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ufe0001\Desktop\"/>
    </mc:Choice>
  </mc:AlternateContent>
  <bookViews>
    <workbookView xWindow="0" yWindow="0" windowWidth="19200" windowHeight="11490" tabRatio="599"/>
  </bookViews>
  <sheets>
    <sheet name="Weekday WH" sheetId="13" r:id="rId1"/>
    <sheet name="list" sheetId="7" state="hidden" r:id="rId2"/>
    <sheet name="Weekend WH" sheetId="12" r:id="rId3"/>
    <sheet name="OT detail" sheetId="9" r:id="rId4"/>
    <sheet name="OT" sheetId="14" r:id="rId5"/>
    <sheet name="Jan Leave detail" sheetId="2" r:id="rId6"/>
    <sheet name="Leave&amp;Compoff" sheetId="8" r:id="rId7"/>
  </sheets>
  <definedNames>
    <definedName name="_xlnm._FilterDatabase" localSheetId="5" hidden="1">'Jan Leave detail'!$A$1:$AT$1015</definedName>
    <definedName name="_xlnm._FilterDatabase" localSheetId="3" hidden="1">'OT detail'!$A$1:$J$106</definedName>
    <definedName name="_xlnm._FilterDatabase" localSheetId="0" hidden="1">'Weekday WH'!$A$1:$AL$1985</definedName>
  </definedNames>
  <calcPr calcId="162913" iterate="1"/>
  <pivotCaches>
    <pivotCache cacheId="33" r:id="rId8"/>
  </pivotCaches>
  <extLst>
    <ext uri="GoogleSheetsCustomDataVersion1">
      <go:sheetsCustomData xmlns:go="http://customooxmlschemas.google.com/" r:id="rId11" roundtripDataSignature="AMtx7mi5zWA1iyNq6bercxX3kYE22dNWcg=="/>
    </ext>
  </extLst>
</workbook>
</file>

<file path=xl/calcChain.xml><?xml version="1.0" encoding="utf-8"?>
<calcChain xmlns="http://schemas.openxmlformats.org/spreadsheetml/2006/main">
  <c r="C571" i="13" l="1"/>
  <c r="C577" i="13" s="1"/>
  <c r="V570" i="13"/>
  <c r="U570" i="13"/>
  <c r="T570" i="13"/>
  <c r="S570" i="13"/>
  <c r="R570" i="13"/>
  <c r="Q570" i="13"/>
  <c r="P570" i="13"/>
  <c r="O570" i="13"/>
  <c r="N570" i="13"/>
  <c r="M570" i="13"/>
  <c r="L570" i="13"/>
  <c r="K570" i="13"/>
  <c r="J570" i="13"/>
  <c r="I570" i="13"/>
  <c r="H570" i="13"/>
  <c r="G570" i="13"/>
  <c r="F570" i="13"/>
  <c r="E570" i="13"/>
  <c r="D570" i="13"/>
  <c r="C570" i="13"/>
  <c r="C559" i="13"/>
  <c r="V558" i="13"/>
  <c r="U558" i="13"/>
  <c r="T558" i="13"/>
  <c r="S558" i="13"/>
  <c r="R558" i="13"/>
  <c r="Q558" i="13"/>
  <c r="P558" i="13"/>
  <c r="O558" i="13"/>
  <c r="N558" i="13"/>
  <c r="M558" i="13"/>
  <c r="L558" i="13"/>
  <c r="K558" i="13"/>
  <c r="J558" i="13"/>
  <c r="I558" i="13"/>
  <c r="H558" i="13"/>
  <c r="G558" i="13"/>
  <c r="F558" i="13"/>
  <c r="E558" i="13"/>
  <c r="D558" i="13"/>
  <c r="C558" i="13"/>
  <c r="C547" i="13"/>
  <c r="C553" i="13" s="1"/>
  <c r="V546" i="13"/>
  <c r="U546" i="13"/>
  <c r="T546" i="13"/>
  <c r="S546" i="13"/>
  <c r="R546" i="13"/>
  <c r="Q546" i="13"/>
  <c r="P546" i="13"/>
  <c r="O546" i="13"/>
  <c r="N546" i="13"/>
  <c r="M546" i="13"/>
  <c r="L546" i="13"/>
  <c r="K546" i="13"/>
  <c r="J546" i="13"/>
  <c r="I546" i="13"/>
  <c r="H546" i="13"/>
  <c r="G546" i="13"/>
  <c r="F546" i="13"/>
  <c r="E546" i="13"/>
  <c r="D546" i="13"/>
  <c r="C546" i="13"/>
  <c r="C535" i="13"/>
  <c r="V534" i="13"/>
  <c r="U534" i="13"/>
  <c r="T534" i="13"/>
  <c r="S534" i="13"/>
  <c r="R534" i="13"/>
  <c r="Q534" i="13"/>
  <c r="P534" i="13"/>
  <c r="O534" i="13"/>
  <c r="N534" i="13"/>
  <c r="M534" i="13"/>
  <c r="L534" i="13"/>
  <c r="K534" i="13"/>
  <c r="J534" i="13"/>
  <c r="I534" i="13"/>
  <c r="H534" i="13"/>
  <c r="G534" i="13"/>
  <c r="F534" i="13"/>
  <c r="E534" i="13"/>
  <c r="D534" i="13"/>
  <c r="C534" i="13"/>
  <c r="C523" i="13"/>
  <c r="C529" i="13" s="1"/>
  <c r="V522" i="13"/>
  <c r="U522" i="13"/>
  <c r="T522" i="13"/>
  <c r="S522" i="13"/>
  <c r="R522" i="13"/>
  <c r="Q522" i="13"/>
  <c r="P522" i="13"/>
  <c r="O522" i="13"/>
  <c r="N522" i="13"/>
  <c r="M522" i="13"/>
  <c r="L522" i="13"/>
  <c r="K522" i="13"/>
  <c r="J522" i="13"/>
  <c r="I522" i="13"/>
  <c r="H522" i="13"/>
  <c r="G522" i="13"/>
  <c r="F522" i="13"/>
  <c r="E522" i="13"/>
  <c r="D522" i="13"/>
  <c r="C522" i="13"/>
  <c r="C511" i="13"/>
  <c r="V510" i="13"/>
  <c r="U510" i="13"/>
  <c r="T510" i="13"/>
  <c r="S510" i="13"/>
  <c r="R510" i="13"/>
  <c r="Q510" i="13"/>
  <c r="P510" i="13"/>
  <c r="O510" i="13"/>
  <c r="N510" i="13"/>
  <c r="M510" i="13"/>
  <c r="L510" i="13"/>
  <c r="K510" i="13"/>
  <c r="J510" i="13"/>
  <c r="I510" i="13"/>
  <c r="H510" i="13"/>
  <c r="G510" i="13"/>
  <c r="F510" i="13"/>
  <c r="E510" i="13"/>
  <c r="D510" i="13"/>
  <c r="C510" i="13"/>
  <c r="C499" i="13"/>
  <c r="V498" i="13"/>
  <c r="U498" i="13"/>
  <c r="T498" i="13"/>
  <c r="S498" i="13"/>
  <c r="R498" i="13"/>
  <c r="Q498" i="13"/>
  <c r="P498" i="13"/>
  <c r="O498" i="13"/>
  <c r="N498" i="13"/>
  <c r="M498" i="13"/>
  <c r="L498" i="13"/>
  <c r="K498" i="13"/>
  <c r="J498" i="13"/>
  <c r="I498" i="13"/>
  <c r="H498" i="13"/>
  <c r="G498" i="13"/>
  <c r="F498" i="13"/>
  <c r="E498" i="13"/>
  <c r="D498" i="13"/>
  <c r="C498" i="13"/>
  <c r="C487" i="13"/>
  <c r="V486" i="13"/>
  <c r="U486" i="13"/>
  <c r="T486" i="13"/>
  <c r="S486" i="13"/>
  <c r="R486" i="13"/>
  <c r="Q486" i="13"/>
  <c r="P486" i="13"/>
  <c r="O486" i="13"/>
  <c r="N486" i="13"/>
  <c r="M486" i="13"/>
  <c r="L486" i="13"/>
  <c r="K486" i="13"/>
  <c r="J486" i="13"/>
  <c r="I486" i="13"/>
  <c r="H486" i="13"/>
  <c r="G486" i="13"/>
  <c r="F486" i="13"/>
  <c r="E486" i="13"/>
  <c r="D486" i="13"/>
  <c r="C486" i="13"/>
  <c r="C475" i="13"/>
  <c r="C481" i="13" s="1"/>
  <c r="V474" i="13"/>
  <c r="U474" i="13"/>
  <c r="T474" i="13"/>
  <c r="S474" i="13"/>
  <c r="R474" i="13"/>
  <c r="Q474" i="13"/>
  <c r="P474" i="13"/>
  <c r="O474" i="13"/>
  <c r="N474" i="13"/>
  <c r="M474" i="13"/>
  <c r="L474" i="13"/>
  <c r="K474" i="13"/>
  <c r="J474" i="13"/>
  <c r="I474" i="13"/>
  <c r="H474" i="13"/>
  <c r="G474" i="13"/>
  <c r="F474" i="13"/>
  <c r="E474" i="13"/>
  <c r="D474" i="13"/>
  <c r="C474" i="13"/>
  <c r="C463" i="13"/>
  <c r="C469" i="13" s="1"/>
  <c r="V462" i="13"/>
  <c r="U462" i="13"/>
  <c r="T462" i="13"/>
  <c r="S462" i="13"/>
  <c r="R462" i="13"/>
  <c r="Q462" i="13"/>
  <c r="P462" i="13"/>
  <c r="O462" i="13"/>
  <c r="N462" i="13"/>
  <c r="M462" i="13"/>
  <c r="L462" i="13"/>
  <c r="K462" i="13"/>
  <c r="J462" i="13"/>
  <c r="I462" i="13"/>
  <c r="H462" i="13"/>
  <c r="G462" i="13"/>
  <c r="F462" i="13"/>
  <c r="E462" i="13"/>
  <c r="D462" i="13"/>
  <c r="C462" i="13"/>
  <c r="C451" i="13"/>
  <c r="C457" i="13" s="1"/>
  <c r="V450" i="13"/>
  <c r="U450" i="13"/>
  <c r="T450" i="13"/>
  <c r="S450" i="13"/>
  <c r="R450" i="13"/>
  <c r="Q450" i="13"/>
  <c r="P450" i="13"/>
  <c r="O450" i="13"/>
  <c r="N450" i="13"/>
  <c r="M450" i="13"/>
  <c r="L450" i="13"/>
  <c r="K450" i="13"/>
  <c r="J450" i="13"/>
  <c r="I450" i="13"/>
  <c r="H450" i="13"/>
  <c r="G450" i="13"/>
  <c r="F450" i="13"/>
  <c r="E450" i="13"/>
  <c r="D450" i="13"/>
  <c r="C450" i="13"/>
  <c r="C439" i="13"/>
  <c r="C445" i="13" s="1"/>
  <c r="V438" i="13"/>
  <c r="U438" i="13"/>
  <c r="T438" i="13"/>
  <c r="S438" i="13"/>
  <c r="R438" i="13"/>
  <c r="Q438" i="13"/>
  <c r="P438" i="13"/>
  <c r="O438" i="13"/>
  <c r="N438" i="13"/>
  <c r="M438" i="13"/>
  <c r="L438" i="13"/>
  <c r="K438" i="13"/>
  <c r="J438" i="13"/>
  <c r="I438" i="13"/>
  <c r="H438" i="13"/>
  <c r="G438" i="13"/>
  <c r="F438" i="13"/>
  <c r="E438" i="13"/>
  <c r="D438" i="13"/>
  <c r="C438" i="13"/>
  <c r="C427" i="13"/>
  <c r="C433" i="13" s="1"/>
  <c r="V426" i="13"/>
  <c r="U426" i="13"/>
  <c r="T426" i="13"/>
  <c r="S426" i="13"/>
  <c r="R426" i="13"/>
  <c r="Q426" i="13"/>
  <c r="P426" i="13"/>
  <c r="O426" i="13"/>
  <c r="N426" i="13"/>
  <c r="M426" i="13"/>
  <c r="L426" i="13"/>
  <c r="K426" i="13"/>
  <c r="J426" i="13"/>
  <c r="I426" i="13"/>
  <c r="H426" i="13"/>
  <c r="G426" i="13"/>
  <c r="F426" i="13"/>
  <c r="E426" i="13"/>
  <c r="D426" i="13"/>
  <c r="C426" i="13"/>
  <c r="C415" i="13"/>
  <c r="C421" i="13" s="1"/>
  <c r="V414" i="13"/>
  <c r="U414" i="13"/>
  <c r="T414" i="13"/>
  <c r="S414" i="13"/>
  <c r="R414" i="13"/>
  <c r="Q414" i="13"/>
  <c r="P414" i="13"/>
  <c r="O414" i="13"/>
  <c r="N414" i="13"/>
  <c r="M414" i="13"/>
  <c r="L414" i="13"/>
  <c r="K414" i="13"/>
  <c r="J414" i="13"/>
  <c r="I414" i="13"/>
  <c r="H414" i="13"/>
  <c r="G414" i="13"/>
  <c r="F414" i="13"/>
  <c r="E414" i="13"/>
  <c r="D414" i="13"/>
  <c r="C414" i="13"/>
  <c r="C403" i="13"/>
  <c r="C409" i="13" s="1"/>
  <c r="V402" i="13"/>
  <c r="U402" i="13"/>
  <c r="T402" i="13"/>
  <c r="S402" i="13"/>
  <c r="R402" i="13"/>
  <c r="Q402" i="13"/>
  <c r="P402" i="13"/>
  <c r="O402" i="13"/>
  <c r="N402" i="13"/>
  <c r="M402" i="13"/>
  <c r="L402" i="13"/>
  <c r="K402" i="13"/>
  <c r="J402" i="13"/>
  <c r="I402" i="13"/>
  <c r="H402" i="13"/>
  <c r="G402" i="13"/>
  <c r="F402" i="13"/>
  <c r="E402" i="13"/>
  <c r="D402" i="13"/>
  <c r="C402" i="13"/>
  <c r="C391" i="13"/>
  <c r="C397" i="13" s="1"/>
  <c r="V390" i="13"/>
  <c r="U390" i="13"/>
  <c r="T390" i="13"/>
  <c r="S390" i="13"/>
  <c r="R390" i="13"/>
  <c r="Q390" i="13"/>
  <c r="P390" i="13"/>
  <c r="O390" i="13"/>
  <c r="N390" i="13"/>
  <c r="M390" i="13"/>
  <c r="L390" i="13"/>
  <c r="K390" i="13"/>
  <c r="J390" i="13"/>
  <c r="I390" i="13"/>
  <c r="H390" i="13"/>
  <c r="G390" i="13"/>
  <c r="F390" i="13"/>
  <c r="E390" i="13"/>
  <c r="D390" i="13"/>
  <c r="C390" i="13"/>
  <c r="C379" i="13"/>
  <c r="C385" i="13" s="1"/>
  <c r="V378" i="13"/>
  <c r="U378" i="13"/>
  <c r="T378" i="13"/>
  <c r="S378" i="13"/>
  <c r="R378" i="13"/>
  <c r="Q378" i="13"/>
  <c r="P378" i="13"/>
  <c r="O378" i="13"/>
  <c r="N378" i="13"/>
  <c r="M378" i="13"/>
  <c r="L378" i="13"/>
  <c r="K378" i="13"/>
  <c r="J378" i="13"/>
  <c r="I378" i="13"/>
  <c r="H378" i="13"/>
  <c r="G378" i="13"/>
  <c r="F378" i="13"/>
  <c r="E378" i="13"/>
  <c r="D378" i="13"/>
  <c r="C378" i="13"/>
  <c r="C367" i="13"/>
  <c r="C373" i="13" s="1"/>
  <c r="V366" i="13"/>
  <c r="U366" i="13"/>
  <c r="T366" i="13"/>
  <c r="S366" i="13"/>
  <c r="R366" i="13"/>
  <c r="Q366" i="13"/>
  <c r="P366" i="13"/>
  <c r="O366" i="13"/>
  <c r="N366" i="13"/>
  <c r="M366" i="13"/>
  <c r="L366" i="13"/>
  <c r="K366" i="13"/>
  <c r="J366" i="13"/>
  <c r="I366" i="13"/>
  <c r="H366" i="13"/>
  <c r="G366" i="13"/>
  <c r="F366" i="13"/>
  <c r="E366" i="13"/>
  <c r="D366" i="13"/>
  <c r="C366" i="13"/>
  <c r="C355" i="13"/>
  <c r="C361" i="13" s="1"/>
  <c r="V354" i="13"/>
  <c r="U354" i="13"/>
  <c r="T354" i="13"/>
  <c r="S354" i="13"/>
  <c r="R354" i="13"/>
  <c r="Q354" i="13"/>
  <c r="P354" i="13"/>
  <c r="O354" i="13"/>
  <c r="N354" i="13"/>
  <c r="M354" i="13"/>
  <c r="L354" i="13"/>
  <c r="K354" i="13"/>
  <c r="J354" i="13"/>
  <c r="I354" i="13"/>
  <c r="H354" i="13"/>
  <c r="G354" i="13"/>
  <c r="F354" i="13"/>
  <c r="E354" i="13"/>
  <c r="D354" i="13"/>
  <c r="C354" i="13"/>
  <c r="C343" i="13"/>
  <c r="C349" i="13" s="1"/>
  <c r="V342" i="13"/>
  <c r="U342" i="13"/>
  <c r="T342" i="13"/>
  <c r="S342" i="13"/>
  <c r="R342" i="13"/>
  <c r="Q342" i="13"/>
  <c r="P342" i="13"/>
  <c r="O342" i="13"/>
  <c r="N342" i="13"/>
  <c r="M342" i="13"/>
  <c r="L342" i="13"/>
  <c r="K342" i="13"/>
  <c r="J342" i="13"/>
  <c r="I342" i="13"/>
  <c r="H342" i="13"/>
  <c r="G342" i="13"/>
  <c r="F342" i="13"/>
  <c r="E342" i="13"/>
  <c r="D342" i="13"/>
  <c r="C342" i="13"/>
  <c r="C331" i="13"/>
  <c r="C337" i="13" s="1"/>
  <c r="V330" i="13"/>
  <c r="U330" i="13"/>
  <c r="T330" i="13"/>
  <c r="S330" i="13"/>
  <c r="R330" i="13"/>
  <c r="Q330" i="13"/>
  <c r="P330" i="13"/>
  <c r="O330" i="13"/>
  <c r="N330" i="13"/>
  <c r="M330" i="13"/>
  <c r="L330" i="13"/>
  <c r="K330" i="13"/>
  <c r="J330" i="13"/>
  <c r="I330" i="13"/>
  <c r="H330" i="13"/>
  <c r="G330" i="13"/>
  <c r="F330" i="13"/>
  <c r="E330" i="13"/>
  <c r="D330" i="13"/>
  <c r="C330" i="13"/>
  <c r="C319" i="13"/>
  <c r="C325" i="13" s="1"/>
  <c r="V318" i="13"/>
  <c r="U318" i="13"/>
  <c r="T318" i="13"/>
  <c r="S318" i="13"/>
  <c r="R318" i="13"/>
  <c r="Q318" i="13"/>
  <c r="P318" i="13"/>
  <c r="O318" i="13"/>
  <c r="N318" i="13"/>
  <c r="M318" i="13"/>
  <c r="L318" i="13"/>
  <c r="K318" i="13"/>
  <c r="J318" i="13"/>
  <c r="I318" i="13"/>
  <c r="H318" i="13"/>
  <c r="G318" i="13"/>
  <c r="F318" i="13"/>
  <c r="E318" i="13"/>
  <c r="D318" i="13"/>
  <c r="C318" i="13"/>
  <c r="C307" i="13"/>
  <c r="C313" i="13" s="1"/>
  <c r="V306" i="13"/>
  <c r="U306" i="13"/>
  <c r="T306" i="13"/>
  <c r="S306" i="13"/>
  <c r="R306" i="13"/>
  <c r="Q306" i="13"/>
  <c r="P306" i="13"/>
  <c r="O306" i="13"/>
  <c r="N306" i="13"/>
  <c r="M306" i="13"/>
  <c r="L306" i="13"/>
  <c r="K306" i="13"/>
  <c r="J306" i="13"/>
  <c r="I306" i="13"/>
  <c r="H306" i="13"/>
  <c r="G306" i="13"/>
  <c r="F306" i="13"/>
  <c r="E306" i="13"/>
  <c r="D306" i="13"/>
  <c r="C306" i="13"/>
  <c r="C295" i="13"/>
  <c r="C301" i="13" s="1"/>
  <c r="V294" i="13"/>
  <c r="U294" i="13"/>
  <c r="T294" i="13"/>
  <c r="S294" i="13"/>
  <c r="R294" i="13"/>
  <c r="Q294" i="13"/>
  <c r="P294" i="13"/>
  <c r="O294" i="13"/>
  <c r="N294" i="13"/>
  <c r="M294" i="13"/>
  <c r="L294" i="13"/>
  <c r="K294" i="13"/>
  <c r="J294" i="13"/>
  <c r="I294" i="13"/>
  <c r="H294" i="13"/>
  <c r="G294" i="13"/>
  <c r="F294" i="13"/>
  <c r="E294" i="13"/>
  <c r="D294" i="13"/>
  <c r="C294" i="13"/>
  <c r="C283" i="13"/>
  <c r="C289" i="13" s="1"/>
  <c r="V282" i="13"/>
  <c r="U282" i="13"/>
  <c r="T282" i="13"/>
  <c r="S282" i="13"/>
  <c r="R282" i="13"/>
  <c r="Q282" i="13"/>
  <c r="P282" i="13"/>
  <c r="O282" i="13"/>
  <c r="N282" i="13"/>
  <c r="M282" i="13"/>
  <c r="L282" i="13"/>
  <c r="K282" i="13"/>
  <c r="J282" i="13"/>
  <c r="I282" i="13"/>
  <c r="H282" i="13"/>
  <c r="G282" i="13"/>
  <c r="F282" i="13"/>
  <c r="E282" i="13"/>
  <c r="D282" i="13"/>
  <c r="C282" i="13"/>
  <c r="C271" i="13"/>
  <c r="C277" i="13" s="1"/>
  <c r="V270" i="13"/>
  <c r="U270" i="13"/>
  <c r="T270" i="13"/>
  <c r="S270" i="13"/>
  <c r="R270" i="13"/>
  <c r="Q270" i="13"/>
  <c r="P270" i="13"/>
  <c r="O270" i="13"/>
  <c r="N270" i="13"/>
  <c r="M270" i="13"/>
  <c r="L270" i="13"/>
  <c r="K270" i="13"/>
  <c r="J270" i="13"/>
  <c r="I270" i="13"/>
  <c r="H270" i="13"/>
  <c r="G270" i="13"/>
  <c r="F270" i="13"/>
  <c r="E270" i="13"/>
  <c r="D270" i="13"/>
  <c r="C270" i="13"/>
  <c r="C259" i="13"/>
  <c r="C265" i="13" s="1"/>
  <c r="V258" i="13"/>
  <c r="U258" i="13"/>
  <c r="T258" i="13"/>
  <c r="S258" i="13"/>
  <c r="R258" i="13"/>
  <c r="Q258" i="13"/>
  <c r="P258" i="13"/>
  <c r="O258" i="13"/>
  <c r="N258" i="13"/>
  <c r="M258" i="13"/>
  <c r="L258" i="13"/>
  <c r="K258" i="13"/>
  <c r="J258" i="13"/>
  <c r="I258" i="13"/>
  <c r="H258" i="13"/>
  <c r="G258" i="13"/>
  <c r="F258" i="13"/>
  <c r="E258" i="13"/>
  <c r="D258" i="13"/>
  <c r="C258" i="13"/>
  <c r="C247" i="13"/>
  <c r="C253" i="13" s="1"/>
  <c r="V246" i="13"/>
  <c r="U246" i="13"/>
  <c r="T246" i="13"/>
  <c r="S246" i="13"/>
  <c r="R246" i="13"/>
  <c r="Q246" i="13"/>
  <c r="P246" i="13"/>
  <c r="O246" i="13"/>
  <c r="N246" i="13"/>
  <c r="M246" i="13"/>
  <c r="L246" i="13"/>
  <c r="K246" i="13"/>
  <c r="J246" i="13"/>
  <c r="I246" i="13"/>
  <c r="H246" i="13"/>
  <c r="G246" i="13"/>
  <c r="F246" i="13"/>
  <c r="E246" i="13"/>
  <c r="D246" i="13"/>
  <c r="C246" i="13"/>
  <c r="C235" i="13"/>
  <c r="C241" i="13" s="1"/>
  <c r="V234" i="13"/>
  <c r="U234" i="13"/>
  <c r="T234" i="13"/>
  <c r="S234" i="13"/>
  <c r="R234" i="13"/>
  <c r="Q234" i="13"/>
  <c r="P234" i="13"/>
  <c r="O234" i="13"/>
  <c r="N234" i="13"/>
  <c r="M234" i="13"/>
  <c r="L234" i="13"/>
  <c r="K234" i="13"/>
  <c r="J234" i="13"/>
  <c r="I234" i="13"/>
  <c r="H234" i="13"/>
  <c r="G234" i="13"/>
  <c r="F234" i="13"/>
  <c r="E234" i="13"/>
  <c r="D234" i="13"/>
  <c r="C234" i="13"/>
  <c r="C223" i="13"/>
  <c r="C229" i="13" s="1"/>
  <c r="V222" i="13"/>
  <c r="U222" i="13"/>
  <c r="T222" i="13"/>
  <c r="S222" i="13"/>
  <c r="R222" i="13"/>
  <c r="Q222" i="13"/>
  <c r="P222" i="13"/>
  <c r="O222" i="13"/>
  <c r="N222" i="13"/>
  <c r="M222" i="13"/>
  <c r="L222" i="13"/>
  <c r="K222" i="13"/>
  <c r="J222" i="13"/>
  <c r="I222" i="13"/>
  <c r="H222" i="13"/>
  <c r="G222" i="13"/>
  <c r="F222" i="13"/>
  <c r="E222" i="13"/>
  <c r="D222" i="13"/>
  <c r="C222" i="13"/>
  <c r="C211" i="13"/>
  <c r="C217" i="13" s="1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C199" i="13"/>
  <c r="C205" i="13" s="1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C187" i="13"/>
  <c r="C193" i="13" s="1"/>
  <c r="V186" i="13"/>
  <c r="U186" i="13"/>
  <c r="T186" i="13"/>
  <c r="S186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D186" i="13"/>
  <c r="D187" i="13" s="1"/>
  <c r="E187" i="13" s="1"/>
  <c r="C186" i="13"/>
  <c r="C175" i="13"/>
  <c r="C181" i="13" s="1"/>
  <c r="V174" i="13"/>
  <c r="U174" i="13"/>
  <c r="T174" i="13"/>
  <c r="S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C174" i="13"/>
  <c r="C163" i="13"/>
  <c r="C169" i="13" s="1"/>
  <c r="V162" i="13"/>
  <c r="U162" i="13"/>
  <c r="T162" i="13"/>
  <c r="S162" i="13"/>
  <c r="R162" i="13"/>
  <c r="Q162" i="13"/>
  <c r="P162" i="13"/>
  <c r="O162" i="13"/>
  <c r="N162" i="13"/>
  <c r="M162" i="13"/>
  <c r="L162" i="13"/>
  <c r="K162" i="13"/>
  <c r="J162" i="13"/>
  <c r="I162" i="13"/>
  <c r="H162" i="13"/>
  <c r="G162" i="13"/>
  <c r="F162" i="13"/>
  <c r="E162" i="13"/>
  <c r="D162" i="13"/>
  <c r="C162" i="13"/>
  <c r="C151" i="13"/>
  <c r="C157" i="13" s="1"/>
  <c r="V150" i="13"/>
  <c r="U150" i="13"/>
  <c r="T150" i="13"/>
  <c r="S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C150" i="13"/>
  <c r="C139" i="13"/>
  <c r="C145" i="13" s="1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C138" i="13"/>
  <c r="C127" i="13"/>
  <c r="C133" i="13" s="1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C126" i="13"/>
  <c r="C115" i="13"/>
  <c r="C121" i="13" s="1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C103" i="13"/>
  <c r="C109" i="13" s="1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C91" i="13"/>
  <c r="C97" i="13" s="1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C79" i="13"/>
  <c r="C85" i="13" s="1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C67" i="13"/>
  <c r="C73" i="13" s="1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C55" i="13"/>
  <c r="C61" i="13" s="1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C43" i="13"/>
  <c r="C49" i="13" s="1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C31" i="13"/>
  <c r="C37" i="13" s="1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C19" i="13"/>
  <c r="C25" i="13" s="1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C7" i="13"/>
  <c r="C13" i="13" s="1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D79" i="13" l="1"/>
  <c r="D127" i="13"/>
  <c r="E127" i="13" s="1"/>
  <c r="F127" i="13" s="1"/>
  <c r="G127" i="13" s="1"/>
  <c r="H127" i="13" s="1"/>
  <c r="I127" i="13" s="1"/>
  <c r="J127" i="13" s="1"/>
  <c r="K127" i="13" s="1"/>
  <c r="L127" i="13" s="1"/>
  <c r="M127" i="13" s="1"/>
  <c r="N127" i="13" s="1"/>
  <c r="O127" i="13" s="1"/>
  <c r="P127" i="13" s="1"/>
  <c r="Q127" i="13" s="1"/>
  <c r="R127" i="13" s="1"/>
  <c r="S127" i="13" s="1"/>
  <c r="T127" i="13" s="1"/>
  <c r="U127" i="13" s="1"/>
  <c r="V127" i="13" s="1"/>
  <c r="D295" i="13"/>
  <c r="E295" i="13" s="1"/>
  <c r="F295" i="13" s="1"/>
  <c r="G295" i="13" s="1"/>
  <c r="H295" i="13" s="1"/>
  <c r="I295" i="13" s="1"/>
  <c r="J295" i="13" s="1"/>
  <c r="K295" i="13" s="1"/>
  <c r="L295" i="13" s="1"/>
  <c r="M295" i="13" s="1"/>
  <c r="N295" i="13" s="1"/>
  <c r="O295" i="13" s="1"/>
  <c r="P295" i="13" s="1"/>
  <c r="Q295" i="13" s="1"/>
  <c r="R295" i="13" s="1"/>
  <c r="S295" i="13" s="1"/>
  <c r="T295" i="13" s="1"/>
  <c r="U295" i="13" s="1"/>
  <c r="V295" i="13" s="1"/>
  <c r="D163" i="13"/>
  <c r="E163" i="13" s="1"/>
  <c r="F163" i="13" s="1"/>
  <c r="G163" i="13" s="1"/>
  <c r="H163" i="13" s="1"/>
  <c r="I163" i="13" s="1"/>
  <c r="J163" i="13" s="1"/>
  <c r="K163" i="13" s="1"/>
  <c r="L163" i="13" s="1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D211" i="13"/>
  <c r="E211" i="13" s="1"/>
  <c r="F211" i="13" s="1"/>
  <c r="G211" i="13" s="1"/>
  <c r="H211" i="13" s="1"/>
  <c r="I211" i="13" s="1"/>
  <c r="J211" i="13" s="1"/>
  <c r="K211" i="13" s="1"/>
  <c r="L211" i="13" s="1"/>
  <c r="M211" i="13" s="1"/>
  <c r="N211" i="13" s="1"/>
  <c r="O211" i="13" s="1"/>
  <c r="P211" i="13" s="1"/>
  <c r="Q211" i="13" s="1"/>
  <c r="R211" i="13" s="1"/>
  <c r="S211" i="13" s="1"/>
  <c r="T211" i="13" s="1"/>
  <c r="U211" i="13" s="1"/>
  <c r="V211" i="13" s="1"/>
  <c r="D361" i="13"/>
  <c r="E361" i="13" s="1"/>
  <c r="F361" i="13" s="1"/>
  <c r="G361" i="13" s="1"/>
  <c r="H361" i="13" s="1"/>
  <c r="I361" i="13" s="1"/>
  <c r="J361" i="13" s="1"/>
  <c r="K361" i="13" s="1"/>
  <c r="L361" i="13" s="1"/>
  <c r="M361" i="13" s="1"/>
  <c r="N361" i="13" s="1"/>
  <c r="O361" i="13" s="1"/>
  <c r="P361" i="13" s="1"/>
  <c r="Q361" i="13" s="1"/>
  <c r="R361" i="13" s="1"/>
  <c r="S361" i="13" s="1"/>
  <c r="T361" i="13" s="1"/>
  <c r="U361" i="13" s="1"/>
  <c r="V361" i="13" s="1"/>
  <c r="E79" i="13"/>
  <c r="F79" i="13" s="1"/>
  <c r="G79" i="13" s="1"/>
  <c r="H79" i="13" s="1"/>
  <c r="I79" i="13" s="1"/>
  <c r="J79" i="13" s="1"/>
  <c r="K79" i="13" s="1"/>
  <c r="L79" i="13" s="1"/>
  <c r="M79" i="13" s="1"/>
  <c r="N79" i="13" s="1"/>
  <c r="O79" i="13" s="1"/>
  <c r="P79" i="13" s="1"/>
  <c r="Q79" i="13" s="1"/>
  <c r="R79" i="13" s="1"/>
  <c r="S79" i="13" s="1"/>
  <c r="T79" i="13" s="1"/>
  <c r="U79" i="13" s="1"/>
  <c r="V79" i="13" s="1"/>
  <c r="D97" i="13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S97" i="13" s="1"/>
  <c r="T97" i="13" s="1"/>
  <c r="U97" i="13" s="1"/>
  <c r="V97" i="13" s="1"/>
  <c r="D25" i="13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D73" i="13"/>
  <c r="E73" i="13" s="1"/>
  <c r="F73" i="13" s="1"/>
  <c r="G73" i="13" s="1"/>
  <c r="H73" i="13" s="1"/>
  <c r="I73" i="13" s="1"/>
  <c r="J73" i="13" s="1"/>
  <c r="K73" i="13" s="1"/>
  <c r="L73" i="13" s="1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D121" i="13"/>
  <c r="E121" i="13" s="1"/>
  <c r="F121" i="13" s="1"/>
  <c r="G121" i="13" s="1"/>
  <c r="H121" i="13" s="1"/>
  <c r="I121" i="13" s="1"/>
  <c r="J121" i="13" s="1"/>
  <c r="K121" i="13" s="1"/>
  <c r="L121" i="13" s="1"/>
  <c r="M121" i="13" s="1"/>
  <c r="N121" i="13" s="1"/>
  <c r="O121" i="13" s="1"/>
  <c r="P121" i="13" s="1"/>
  <c r="Q121" i="13" s="1"/>
  <c r="R121" i="13" s="1"/>
  <c r="S121" i="13" s="1"/>
  <c r="T121" i="13" s="1"/>
  <c r="U121" i="13" s="1"/>
  <c r="V121" i="13" s="1"/>
  <c r="D157" i="13"/>
  <c r="E157" i="13" s="1"/>
  <c r="F157" i="13" s="1"/>
  <c r="D175" i="13"/>
  <c r="E175" i="13" s="1"/>
  <c r="F175" i="13" s="1"/>
  <c r="G175" i="13" s="1"/>
  <c r="H175" i="13" s="1"/>
  <c r="I175" i="13" s="1"/>
  <c r="J175" i="13" s="1"/>
  <c r="K175" i="13" s="1"/>
  <c r="L175" i="13" s="1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D199" i="13"/>
  <c r="E199" i="13" s="1"/>
  <c r="F199" i="13" s="1"/>
  <c r="G199" i="13" s="1"/>
  <c r="H199" i="13" s="1"/>
  <c r="I199" i="13" s="1"/>
  <c r="J199" i="13" s="1"/>
  <c r="K199" i="13" s="1"/>
  <c r="L199" i="13" s="1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D223" i="13"/>
  <c r="E223" i="13" s="1"/>
  <c r="F223" i="13" s="1"/>
  <c r="G223" i="13" s="1"/>
  <c r="H223" i="13" s="1"/>
  <c r="I223" i="13" s="1"/>
  <c r="J223" i="13" s="1"/>
  <c r="K223" i="13" s="1"/>
  <c r="L223" i="13" s="1"/>
  <c r="M223" i="13" s="1"/>
  <c r="N223" i="13" s="1"/>
  <c r="O223" i="13" s="1"/>
  <c r="P223" i="13" s="1"/>
  <c r="Q223" i="13" s="1"/>
  <c r="R223" i="13" s="1"/>
  <c r="S223" i="13" s="1"/>
  <c r="T223" i="13" s="1"/>
  <c r="U223" i="13" s="1"/>
  <c r="V223" i="13" s="1"/>
  <c r="D241" i="13"/>
  <c r="E241" i="13" s="1"/>
  <c r="F241" i="13" s="1"/>
  <c r="G241" i="13" s="1"/>
  <c r="H241" i="13" s="1"/>
  <c r="I241" i="13" s="1"/>
  <c r="J241" i="13" s="1"/>
  <c r="K241" i="13" s="1"/>
  <c r="L241" i="13" s="1"/>
  <c r="M241" i="13" s="1"/>
  <c r="N241" i="13" s="1"/>
  <c r="O241" i="13" s="1"/>
  <c r="P241" i="13" s="1"/>
  <c r="Q241" i="13" s="1"/>
  <c r="R241" i="13" s="1"/>
  <c r="S241" i="13" s="1"/>
  <c r="T241" i="13" s="1"/>
  <c r="U241" i="13" s="1"/>
  <c r="V241" i="13" s="1"/>
  <c r="D271" i="13"/>
  <c r="E271" i="13" s="1"/>
  <c r="F271" i="13" s="1"/>
  <c r="G271" i="13" s="1"/>
  <c r="H271" i="13" s="1"/>
  <c r="I271" i="13" s="1"/>
  <c r="J271" i="13" s="1"/>
  <c r="K271" i="13" s="1"/>
  <c r="L271" i="13" s="1"/>
  <c r="M271" i="13" s="1"/>
  <c r="N271" i="13" s="1"/>
  <c r="O271" i="13" s="1"/>
  <c r="P271" i="13" s="1"/>
  <c r="Q271" i="13" s="1"/>
  <c r="R271" i="13" s="1"/>
  <c r="S271" i="13" s="1"/>
  <c r="T271" i="13" s="1"/>
  <c r="U271" i="13" s="1"/>
  <c r="V271" i="13" s="1"/>
  <c r="D289" i="13"/>
  <c r="E289" i="13" s="1"/>
  <c r="F289" i="13" s="1"/>
  <c r="G289" i="13" s="1"/>
  <c r="H289" i="13" s="1"/>
  <c r="I289" i="13" s="1"/>
  <c r="J289" i="13" s="1"/>
  <c r="K289" i="13" s="1"/>
  <c r="L289" i="13" s="1"/>
  <c r="M289" i="13" s="1"/>
  <c r="N289" i="13" s="1"/>
  <c r="O289" i="13" s="1"/>
  <c r="P289" i="13" s="1"/>
  <c r="Q289" i="13" s="1"/>
  <c r="R289" i="13" s="1"/>
  <c r="S289" i="13" s="1"/>
  <c r="T289" i="13" s="1"/>
  <c r="U289" i="13" s="1"/>
  <c r="V289" i="13" s="1"/>
  <c r="D553" i="13"/>
  <c r="E553" i="13" s="1"/>
  <c r="F553" i="13" s="1"/>
  <c r="G553" i="13" s="1"/>
  <c r="H553" i="13" s="1"/>
  <c r="I553" i="13" s="1"/>
  <c r="J553" i="13" s="1"/>
  <c r="K553" i="13" s="1"/>
  <c r="L553" i="13" s="1"/>
  <c r="M553" i="13" s="1"/>
  <c r="N553" i="13" s="1"/>
  <c r="O553" i="13" s="1"/>
  <c r="P553" i="13" s="1"/>
  <c r="Q553" i="13" s="1"/>
  <c r="R553" i="13" s="1"/>
  <c r="S553" i="13" s="1"/>
  <c r="T553" i="13" s="1"/>
  <c r="U553" i="13" s="1"/>
  <c r="V553" i="13" s="1"/>
  <c r="D253" i="13"/>
  <c r="E253" i="13" s="1"/>
  <c r="F253" i="13" s="1"/>
  <c r="G253" i="13" s="1"/>
  <c r="H253" i="13" s="1"/>
  <c r="I253" i="13" s="1"/>
  <c r="J253" i="13" s="1"/>
  <c r="K253" i="13" s="1"/>
  <c r="L253" i="13" s="1"/>
  <c r="M253" i="13" s="1"/>
  <c r="N253" i="13" s="1"/>
  <c r="O253" i="13" s="1"/>
  <c r="P253" i="13" s="1"/>
  <c r="Q253" i="13" s="1"/>
  <c r="R253" i="13" s="1"/>
  <c r="S253" i="13" s="1"/>
  <c r="T253" i="13" s="1"/>
  <c r="U253" i="13" s="1"/>
  <c r="V253" i="13" s="1"/>
  <c r="D331" i="13"/>
  <c r="E331" i="13" s="1"/>
  <c r="F331" i="13" s="1"/>
  <c r="G331" i="13" s="1"/>
  <c r="H331" i="13" s="1"/>
  <c r="I331" i="13" s="1"/>
  <c r="J331" i="13" s="1"/>
  <c r="K331" i="13" s="1"/>
  <c r="L331" i="13" s="1"/>
  <c r="M331" i="13" s="1"/>
  <c r="N331" i="13" s="1"/>
  <c r="O331" i="13" s="1"/>
  <c r="P331" i="13" s="1"/>
  <c r="Q331" i="13" s="1"/>
  <c r="R331" i="13" s="1"/>
  <c r="S331" i="13" s="1"/>
  <c r="T331" i="13" s="1"/>
  <c r="U331" i="13" s="1"/>
  <c r="V331" i="13" s="1"/>
  <c r="D349" i="13"/>
  <c r="E349" i="13" s="1"/>
  <c r="F349" i="13" s="1"/>
  <c r="G349" i="13" s="1"/>
  <c r="H349" i="13" s="1"/>
  <c r="I349" i="13" s="1"/>
  <c r="J349" i="13" s="1"/>
  <c r="K349" i="13" s="1"/>
  <c r="L349" i="13" s="1"/>
  <c r="M349" i="13" s="1"/>
  <c r="N349" i="13" s="1"/>
  <c r="O349" i="13" s="1"/>
  <c r="P349" i="13" s="1"/>
  <c r="Q349" i="13" s="1"/>
  <c r="R349" i="13" s="1"/>
  <c r="S349" i="13" s="1"/>
  <c r="T349" i="13" s="1"/>
  <c r="U349" i="13" s="1"/>
  <c r="V349" i="13" s="1"/>
  <c r="D379" i="13"/>
  <c r="E379" i="13" s="1"/>
  <c r="F379" i="13" s="1"/>
  <c r="G379" i="13" s="1"/>
  <c r="H379" i="13" s="1"/>
  <c r="I379" i="13" s="1"/>
  <c r="J379" i="13" s="1"/>
  <c r="K379" i="13" s="1"/>
  <c r="L379" i="13" s="1"/>
  <c r="M379" i="13" s="1"/>
  <c r="N379" i="13" s="1"/>
  <c r="O379" i="13" s="1"/>
  <c r="P379" i="13" s="1"/>
  <c r="Q379" i="13" s="1"/>
  <c r="R379" i="13" s="1"/>
  <c r="S379" i="13" s="1"/>
  <c r="T379" i="13" s="1"/>
  <c r="U379" i="13" s="1"/>
  <c r="V379" i="13" s="1"/>
  <c r="D397" i="13"/>
  <c r="E397" i="13" s="1"/>
  <c r="F397" i="13" s="1"/>
  <c r="G397" i="13" s="1"/>
  <c r="H397" i="13" s="1"/>
  <c r="I397" i="13" s="1"/>
  <c r="J397" i="13" s="1"/>
  <c r="K397" i="13" s="1"/>
  <c r="L397" i="13" s="1"/>
  <c r="M397" i="13" s="1"/>
  <c r="N397" i="13" s="1"/>
  <c r="O397" i="13" s="1"/>
  <c r="P397" i="13" s="1"/>
  <c r="Q397" i="13" s="1"/>
  <c r="R397" i="13" s="1"/>
  <c r="S397" i="13" s="1"/>
  <c r="T397" i="13" s="1"/>
  <c r="U397" i="13" s="1"/>
  <c r="V397" i="13" s="1"/>
  <c r="D427" i="13"/>
  <c r="E427" i="13" s="1"/>
  <c r="F427" i="13" s="1"/>
  <c r="G427" i="13" s="1"/>
  <c r="H427" i="13" s="1"/>
  <c r="I427" i="13" s="1"/>
  <c r="J427" i="13" s="1"/>
  <c r="K427" i="13" s="1"/>
  <c r="L427" i="13" s="1"/>
  <c r="M427" i="13" s="1"/>
  <c r="N427" i="13" s="1"/>
  <c r="O427" i="13" s="1"/>
  <c r="P427" i="13" s="1"/>
  <c r="Q427" i="13" s="1"/>
  <c r="R427" i="13" s="1"/>
  <c r="S427" i="13" s="1"/>
  <c r="T427" i="13" s="1"/>
  <c r="U427" i="13" s="1"/>
  <c r="V427" i="13" s="1"/>
  <c r="D475" i="13"/>
  <c r="E475" i="13" s="1"/>
  <c r="F475" i="13" s="1"/>
  <c r="G475" i="13" s="1"/>
  <c r="H475" i="13" s="1"/>
  <c r="I475" i="13" s="1"/>
  <c r="J475" i="13" s="1"/>
  <c r="K475" i="13" s="1"/>
  <c r="L475" i="13" s="1"/>
  <c r="M475" i="13" s="1"/>
  <c r="N475" i="13" s="1"/>
  <c r="O475" i="13" s="1"/>
  <c r="P475" i="13" s="1"/>
  <c r="Q475" i="13" s="1"/>
  <c r="R475" i="13" s="1"/>
  <c r="S475" i="13" s="1"/>
  <c r="T475" i="13" s="1"/>
  <c r="U475" i="13" s="1"/>
  <c r="V475" i="13" s="1"/>
  <c r="D487" i="13"/>
  <c r="E487" i="13" s="1"/>
  <c r="F487" i="13" s="1"/>
  <c r="G487" i="13" s="1"/>
  <c r="H487" i="13" s="1"/>
  <c r="I487" i="13" s="1"/>
  <c r="J487" i="13" s="1"/>
  <c r="K487" i="13" s="1"/>
  <c r="L487" i="13" s="1"/>
  <c r="M487" i="13" s="1"/>
  <c r="N487" i="13" s="1"/>
  <c r="O487" i="13" s="1"/>
  <c r="P487" i="13" s="1"/>
  <c r="Q487" i="13" s="1"/>
  <c r="R487" i="13" s="1"/>
  <c r="S487" i="13" s="1"/>
  <c r="T487" i="13" s="1"/>
  <c r="U487" i="13" s="1"/>
  <c r="V487" i="13" s="1"/>
  <c r="G157" i="13"/>
  <c r="H157" i="13" s="1"/>
  <c r="I157" i="13" s="1"/>
  <c r="J157" i="13" s="1"/>
  <c r="K157" i="13" s="1"/>
  <c r="L157" i="13" s="1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D43" i="13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D61" i="13"/>
  <c r="E61" i="13" s="1"/>
  <c r="F61" i="13" s="1"/>
  <c r="G61" i="13" s="1"/>
  <c r="H61" i="13" s="1"/>
  <c r="I61" i="13" s="1"/>
  <c r="J61" i="13" s="1"/>
  <c r="K61" i="13" s="1"/>
  <c r="L61" i="13" s="1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D109" i="13"/>
  <c r="E109" i="13" s="1"/>
  <c r="F109" i="13" s="1"/>
  <c r="G109" i="13" s="1"/>
  <c r="H109" i="13" s="1"/>
  <c r="I109" i="13" s="1"/>
  <c r="J109" i="13" s="1"/>
  <c r="K109" i="13" s="1"/>
  <c r="L109" i="13" s="1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D145" i="13"/>
  <c r="E145" i="13" s="1"/>
  <c r="F145" i="13" s="1"/>
  <c r="G145" i="13" s="1"/>
  <c r="H145" i="13" s="1"/>
  <c r="I145" i="13" s="1"/>
  <c r="J145" i="13" s="1"/>
  <c r="K145" i="13" s="1"/>
  <c r="L145" i="13" s="1"/>
  <c r="M145" i="13" s="1"/>
  <c r="N145" i="13" s="1"/>
  <c r="O145" i="13" s="1"/>
  <c r="P145" i="13" s="1"/>
  <c r="Q145" i="13" s="1"/>
  <c r="R145" i="13" s="1"/>
  <c r="S145" i="13" s="1"/>
  <c r="T145" i="13" s="1"/>
  <c r="U145" i="13" s="1"/>
  <c r="V145" i="13" s="1"/>
  <c r="D307" i="13"/>
  <c r="E307" i="13" s="1"/>
  <c r="F307" i="13" s="1"/>
  <c r="G307" i="13" s="1"/>
  <c r="H307" i="13" s="1"/>
  <c r="I307" i="13" s="1"/>
  <c r="J307" i="13" s="1"/>
  <c r="K307" i="13" s="1"/>
  <c r="L307" i="13" s="1"/>
  <c r="M307" i="13" s="1"/>
  <c r="N307" i="13" s="1"/>
  <c r="O307" i="13" s="1"/>
  <c r="P307" i="13" s="1"/>
  <c r="Q307" i="13" s="1"/>
  <c r="R307" i="13" s="1"/>
  <c r="S307" i="13" s="1"/>
  <c r="T307" i="13" s="1"/>
  <c r="U307" i="13" s="1"/>
  <c r="V307" i="13" s="1"/>
  <c r="D325" i="13"/>
  <c r="E325" i="13" s="1"/>
  <c r="F325" i="13" s="1"/>
  <c r="G325" i="13" s="1"/>
  <c r="H325" i="13" s="1"/>
  <c r="I325" i="13" s="1"/>
  <c r="J325" i="13" s="1"/>
  <c r="K325" i="13" s="1"/>
  <c r="L325" i="13" s="1"/>
  <c r="M325" i="13" s="1"/>
  <c r="N325" i="13" s="1"/>
  <c r="O325" i="13" s="1"/>
  <c r="P325" i="13" s="1"/>
  <c r="Q325" i="13" s="1"/>
  <c r="R325" i="13" s="1"/>
  <c r="S325" i="13" s="1"/>
  <c r="T325" i="13" s="1"/>
  <c r="U325" i="13" s="1"/>
  <c r="V325" i="13" s="1"/>
  <c r="D373" i="13"/>
  <c r="E373" i="13" s="1"/>
  <c r="F373" i="13" s="1"/>
  <c r="G373" i="13" s="1"/>
  <c r="H373" i="13" s="1"/>
  <c r="I373" i="13" s="1"/>
  <c r="J373" i="13" s="1"/>
  <c r="K373" i="13" s="1"/>
  <c r="L373" i="13" s="1"/>
  <c r="M373" i="13" s="1"/>
  <c r="N373" i="13" s="1"/>
  <c r="O373" i="13" s="1"/>
  <c r="P373" i="13" s="1"/>
  <c r="Q373" i="13" s="1"/>
  <c r="R373" i="13" s="1"/>
  <c r="S373" i="13" s="1"/>
  <c r="T373" i="13" s="1"/>
  <c r="U373" i="13" s="1"/>
  <c r="V373" i="13" s="1"/>
  <c r="D403" i="13"/>
  <c r="E403" i="13" s="1"/>
  <c r="F403" i="13" s="1"/>
  <c r="G403" i="13" s="1"/>
  <c r="H403" i="13" s="1"/>
  <c r="I403" i="13" s="1"/>
  <c r="J403" i="13" s="1"/>
  <c r="K403" i="13" s="1"/>
  <c r="L403" i="13" s="1"/>
  <c r="M403" i="13" s="1"/>
  <c r="N403" i="13" s="1"/>
  <c r="O403" i="13" s="1"/>
  <c r="P403" i="13" s="1"/>
  <c r="Q403" i="13" s="1"/>
  <c r="R403" i="13" s="1"/>
  <c r="S403" i="13" s="1"/>
  <c r="T403" i="13" s="1"/>
  <c r="U403" i="13" s="1"/>
  <c r="V403" i="13" s="1"/>
  <c r="D451" i="13"/>
  <c r="E451" i="13" s="1"/>
  <c r="F451" i="13" s="1"/>
  <c r="G451" i="13" s="1"/>
  <c r="H451" i="13" s="1"/>
  <c r="I451" i="13" s="1"/>
  <c r="J451" i="13" s="1"/>
  <c r="K451" i="13" s="1"/>
  <c r="L451" i="13" s="1"/>
  <c r="M451" i="13" s="1"/>
  <c r="N451" i="13" s="1"/>
  <c r="O451" i="13" s="1"/>
  <c r="P451" i="13" s="1"/>
  <c r="Q451" i="13" s="1"/>
  <c r="R451" i="13" s="1"/>
  <c r="S451" i="13" s="1"/>
  <c r="T451" i="13" s="1"/>
  <c r="U451" i="13" s="1"/>
  <c r="V451" i="13" s="1"/>
  <c r="D235" i="13"/>
  <c r="E235" i="13" s="1"/>
  <c r="F235" i="13" s="1"/>
  <c r="G235" i="13" s="1"/>
  <c r="H235" i="13" s="1"/>
  <c r="I235" i="13" s="1"/>
  <c r="J235" i="13" s="1"/>
  <c r="K235" i="13" s="1"/>
  <c r="L235" i="13" s="1"/>
  <c r="M235" i="13" s="1"/>
  <c r="N235" i="13" s="1"/>
  <c r="O235" i="13" s="1"/>
  <c r="P235" i="13" s="1"/>
  <c r="Q235" i="13" s="1"/>
  <c r="R235" i="13" s="1"/>
  <c r="S235" i="13" s="1"/>
  <c r="T235" i="13" s="1"/>
  <c r="U235" i="13" s="1"/>
  <c r="V235" i="13" s="1"/>
  <c r="D259" i="13"/>
  <c r="E259" i="13" s="1"/>
  <c r="F259" i="13" s="1"/>
  <c r="G259" i="13" s="1"/>
  <c r="H259" i="13" s="1"/>
  <c r="I259" i="13" s="1"/>
  <c r="J259" i="13" s="1"/>
  <c r="K259" i="13" s="1"/>
  <c r="L259" i="13" s="1"/>
  <c r="M259" i="13" s="1"/>
  <c r="N259" i="13" s="1"/>
  <c r="O259" i="13" s="1"/>
  <c r="P259" i="13" s="1"/>
  <c r="Q259" i="13" s="1"/>
  <c r="R259" i="13" s="1"/>
  <c r="S259" i="13" s="1"/>
  <c r="T259" i="13" s="1"/>
  <c r="U259" i="13" s="1"/>
  <c r="V259" i="13" s="1"/>
  <c r="D313" i="13"/>
  <c r="E313" i="13" s="1"/>
  <c r="F313" i="13" s="1"/>
  <c r="G313" i="13" s="1"/>
  <c r="H313" i="13" s="1"/>
  <c r="I313" i="13" s="1"/>
  <c r="J313" i="13" s="1"/>
  <c r="K313" i="13" s="1"/>
  <c r="L313" i="13" s="1"/>
  <c r="M313" i="13" s="1"/>
  <c r="N313" i="13" s="1"/>
  <c r="O313" i="13" s="1"/>
  <c r="P313" i="13" s="1"/>
  <c r="Q313" i="13" s="1"/>
  <c r="R313" i="13" s="1"/>
  <c r="S313" i="13" s="1"/>
  <c r="T313" i="13" s="1"/>
  <c r="U313" i="13" s="1"/>
  <c r="V313" i="13" s="1"/>
  <c r="D355" i="13"/>
  <c r="E355" i="13" s="1"/>
  <c r="F355" i="13" s="1"/>
  <c r="G355" i="13" s="1"/>
  <c r="H355" i="13" s="1"/>
  <c r="I355" i="13" s="1"/>
  <c r="J355" i="13" s="1"/>
  <c r="K355" i="13" s="1"/>
  <c r="L355" i="13" s="1"/>
  <c r="M355" i="13" s="1"/>
  <c r="N355" i="13" s="1"/>
  <c r="O355" i="13" s="1"/>
  <c r="P355" i="13" s="1"/>
  <c r="Q355" i="13" s="1"/>
  <c r="R355" i="13" s="1"/>
  <c r="S355" i="13" s="1"/>
  <c r="T355" i="13" s="1"/>
  <c r="U355" i="13" s="1"/>
  <c r="V355" i="13" s="1"/>
  <c r="D385" i="13"/>
  <c r="E385" i="13" s="1"/>
  <c r="F385" i="13" s="1"/>
  <c r="G385" i="13" s="1"/>
  <c r="H385" i="13" s="1"/>
  <c r="I385" i="13" s="1"/>
  <c r="J385" i="13" s="1"/>
  <c r="K385" i="13" s="1"/>
  <c r="L385" i="13" s="1"/>
  <c r="M385" i="13" s="1"/>
  <c r="N385" i="13" s="1"/>
  <c r="O385" i="13" s="1"/>
  <c r="P385" i="13" s="1"/>
  <c r="Q385" i="13" s="1"/>
  <c r="R385" i="13" s="1"/>
  <c r="S385" i="13" s="1"/>
  <c r="T385" i="13" s="1"/>
  <c r="U385" i="13" s="1"/>
  <c r="V385" i="13" s="1"/>
  <c r="D415" i="13"/>
  <c r="E415" i="13" s="1"/>
  <c r="F415" i="13" s="1"/>
  <c r="G415" i="13" s="1"/>
  <c r="H415" i="13" s="1"/>
  <c r="I415" i="13" s="1"/>
  <c r="J415" i="13" s="1"/>
  <c r="K415" i="13" s="1"/>
  <c r="L415" i="13" s="1"/>
  <c r="M415" i="13" s="1"/>
  <c r="N415" i="13" s="1"/>
  <c r="O415" i="13" s="1"/>
  <c r="P415" i="13" s="1"/>
  <c r="Q415" i="13" s="1"/>
  <c r="R415" i="13" s="1"/>
  <c r="S415" i="13" s="1"/>
  <c r="T415" i="13" s="1"/>
  <c r="U415" i="13" s="1"/>
  <c r="V415" i="13" s="1"/>
  <c r="D463" i="13"/>
  <c r="E463" i="13" s="1"/>
  <c r="F463" i="13" s="1"/>
  <c r="G463" i="13" s="1"/>
  <c r="H463" i="13" s="1"/>
  <c r="I463" i="13" s="1"/>
  <c r="J463" i="13" s="1"/>
  <c r="K463" i="13" s="1"/>
  <c r="L463" i="13" s="1"/>
  <c r="M463" i="13" s="1"/>
  <c r="N463" i="13" s="1"/>
  <c r="O463" i="13" s="1"/>
  <c r="P463" i="13" s="1"/>
  <c r="Q463" i="13" s="1"/>
  <c r="R463" i="13" s="1"/>
  <c r="S463" i="13" s="1"/>
  <c r="T463" i="13" s="1"/>
  <c r="U463" i="13" s="1"/>
  <c r="V463" i="13" s="1"/>
  <c r="D547" i="13"/>
  <c r="E547" i="13" s="1"/>
  <c r="F547" i="13" s="1"/>
  <c r="G547" i="13" s="1"/>
  <c r="H547" i="13" s="1"/>
  <c r="I547" i="13" s="1"/>
  <c r="J547" i="13" s="1"/>
  <c r="K547" i="13" s="1"/>
  <c r="L547" i="13" s="1"/>
  <c r="M547" i="13" s="1"/>
  <c r="N547" i="13" s="1"/>
  <c r="O547" i="13" s="1"/>
  <c r="P547" i="13" s="1"/>
  <c r="Q547" i="13" s="1"/>
  <c r="R547" i="13" s="1"/>
  <c r="S547" i="13" s="1"/>
  <c r="T547" i="13" s="1"/>
  <c r="U547" i="13" s="1"/>
  <c r="V547" i="13" s="1"/>
  <c r="D181" i="13"/>
  <c r="E181" i="13" s="1"/>
  <c r="F181" i="13" s="1"/>
  <c r="G181" i="13" s="1"/>
  <c r="H181" i="13" s="1"/>
  <c r="I181" i="13" s="1"/>
  <c r="J181" i="13" s="1"/>
  <c r="K181" i="13" s="1"/>
  <c r="L181" i="13" s="1"/>
  <c r="M181" i="13" s="1"/>
  <c r="N181" i="13" s="1"/>
  <c r="O181" i="13" s="1"/>
  <c r="P181" i="13" s="1"/>
  <c r="Q181" i="13" s="1"/>
  <c r="R181" i="13" s="1"/>
  <c r="S181" i="13" s="1"/>
  <c r="T181" i="13" s="1"/>
  <c r="U181" i="13" s="1"/>
  <c r="V181" i="13" s="1"/>
  <c r="D217" i="13"/>
  <c r="E217" i="13" s="1"/>
  <c r="F217" i="13" s="1"/>
  <c r="G217" i="13" s="1"/>
  <c r="H217" i="13" s="1"/>
  <c r="I217" i="13" s="1"/>
  <c r="J217" i="13" s="1"/>
  <c r="K217" i="13" s="1"/>
  <c r="L217" i="13" s="1"/>
  <c r="M217" i="13" s="1"/>
  <c r="N217" i="13" s="1"/>
  <c r="O217" i="13" s="1"/>
  <c r="P217" i="13" s="1"/>
  <c r="Q217" i="13" s="1"/>
  <c r="R217" i="13" s="1"/>
  <c r="S217" i="13" s="1"/>
  <c r="T217" i="13" s="1"/>
  <c r="U217" i="13" s="1"/>
  <c r="V217" i="13" s="1"/>
  <c r="D91" i="13"/>
  <c r="E91" i="13" s="1"/>
  <c r="F91" i="13" s="1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S91" i="13" s="1"/>
  <c r="T91" i="13" s="1"/>
  <c r="U91" i="13" s="1"/>
  <c r="V91" i="13" s="1"/>
  <c r="D67" i="13"/>
  <c r="E67" i="13" s="1"/>
  <c r="F67" i="13" s="1"/>
  <c r="G67" i="13" s="1"/>
  <c r="H67" i="13" s="1"/>
  <c r="I67" i="13" s="1"/>
  <c r="J67" i="13" s="1"/>
  <c r="K67" i="13" s="1"/>
  <c r="L67" i="13" s="1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D103" i="13"/>
  <c r="E103" i="13" s="1"/>
  <c r="F103" i="13" s="1"/>
  <c r="G103" i="13" s="1"/>
  <c r="H103" i="13" s="1"/>
  <c r="I103" i="13" s="1"/>
  <c r="J103" i="13" s="1"/>
  <c r="K103" i="13" s="1"/>
  <c r="L103" i="13" s="1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F187" i="13"/>
  <c r="G187" i="13" s="1"/>
  <c r="H187" i="13" s="1"/>
  <c r="I187" i="13" s="1"/>
  <c r="J187" i="13" s="1"/>
  <c r="K187" i="13" s="1"/>
  <c r="L187" i="13" s="1"/>
  <c r="M187" i="13" s="1"/>
  <c r="N187" i="13" s="1"/>
  <c r="O187" i="13" s="1"/>
  <c r="P187" i="13" s="1"/>
  <c r="Q187" i="13" s="1"/>
  <c r="R187" i="13" s="1"/>
  <c r="S187" i="13" s="1"/>
  <c r="T187" i="13" s="1"/>
  <c r="U187" i="13" s="1"/>
  <c r="V187" i="13" s="1"/>
  <c r="D193" i="13"/>
  <c r="E193" i="13" s="1"/>
  <c r="F193" i="13" s="1"/>
  <c r="G193" i="13" s="1"/>
  <c r="H193" i="13" s="1"/>
  <c r="I193" i="13" s="1"/>
  <c r="J193" i="13" s="1"/>
  <c r="K193" i="13" s="1"/>
  <c r="L193" i="13" s="1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D205" i="13"/>
  <c r="E205" i="13" s="1"/>
  <c r="F205" i="13" s="1"/>
  <c r="G205" i="13" s="1"/>
  <c r="H205" i="13" s="1"/>
  <c r="I205" i="13" s="1"/>
  <c r="J205" i="13" s="1"/>
  <c r="K205" i="13" s="1"/>
  <c r="L205" i="13" s="1"/>
  <c r="M205" i="13" s="1"/>
  <c r="N205" i="13" s="1"/>
  <c r="O205" i="13" s="1"/>
  <c r="P205" i="13" s="1"/>
  <c r="Q205" i="13" s="1"/>
  <c r="R205" i="13" s="1"/>
  <c r="S205" i="13" s="1"/>
  <c r="T205" i="13" s="1"/>
  <c r="U205" i="13" s="1"/>
  <c r="V205" i="13" s="1"/>
  <c r="D529" i="13"/>
  <c r="E529" i="13" s="1"/>
  <c r="F529" i="13" s="1"/>
  <c r="G529" i="13" s="1"/>
  <c r="H529" i="13" s="1"/>
  <c r="I529" i="13" s="1"/>
  <c r="J529" i="13" s="1"/>
  <c r="K529" i="13" s="1"/>
  <c r="L529" i="13" s="1"/>
  <c r="M529" i="13" s="1"/>
  <c r="N529" i="13" s="1"/>
  <c r="O529" i="13" s="1"/>
  <c r="P529" i="13" s="1"/>
  <c r="Q529" i="13" s="1"/>
  <c r="R529" i="13" s="1"/>
  <c r="S529" i="13" s="1"/>
  <c r="T529" i="13" s="1"/>
  <c r="U529" i="13" s="1"/>
  <c r="V529" i="13" s="1"/>
  <c r="D577" i="13"/>
  <c r="E577" i="13" s="1"/>
  <c r="F577" i="13" s="1"/>
  <c r="G577" i="13" s="1"/>
  <c r="H577" i="13" s="1"/>
  <c r="I577" i="13" s="1"/>
  <c r="J577" i="13" s="1"/>
  <c r="K577" i="13" s="1"/>
  <c r="L577" i="13" s="1"/>
  <c r="M577" i="13" s="1"/>
  <c r="N577" i="13" s="1"/>
  <c r="O577" i="13" s="1"/>
  <c r="P577" i="13" s="1"/>
  <c r="Q577" i="13" s="1"/>
  <c r="R577" i="13" s="1"/>
  <c r="S577" i="13" s="1"/>
  <c r="T577" i="13" s="1"/>
  <c r="U577" i="13" s="1"/>
  <c r="V577" i="13" s="1"/>
  <c r="D13" i="13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D133" i="13"/>
  <c r="E133" i="13" s="1"/>
  <c r="F133" i="13" s="1"/>
  <c r="G133" i="13" s="1"/>
  <c r="H133" i="13" s="1"/>
  <c r="I133" i="13" s="1"/>
  <c r="J133" i="13" s="1"/>
  <c r="K133" i="13" s="1"/>
  <c r="L133" i="13" s="1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D169" i="13"/>
  <c r="E169" i="13" s="1"/>
  <c r="F169" i="13" s="1"/>
  <c r="G169" i="13" s="1"/>
  <c r="H169" i="13" s="1"/>
  <c r="I169" i="13" s="1"/>
  <c r="J169" i="13" s="1"/>
  <c r="K169" i="13" s="1"/>
  <c r="L169" i="13" s="1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D301" i="13"/>
  <c r="E301" i="13" s="1"/>
  <c r="F301" i="13" s="1"/>
  <c r="G301" i="13" s="1"/>
  <c r="H301" i="13" s="1"/>
  <c r="I301" i="13" s="1"/>
  <c r="J301" i="13" s="1"/>
  <c r="K301" i="13" s="1"/>
  <c r="L301" i="13" s="1"/>
  <c r="M301" i="13" s="1"/>
  <c r="N301" i="13" s="1"/>
  <c r="O301" i="13" s="1"/>
  <c r="P301" i="13" s="1"/>
  <c r="Q301" i="13" s="1"/>
  <c r="R301" i="13" s="1"/>
  <c r="S301" i="13" s="1"/>
  <c r="T301" i="13" s="1"/>
  <c r="U301" i="13" s="1"/>
  <c r="V301" i="13" s="1"/>
  <c r="D55" i="13"/>
  <c r="E55" i="13" s="1"/>
  <c r="F55" i="13" s="1"/>
  <c r="G55" i="13" s="1"/>
  <c r="H55" i="13" s="1"/>
  <c r="I55" i="13" s="1"/>
  <c r="J55" i="13" s="1"/>
  <c r="K55" i="13" s="1"/>
  <c r="L55" i="13" s="1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D139" i="13"/>
  <c r="E139" i="13" s="1"/>
  <c r="F139" i="13" s="1"/>
  <c r="G139" i="13" s="1"/>
  <c r="H139" i="13" s="1"/>
  <c r="I139" i="13" s="1"/>
  <c r="J139" i="13" s="1"/>
  <c r="K139" i="13" s="1"/>
  <c r="L139" i="13" s="1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D151" i="13"/>
  <c r="E151" i="13" s="1"/>
  <c r="F151" i="13" s="1"/>
  <c r="G151" i="13" s="1"/>
  <c r="H151" i="13" s="1"/>
  <c r="I151" i="13" s="1"/>
  <c r="J151" i="13" s="1"/>
  <c r="K151" i="13" s="1"/>
  <c r="L151" i="13" s="1"/>
  <c r="M151" i="13" s="1"/>
  <c r="N151" i="13" s="1"/>
  <c r="O151" i="13" s="1"/>
  <c r="P151" i="13" s="1"/>
  <c r="Q151" i="13" s="1"/>
  <c r="R151" i="13" s="1"/>
  <c r="S151" i="13" s="1"/>
  <c r="T151" i="13" s="1"/>
  <c r="U151" i="13" s="1"/>
  <c r="V151" i="13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D31" i="13"/>
  <c r="E31" i="13" s="1"/>
  <c r="F31" i="13" s="1"/>
  <c r="G31" i="13" s="1"/>
  <c r="H31" i="13" s="1"/>
  <c r="I31" i="13" s="1"/>
  <c r="J31" i="13" s="1"/>
  <c r="K31" i="13" s="1"/>
  <c r="L31" i="13" s="1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D49" i="13"/>
  <c r="E49" i="13" s="1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D115" i="13"/>
  <c r="E115" i="13" s="1"/>
  <c r="F115" i="13" s="1"/>
  <c r="G115" i="13" s="1"/>
  <c r="H115" i="13" s="1"/>
  <c r="I115" i="13" s="1"/>
  <c r="J115" i="13" s="1"/>
  <c r="K115" i="13" s="1"/>
  <c r="L115" i="13" s="1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D247" i="13"/>
  <c r="E247" i="13" s="1"/>
  <c r="F247" i="13" s="1"/>
  <c r="G247" i="13" s="1"/>
  <c r="H247" i="13" s="1"/>
  <c r="I247" i="13" s="1"/>
  <c r="J247" i="13" s="1"/>
  <c r="K247" i="13" s="1"/>
  <c r="L247" i="13" s="1"/>
  <c r="M247" i="13" s="1"/>
  <c r="N247" i="13" s="1"/>
  <c r="O247" i="13" s="1"/>
  <c r="P247" i="13" s="1"/>
  <c r="Q247" i="13" s="1"/>
  <c r="R247" i="13" s="1"/>
  <c r="S247" i="13" s="1"/>
  <c r="T247" i="13" s="1"/>
  <c r="U247" i="13" s="1"/>
  <c r="V247" i="13" s="1"/>
  <c r="D283" i="13"/>
  <c r="E283" i="13" s="1"/>
  <c r="F283" i="13" s="1"/>
  <c r="G283" i="13" s="1"/>
  <c r="H283" i="13" s="1"/>
  <c r="I283" i="13" s="1"/>
  <c r="J283" i="13" s="1"/>
  <c r="K283" i="13" s="1"/>
  <c r="L283" i="13" s="1"/>
  <c r="M283" i="13" s="1"/>
  <c r="N283" i="13" s="1"/>
  <c r="O283" i="13" s="1"/>
  <c r="P283" i="13" s="1"/>
  <c r="Q283" i="13" s="1"/>
  <c r="R283" i="13" s="1"/>
  <c r="S283" i="13" s="1"/>
  <c r="T283" i="13" s="1"/>
  <c r="U283" i="13" s="1"/>
  <c r="V283" i="13" s="1"/>
  <c r="D319" i="13"/>
  <c r="E319" i="13" s="1"/>
  <c r="F319" i="13" s="1"/>
  <c r="G319" i="13" s="1"/>
  <c r="H319" i="13" s="1"/>
  <c r="I319" i="13" s="1"/>
  <c r="J319" i="13" s="1"/>
  <c r="K319" i="13" s="1"/>
  <c r="L319" i="13" s="1"/>
  <c r="M319" i="13" s="1"/>
  <c r="N319" i="13" s="1"/>
  <c r="O319" i="13" s="1"/>
  <c r="P319" i="13" s="1"/>
  <c r="Q319" i="13" s="1"/>
  <c r="R319" i="13" s="1"/>
  <c r="S319" i="13" s="1"/>
  <c r="T319" i="13" s="1"/>
  <c r="U319" i="13" s="1"/>
  <c r="V319" i="13" s="1"/>
  <c r="D337" i="13"/>
  <c r="E337" i="13" s="1"/>
  <c r="F337" i="13" s="1"/>
  <c r="G337" i="13" s="1"/>
  <c r="H337" i="13" s="1"/>
  <c r="I337" i="13" s="1"/>
  <c r="J337" i="13" s="1"/>
  <c r="K337" i="13" s="1"/>
  <c r="L337" i="13" s="1"/>
  <c r="M337" i="13" s="1"/>
  <c r="N337" i="13" s="1"/>
  <c r="O337" i="13" s="1"/>
  <c r="P337" i="13" s="1"/>
  <c r="Q337" i="13" s="1"/>
  <c r="R337" i="13" s="1"/>
  <c r="S337" i="13" s="1"/>
  <c r="T337" i="13" s="1"/>
  <c r="U337" i="13" s="1"/>
  <c r="V337" i="13" s="1"/>
  <c r="D343" i="13"/>
  <c r="E343" i="13" s="1"/>
  <c r="F343" i="13" s="1"/>
  <c r="G343" i="13" s="1"/>
  <c r="H343" i="13" s="1"/>
  <c r="I343" i="13" s="1"/>
  <c r="J343" i="13" s="1"/>
  <c r="K343" i="13" s="1"/>
  <c r="L343" i="13" s="1"/>
  <c r="M343" i="13" s="1"/>
  <c r="N343" i="13" s="1"/>
  <c r="O343" i="13" s="1"/>
  <c r="P343" i="13" s="1"/>
  <c r="Q343" i="13" s="1"/>
  <c r="R343" i="13" s="1"/>
  <c r="S343" i="13" s="1"/>
  <c r="T343" i="13" s="1"/>
  <c r="U343" i="13" s="1"/>
  <c r="V343" i="13" s="1"/>
  <c r="D367" i="13"/>
  <c r="E367" i="13" s="1"/>
  <c r="F367" i="13" s="1"/>
  <c r="G367" i="13" s="1"/>
  <c r="H367" i="13" s="1"/>
  <c r="I367" i="13" s="1"/>
  <c r="J367" i="13" s="1"/>
  <c r="K367" i="13" s="1"/>
  <c r="L367" i="13" s="1"/>
  <c r="M367" i="13" s="1"/>
  <c r="N367" i="13" s="1"/>
  <c r="O367" i="13" s="1"/>
  <c r="P367" i="13" s="1"/>
  <c r="Q367" i="13" s="1"/>
  <c r="R367" i="13" s="1"/>
  <c r="S367" i="13" s="1"/>
  <c r="T367" i="13" s="1"/>
  <c r="U367" i="13" s="1"/>
  <c r="V367" i="13" s="1"/>
  <c r="D391" i="13"/>
  <c r="E391" i="13" s="1"/>
  <c r="F391" i="13" s="1"/>
  <c r="G391" i="13" s="1"/>
  <c r="H391" i="13" s="1"/>
  <c r="I391" i="13" s="1"/>
  <c r="J391" i="13" s="1"/>
  <c r="K391" i="13" s="1"/>
  <c r="L391" i="13" s="1"/>
  <c r="M391" i="13" s="1"/>
  <c r="N391" i="13" s="1"/>
  <c r="O391" i="13" s="1"/>
  <c r="P391" i="13" s="1"/>
  <c r="Q391" i="13" s="1"/>
  <c r="R391" i="13" s="1"/>
  <c r="S391" i="13" s="1"/>
  <c r="T391" i="13" s="1"/>
  <c r="U391" i="13" s="1"/>
  <c r="V391" i="13" s="1"/>
  <c r="D409" i="13"/>
  <c r="E409" i="13" s="1"/>
  <c r="F409" i="13" s="1"/>
  <c r="G409" i="13" s="1"/>
  <c r="H409" i="13" s="1"/>
  <c r="I409" i="13" s="1"/>
  <c r="J409" i="13" s="1"/>
  <c r="K409" i="13" s="1"/>
  <c r="L409" i="13" s="1"/>
  <c r="M409" i="13" s="1"/>
  <c r="N409" i="13" s="1"/>
  <c r="O409" i="13" s="1"/>
  <c r="P409" i="13" s="1"/>
  <c r="Q409" i="13" s="1"/>
  <c r="R409" i="13" s="1"/>
  <c r="S409" i="13" s="1"/>
  <c r="T409" i="13" s="1"/>
  <c r="U409" i="13" s="1"/>
  <c r="V409" i="13" s="1"/>
  <c r="D439" i="13"/>
  <c r="E439" i="13" s="1"/>
  <c r="F439" i="13" s="1"/>
  <c r="G439" i="13" s="1"/>
  <c r="H439" i="13" s="1"/>
  <c r="I439" i="13" s="1"/>
  <c r="J439" i="13" s="1"/>
  <c r="K439" i="13" s="1"/>
  <c r="L439" i="13" s="1"/>
  <c r="M439" i="13" s="1"/>
  <c r="N439" i="13" s="1"/>
  <c r="O439" i="13" s="1"/>
  <c r="P439" i="13" s="1"/>
  <c r="Q439" i="13" s="1"/>
  <c r="R439" i="13" s="1"/>
  <c r="S439" i="13" s="1"/>
  <c r="T439" i="13" s="1"/>
  <c r="U439" i="13" s="1"/>
  <c r="V439" i="13" s="1"/>
  <c r="D523" i="13"/>
  <c r="E523" i="13" s="1"/>
  <c r="F523" i="13" s="1"/>
  <c r="G523" i="13" s="1"/>
  <c r="H523" i="13" s="1"/>
  <c r="I523" i="13" s="1"/>
  <c r="J523" i="13" s="1"/>
  <c r="K523" i="13" s="1"/>
  <c r="L523" i="13" s="1"/>
  <c r="M523" i="13" s="1"/>
  <c r="N523" i="13" s="1"/>
  <c r="O523" i="13" s="1"/>
  <c r="P523" i="13" s="1"/>
  <c r="Q523" i="13" s="1"/>
  <c r="R523" i="13" s="1"/>
  <c r="S523" i="13" s="1"/>
  <c r="T523" i="13" s="1"/>
  <c r="U523" i="13" s="1"/>
  <c r="V523" i="13" s="1"/>
  <c r="D571" i="13"/>
  <c r="E571" i="13" s="1"/>
  <c r="F571" i="13" s="1"/>
  <c r="G571" i="13" s="1"/>
  <c r="H571" i="13" s="1"/>
  <c r="I571" i="13" s="1"/>
  <c r="J571" i="13" s="1"/>
  <c r="K571" i="13" s="1"/>
  <c r="L571" i="13" s="1"/>
  <c r="M571" i="13" s="1"/>
  <c r="N571" i="13" s="1"/>
  <c r="O571" i="13" s="1"/>
  <c r="P571" i="13" s="1"/>
  <c r="Q571" i="13" s="1"/>
  <c r="R571" i="13" s="1"/>
  <c r="S571" i="13" s="1"/>
  <c r="T571" i="13" s="1"/>
  <c r="U571" i="13" s="1"/>
  <c r="V571" i="13" s="1"/>
  <c r="D37" i="13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D85" i="13"/>
  <c r="E85" i="13" s="1"/>
  <c r="F85" i="13" s="1"/>
  <c r="G85" i="13" s="1"/>
  <c r="H85" i="13" s="1"/>
  <c r="I85" i="13" s="1"/>
  <c r="J85" i="13" s="1"/>
  <c r="K85" i="13" s="1"/>
  <c r="L85" i="13" s="1"/>
  <c r="M85" i="13" s="1"/>
  <c r="N85" i="13" s="1"/>
  <c r="O85" i="13" s="1"/>
  <c r="P85" i="13" s="1"/>
  <c r="Q85" i="13" s="1"/>
  <c r="R85" i="13" s="1"/>
  <c r="S85" i="13" s="1"/>
  <c r="T85" i="13" s="1"/>
  <c r="U85" i="13" s="1"/>
  <c r="V85" i="13" s="1"/>
  <c r="D19" i="13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D265" i="13"/>
  <c r="E265" i="13" s="1"/>
  <c r="F265" i="13" s="1"/>
  <c r="G265" i="13" s="1"/>
  <c r="H265" i="13" s="1"/>
  <c r="I265" i="13" s="1"/>
  <c r="J265" i="13" s="1"/>
  <c r="K265" i="13" s="1"/>
  <c r="L265" i="13" s="1"/>
  <c r="M265" i="13" s="1"/>
  <c r="N265" i="13" s="1"/>
  <c r="O265" i="13" s="1"/>
  <c r="P265" i="13" s="1"/>
  <c r="Q265" i="13" s="1"/>
  <c r="R265" i="13" s="1"/>
  <c r="S265" i="13" s="1"/>
  <c r="T265" i="13" s="1"/>
  <c r="U265" i="13" s="1"/>
  <c r="V265" i="13" s="1"/>
  <c r="D535" i="13"/>
  <c r="E535" i="13" s="1"/>
  <c r="F535" i="13" s="1"/>
  <c r="G535" i="13" s="1"/>
  <c r="H535" i="13" s="1"/>
  <c r="I535" i="13" s="1"/>
  <c r="J535" i="13" s="1"/>
  <c r="K535" i="13" s="1"/>
  <c r="L535" i="13" s="1"/>
  <c r="M535" i="13" s="1"/>
  <c r="N535" i="13" s="1"/>
  <c r="O535" i="13" s="1"/>
  <c r="P535" i="13" s="1"/>
  <c r="Q535" i="13" s="1"/>
  <c r="R535" i="13" s="1"/>
  <c r="S535" i="13" s="1"/>
  <c r="T535" i="13" s="1"/>
  <c r="U535" i="13" s="1"/>
  <c r="V535" i="13" s="1"/>
  <c r="C541" i="13"/>
  <c r="D541" i="13" s="1"/>
  <c r="E541" i="13" s="1"/>
  <c r="F541" i="13" s="1"/>
  <c r="G541" i="13" s="1"/>
  <c r="H541" i="13" s="1"/>
  <c r="I541" i="13" s="1"/>
  <c r="J541" i="13" s="1"/>
  <c r="K541" i="13" s="1"/>
  <c r="L541" i="13" s="1"/>
  <c r="M541" i="13" s="1"/>
  <c r="N541" i="13" s="1"/>
  <c r="O541" i="13" s="1"/>
  <c r="P541" i="13" s="1"/>
  <c r="Q541" i="13" s="1"/>
  <c r="R541" i="13" s="1"/>
  <c r="S541" i="13" s="1"/>
  <c r="T541" i="13" s="1"/>
  <c r="U541" i="13" s="1"/>
  <c r="V541" i="13" s="1"/>
  <c r="D229" i="13"/>
  <c r="E229" i="13" s="1"/>
  <c r="F229" i="13" s="1"/>
  <c r="G229" i="13" s="1"/>
  <c r="H229" i="13" s="1"/>
  <c r="I229" i="13" s="1"/>
  <c r="J229" i="13" s="1"/>
  <c r="K229" i="13" s="1"/>
  <c r="L229" i="13" s="1"/>
  <c r="M229" i="13" s="1"/>
  <c r="N229" i="13" s="1"/>
  <c r="O229" i="13" s="1"/>
  <c r="P229" i="13" s="1"/>
  <c r="Q229" i="13" s="1"/>
  <c r="R229" i="13" s="1"/>
  <c r="S229" i="13" s="1"/>
  <c r="T229" i="13" s="1"/>
  <c r="U229" i="13" s="1"/>
  <c r="V229" i="13" s="1"/>
  <c r="D277" i="13"/>
  <c r="E277" i="13" s="1"/>
  <c r="F277" i="13" s="1"/>
  <c r="G277" i="13" s="1"/>
  <c r="H277" i="13" s="1"/>
  <c r="I277" i="13" s="1"/>
  <c r="J277" i="13" s="1"/>
  <c r="K277" i="13" s="1"/>
  <c r="L277" i="13" s="1"/>
  <c r="M277" i="13" s="1"/>
  <c r="N277" i="13" s="1"/>
  <c r="O277" i="13" s="1"/>
  <c r="P277" i="13" s="1"/>
  <c r="Q277" i="13" s="1"/>
  <c r="R277" i="13" s="1"/>
  <c r="S277" i="13" s="1"/>
  <c r="T277" i="13" s="1"/>
  <c r="U277" i="13" s="1"/>
  <c r="V277" i="13" s="1"/>
  <c r="D433" i="13"/>
  <c r="E433" i="13" s="1"/>
  <c r="F433" i="13" s="1"/>
  <c r="G433" i="13" s="1"/>
  <c r="H433" i="13" s="1"/>
  <c r="I433" i="13" s="1"/>
  <c r="J433" i="13" s="1"/>
  <c r="K433" i="13" s="1"/>
  <c r="L433" i="13" s="1"/>
  <c r="M433" i="13" s="1"/>
  <c r="N433" i="13" s="1"/>
  <c r="O433" i="13" s="1"/>
  <c r="P433" i="13" s="1"/>
  <c r="Q433" i="13" s="1"/>
  <c r="R433" i="13" s="1"/>
  <c r="S433" i="13" s="1"/>
  <c r="T433" i="13" s="1"/>
  <c r="U433" i="13" s="1"/>
  <c r="V433" i="13" s="1"/>
  <c r="D457" i="13"/>
  <c r="E457" i="13" s="1"/>
  <c r="F457" i="13" s="1"/>
  <c r="G457" i="13" s="1"/>
  <c r="H457" i="13" s="1"/>
  <c r="I457" i="13" s="1"/>
  <c r="J457" i="13" s="1"/>
  <c r="K457" i="13" s="1"/>
  <c r="L457" i="13" s="1"/>
  <c r="M457" i="13" s="1"/>
  <c r="N457" i="13" s="1"/>
  <c r="O457" i="13" s="1"/>
  <c r="P457" i="13" s="1"/>
  <c r="Q457" i="13" s="1"/>
  <c r="R457" i="13" s="1"/>
  <c r="S457" i="13" s="1"/>
  <c r="T457" i="13" s="1"/>
  <c r="U457" i="13" s="1"/>
  <c r="V457" i="13" s="1"/>
  <c r="D511" i="13"/>
  <c r="E511" i="13" s="1"/>
  <c r="F511" i="13" s="1"/>
  <c r="G511" i="13" s="1"/>
  <c r="H511" i="13" s="1"/>
  <c r="I511" i="13" s="1"/>
  <c r="J511" i="13" s="1"/>
  <c r="K511" i="13" s="1"/>
  <c r="L511" i="13" s="1"/>
  <c r="M511" i="13" s="1"/>
  <c r="N511" i="13" s="1"/>
  <c r="O511" i="13" s="1"/>
  <c r="P511" i="13" s="1"/>
  <c r="Q511" i="13" s="1"/>
  <c r="R511" i="13" s="1"/>
  <c r="S511" i="13" s="1"/>
  <c r="T511" i="13" s="1"/>
  <c r="U511" i="13" s="1"/>
  <c r="V511" i="13" s="1"/>
  <c r="C517" i="13"/>
  <c r="D517" i="13" s="1"/>
  <c r="E517" i="13" s="1"/>
  <c r="F517" i="13" s="1"/>
  <c r="G517" i="13" s="1"/>
  <c r="H517" i="13" s="1"/>
  <c r="I517" i="13" s="1"/>
  <c r="J517" i="13" s="1"/>
  <c r="K517" i="13" s="1"/>
  <c r="L517" i="13" s="1"/>
  <c r="M517" i="13" s="1"/>
  <c r="N517" i="13" s="1"/>
  <c r="O517" i="13" s="1"/>
  <c r="P517" i="13" s="1"/>
  <c r="Q517" i="13" s="1"/>
  <c r="R517" i="13" s="1"/>
  <c r="S517" i="13" s="1"/>
  <c r="T517" i="13" s="1"/>
  <c r="U517" i="13" s="1"/>
  <c r="V517" i="13" s="1"/>
  <c r="D559" i="13"/>
  <c r="E559" i="13" s="1"/>
  <c r="F559" i="13" s="1"/>
  <c r="G559" i="13" s="1"/>
  <c r="H559" i="13" s="1"/>
  <c r="I559" i="13" s="1"/>
  <c r="J559" i="13" s="1"/>
  <c r="K559" i="13" s="1"/>
  <c r="L559" i="13" s="1"/>
  <c r="M559" i="13" s="1"/>
  <c r="N559" i="13" s="1"/>
  <c r="O559" i="13" s="1"/>
  <c r="P559" i="13" s="1"/>
  <c r="Q559" i="13" s="1"/>
  <c r="R559" i="13" s="1"/>
  <c r="S559" i="13" s="1"/>
  <c r="T559" i="13" s="1"/>
  <c r="U559" i="13" s="1"/>
  <c r="V559" i="13" s="1"/>
  <c r="C565" i="13"/>
  <c r="D565" i="13" s="1"/>
  <c r="E565" i="13" s="1"/>
  <c r="F565" i="13" s="1"/>
  <c r="G565" i="13" s="1"/>
  <c r="H565" i="13" s="1"/>
  <c r="I565" i="13" s="1"/>
  <c r="J565" i="13" s="1"/>
  <c r="K565" i="13" s="1"/>
  <c r="L565" i="13" s="1"/>
  <c r="M565" i="13" s="1"/>
  <c r="N565" i="13" s="1"/>
  <c r="O565" i="13" s="1"/>
  <c r="P565" i="13" s="1"/>
  <c r="Q565" i="13" s="1"/>
  <c r="R565" i="13" s="1"/>
  <c r="S565" i="13" s="1"/>
  <c r="T565" i="13" s="1"/>
  <c r="U565" i="13" s="1"/>
  <c r="V565" i="13" s="1"/>
  <c r="D421" i="13"/>
  <c r="E421" i="13" s="1"/>
  <c r="F421" i="13" s="1"/>
  <c r="G421" i="13" s="1"/>
  <c r="H421" i="13" s="1"/>
  <c r="I421" i="13" s="1"/>
  <c r="J421" i="13" s="1"/>
  <c r="K421" i="13" s="1"/>
  <c r="L421" i="13" s="1"/>
  <c r="M421" i="13" s="1"/>
  <c r="N421" i="13" s="1"/>
  <c r="O421" i="13" s="1"/>
  <c r="P421" i="13" s="1"/>
  <c r="Q421" i="13" s="1"/>
  <c r="R421" i="13" s="1"/>
  <c r="S421" i="13" s="1"/>
  <c r="T421" i="13" s="1"/>
  <c r="U421" i="13" s="1"/>
  <c r="V421" i="13" s="1"/>
  <c r="D445" i="13"/>
  <c r="E445" i="13" s="1"/>
  <c r="F445" i="13" s="1"/>
  <c r="G445" i="13" s="1"/>
  <c r="H445" i="13" s="1"/>
  <c r="I445" i="13" s="1"/>
  <c r="J445" i="13" s="1"/>
  <c r="K445" i="13" s="1"/>
  <c r="L445" i="13" s="1"/>
  <c r="M445" i="13" s="1"/>
  <c r="N445" i="13" s="1"/>
  <c r="O445" i="13" s="1"/>
  <c r="P445" i="13" s="1"/>
  <c r="Q445" i="13" s="1"/>
  <c r="R445" i="13" s="1"/>
  <c r="S445" i="13" s="1"/>
  <c r="T445" i="13" s="1"/>
  <c r="U445" i="13" s="1"/>
  <c r="V445" i="13" s="1"/>
  <c r="D469" i="13"/>
  <c r="E469" i="13" s="1"/>
  <c r="F469" i="13" s="1"/>
  <c r="G469" i="13" s="1"/>
  <c r="H469" i="13" s="1"/>
  <c r="I469" i="13" s="1"/>
  <c r="J469" i="13" s="1"/>
  <c r="K469" i="13" s="1"/>
  <c r="L469" i="13" s="1"/>
  <c r="M469" i="13" s="1"/>
  <c r="N469" i="13" s="1"/>
  <c r="O469" i="13" s="1"/>
  <c r="P469" i="13" s="1"/>
  <c r="Q469" i="13" s="1"/>
  <c r="R469" i="13" s="1"/>
  <c r="S469" i="13" s="1"/>
  <c r="T469" i="13" s="1"/>
  <c r="U469" i="13" s="1"/>
  <c r="V469" i="13" s="1"/>
  <c r="D499" i="13"/>
  <c r="E499" i="13" s="1"/>
  <c r="F499" i="13" s="1"/>
  <c r="G499" i="13" s="1"/>
  <c r="H499" i="13" s="1"/>
  <c r="I499" i="13" s="1"/>
  <c r="J499" i="13" s="1"/>
  <c r="K499" i="13" s="1"/>
  <c r="L499" i="13" s="1"/>
  <c r="M499" i="13" s="1"/>
  <c r="N499" i="13" s="1"/>
  <c r="O499" i="13" s="1"/>
  <c r="P499" i="13" s="1"/>
  <c r="Q499" i="13" s="1"/>
  <c r="R499" i="13" s="1"/>
  <c r="S499" i="13" s="1"/>
  <c r="T499" i="13" s="1"/>
  <c r="U499" i="13" s="1"/>
  <c r="V499" i="13" s="1"/>
  <c r="C505" i="13"/>
  <c r="D505" i="13" s="1"/>
  <c r="E505" i="13" s="1"/>
  <c r="F505" i="13" s="1"/>
  <c r="G505" i="13" s="1"/>
  <c r="H505" i="13" s="1"/>
  <c r="I505" i="13" s="1"/>
  <c r="J505" i="13" s="1"/>
  <c r="K505" i="13" s="1"/>
  <c r="L505" i="13" s="1"/>
  <c r="M505" i="13" s="1"/>
  <c r="N505" i="13" s="1"/>
  <c r="O505" i="13" s="1"/>
  <c r="P505" i="13" s="1"/>
  <c r="Q505" i="13" s="1"/>
  <c r="R505" i="13" s="1"/>
  <c r="S505" i="13" s="1"/>
  <c r="T505" i="13" s="1"/>
  <c r="U505" i="13" s="1"/>
  <c r="V505" i="13" s="1"/>
  <c r="D481" i="13"/>
  <c r="E481" i="13" s="1"/>
  <c r="F481" i="13" s="1"/>
  <c r="G481" i="13" s="1"/>
  <c r="H481" i="13" s="1"/>
  <c r="I481" i="13" s="1"/>
  <c r="J481" i="13" s="1"/>
  <c r="K481" i="13" s="1"/>
  <c r="L481" i="13" s="1"/>
  <c r="M481" i="13" s="1"/>
  <c r="N481" i="13" s="1"/>
  <c r="O481" i="13" s="1"/>
  <c r="P481" i="13" s="1"/>
  <c r="Q481" i="13" s="1"/>
  <c r="R481" i="13" s="1"/>
  <c r="S481" i="13" s="1"/>
  <c r="T481" i="13" s="1"/>
  <c r="U481" i="13" s="1"/>
  <c r="V481" i="13" s="1"/>
  <c r="C493" i="13"/>
  <c r="D493" i="13" s="1"/>
  <c r="E493" i="13" s="1"/>
  <c r="F493" i="13" s="1"/>
  <c r="G493" i="13" s="1"/>
  <c r="H493" i="13" s="1"/>
  <c r="I493" i="13" s="1"/>
  <c r="J493" i="13" s="1"/>
  <c r="K493" i="13" s="1"/>
  <c r="L493" i="13" s="1"/>
  <c r="M493" i="13" s="1"/>
  <c r="N493" i="13" s="1"/>
  <c r="O493" i="13" s="1"/>
  <c r="P493" i="13" s="1"/>
  <c r="Q493" i="13" s="1"/>
  <c r="R493" i="13" s="1"/>
  <c r="S493" i="13" s="1"/>
  <c r="T493" i="13" s="1"/>
  <c r="U493" i="13" s="1"/>
  <c r="V493" i="13" s="1"/>
  <c r="Z49" i="2" l="1"/>
  <c r="Z34" i="2" l="1"/>
  <c r="Z10" i="2"/>
  <c r="Y40" i="2"/>
  <c r="Z40" i="2" s="1"/>
  <c r="Y32" i="2"/>
  <c r="Z32" i="2" s="1"/>
  <c r="Y28" i="2"/>
  <c r="Z28" i="2" s="1"/>
  <c r="Z24" i="2"/>
  <c r="Y18" i="2"/>
  <c r="Z18" i="2" s="1"/>
  <c r="Y8" i="2"/>
  <c r="Z8" i="2" s="1"/>
  <c r="Y2" i="2"/>
  <c r="Z2" i="2" s="1"/>
</calcChain>
</file>

<file path=xl/comments1.xml><?xml version="1.0" encoding="utf-8"?>
<comments xmlns="http://schemas.openxmlformats.org/spreadsheetml/2006/main">
  <authors>
    <author>Author</author>
  </authors>
  <commentList>
    <comment ref="H74" authorId="0" shapeId="0">
      <text>
        <r>
          <rPr>
            <sz val="11"/>
            <color theme="1"/>
            <rFont val="Arial"/>
            <family val="2"/>
          </rPr>
          <t>======
ID#AAAALMN1sH4
Wang, Huan    (2021-01-11 09:37:18)
忘带卡（邮件）</t>
        </r>
      </text>
    </comment>
    <comment ref="S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婚假
</t>
        </r>
      </text>
    </comment>
    <comment ref="T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婚假</t>
        </r>
      </text>
    </comment>
    <comment ref="U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婚假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哺乳假 工作时长8小时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疫情隔离，居家办公  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哺乳假，工作时长8小时
</t>
        </r>
      </text>
    </comment>
    <comment ref="C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产假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2" authorId="0" shapeId="0">
      <text>
        <r>
          <rPr>
            <sz val="11"/>
            <color theme="1"/>
            <rFont val="Arial"/>
          </rPr>
          <t>======
ID#AAAALDrSXNQ
Wang, Huan    (2021-01-11 09:37:18)
20年剩余法定-0.5</t>
        </r>
      </text>
    </comment>
    <comment ref="N10" authorId="0" shapeId="0">
      <text>
        <r>
          <rPr>
            <sz val="11"/>
            <color theme="1"/>
            <rFont val="Arial"/>
          </rPr>
          <t>消减去年法定6.5-0.5=6
======</t>
        </r>
      </text>
    </comment>
    <comment ref="M14" authorId="0" shapeId="0">
      <text>
        <r>
          <rPr>
            <sz val="11"/>
            <color theme="1"/>
            <rFont val="Arial"/>
          </rPr>
          <t>消减去年法定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TnaXfTEHe8I8UwmFMZbg7yUOzVA=="/>
    </ext>
  </extLst>
</comments>
</file>

<file path=xl/sharedStrings.xml><?xml version="1.0" encoding="utf-8"?>
<sst xmlns="http://schemas.openxmlformats.org/spreadsheetml/2006/main" count="2210" uniqueCount="227">
  <si>
    <t>Employee Name</t>
  </si>
  <si>
    <t>陈茜</t>
  </si>
  <si>
    <t>Time In</t>
  </si>
  <si>
    <t>Time Out</t>
  </si>
  <si>
    <t>Homeoffice OT Time Out</t>
  </si>
  <si>
    <t>Homeoffice OT Time In</t>
  </si>
  <si>
    <t>李媛</t>
  </si>
  <si>
    <t>姚旸</t>
  </si>
  <si>
    <t>王欢</t>
  </si>
  <si>
    <t>张帆</t>
  </si>
  <si>
    <t>田雨鑫</t>
  </si>
  <si>
    <t>金卫萱</t>
  </si>
  <si>
    <t>徐飞</t>
  </si>
  <si>
    <t>王瀚</t>
  </si>
  <si>
    <t>陈晓情</t>
  </si>
  <si>
    <t>Project</t>
  </si>
  <si>
    <t>Vacation</t>
  </si>
  <si>
    <t>CI-Coding</t>
  </si>
  <si>
    <t>法定</t>
  </si>
  <si>
    <t>福利</t>
  </si>
  <si>
    <t>病假</t>
  </si>
  <si>
    <t>调休</t>
  </si>
  <si>
    <t xml:space="preserve"> Lev_136600766</t>
  </si>
  <si>
    <t>Lev_136600913</t>
  </si>
  <si>
    <t xml:space="preserve">Lev_137277673  </t>
  </si>
  <si>
    <t>Lev_136600859</t>
  </si>
  <si>
    <t xml:space="preserve"> Lev_137031488</t>
  </si>
  <si>
    <t>Lev_137429147</t>
  </si>
  <si>
    <t>婚假</t>
  </si>
  <si>
    <t>Lev_137214244</t>
  </si>
  <si>
    <t>Lev_137381647</t>
  </si>
  <si>
    <t>Lev_137248637</t>
  </si>
  <si>
    <t>Lev_137254402</t>
  </si>
  <si>
    <t>Lev_137254539</t>
  </si>
  <si>
    <t>产检假</t>
  </si>
  <si>
    <t>Zhang Zhao</t>
  </si>
  <si>
    <t>Zhu Hu</t>
  </si>
  <si>
    <t>Ma Jiawei</t>
  </si>
  <si>
    <t>Wu Ying</t>
  </si>
  <si>
    <t>Wang Zeyu</t>
  </si>
  <si>
    <t>Zhu Yanqin</t>
  </si>
  <si>
    <t>Miao Xiaoli</t>
  </si>
  <si>
    <t>Han Boju</t>
  </si>
  <si>
    <t>Sun Lei</t>
  </si>
  <si>
    <t>Han Huaqing</t>
  </si>
  <si>
    <t>Qi Xaoli</t>
  </si>
  <si>
    <t>Yang Yunchao</t>
  </si>
  <si>
    <t>Xu Huanhuan</t>
  </si>
  <si>
    <t>Sun Yue</t>
  </si>
  <si>
    <t>SP</t>
  </si>
  <si>
    <t>Wei Lihao</t>
  </si>
  <si>
    <t>Liu Hongling</t>
  </si>
  <si>
    <t>Wang Lin</t>
  </si>
  <si>
    <t>Li Zhaomeng</t>
  </si>
  <si>
    <t>Liang Yongmou</t>
  </si>
  <si>
    <t>Song Jiaqi</t>
  </si>
  <si>
    <t>Wang Jincheng</t>
  </si>
  <si>
    <t>Dong He</t>
  </si>
  <si>
    <t>Song Shuangmeng</t>
  </si>
  <si>
    <t>Shen Xin</t>
  </si>
  <si>
    <t>Li Weisheng</t>
  </si>
  <si>
    <t>Xu Lanjun</t>
  </si>
  <si>
    <t>Tao Zhixue</t>
  </si>
  <si>
    <t>Di Airan</t>
  </si>
  <si>
    <t>Yang Lei</t>
  </si>
  <si>
    <t>Li Boya</t>
  </si>
  <si>
    <t>Bian Guangyuan</t>
  </si>
  <si>
    <t>Xu Yanchao</t>
  </si>
  <si>
    <t>Zhang Lulei</t>
  </si>
  <si>
    <t>Zhen Liping</t>
  </si>
  <si>
    <t>Li Yan</t>
  </si>
  <si>
    <t>Wang Lihui</t>
  </si>
  <si>
    <t>He Qijun</t>
  </si>
  <si>
    <t>Table</t>
  </si>
  <si>
    <t>法定+福利</t>
  </si>
  <si>
    <r>
      <rPr>
        <b/>
        <sz val="11"/>
        <color theme="1"/>
        <rFont val="宋体"/>
        <family val="3"/>
        <charset val="134"/>
      </rPr>
      <t>休假
总计</t>
    </r>
    <r>
      <rPr>
        <b/>
        <sz val="11"/>
        <color theme="1"/>
        <rFont val="Calibri"/>
        <family val="2"/>
      </rPr>
      <t>H</t>
    </r>
  </si>
  <si>
    <t>Comments</t>
    <phoneticPr fontId="3" type="noConversion"/>
  </si>
  <si>
    <t>病假+倒休</t>
  </si>
  <si>
    <t>倒休</t>
  </si>
  <si>
    <t>Cai Yuexian</t>
  </si>
  <si>
    <t>产假</t>
  </si>
  <si>
    <t>Ma Bin</t>
  </si>
  <si>
    <t>Name</t>
  </si>
  <si>
    <t>Weeday/Weekend</t>
    <phoneticPr fontId="2" type="noConversion"/>
  </si>
  <si>
    <t>OT Date</t>
    <phoneticPr fontId="2" type="noConversion"/>
  </si>
  <si>
    <t>Name</t>
    <phoneticPr fontId="2" type="noConversion"/>
  </si>
  <si>
    <t>OT Hours</t>
    <phoneticPr fontId="2" type="noConversion"/>
  </si>
  <si>
    <t>Home/Office</t>
    <phoneticPr fontId="2" type="noConversion"/>
  </si>
  <si>
    <t>Comp Off</t>
    <phoneticPr fontId="2" type="noConversion"/>
  </si>
  <si>
    <t>Reason</t>
    <phoneticPr fontId="2" type="noConversion"/>
  </si>
  <si>
    <t>remark</t>
    <phoneticPr fontId="2" type="noConversion"/>
  </si>
  <si>
    <t>Weekend</t>
  </si>
  <si>
    <t>Yang Yunchao</t>
    <phoneticPr fontId="2" type="noConversion"/>
  </si>
  <si>
    <t>Home</t>
    <phoneticPr fontId="2" type="noConversion"/>
  </si>
  <si>
    <t>SF0336981W1 由于客户元旦假期在撰写汇报资料，期间会有一些数据分析需求，由于目前无法提前获，因此需要麻烦TABLE程序员加班以便应对客户的临时需求</t>
    <phoneticPr fontId="2" type="noConversion"/>
  </si>
  <si>
    <t>Weekday</t>
  </si>
  <si>
    <t>Miao Xiaoli</t>
    <phoneticPr fontId="2" type="noConversion"/>
  </si>
  <si>
    <t>Office</t>
  </si>
  <si>
    <t>SF0290649 由于项目报告递交时间较为紧急，需要table的同事加班帮忙出一下table，谢谢谢谢</t>
    <phoneticPr fontId="2" type="noConversion"/>
  </si>
  <si>
    <t>Zhu Hu</t>
    <phoneticPr fontId="2" type="noConversion"/>
  </si>
  <si>
    <t>SF0237127ph CS更新spec并要求今晚出table，特申请PP加班，谢谢!</t>
    <phoneticPr fontId="2" type="noConversion"/>
  </si>
  <si>
    <r>
      <t>SF0237127cx </t>
    </r>
    <r>
      <rPr>
        <sz val="10"/>
        <color rgb="FF000000"/>
        <rFont val="宋体"/>
        <family val="3"/>
        <charset val="134"/>
      </rPr>
      <t>项目紧急，需要</t>
    </r>
    <r>
      <rPr>
        <sz val="10"/>
        <color rgb="FF000000"/>
        <rFont val="Calibri"/>
        <family val="2"/>
      </rPr>
      <t>yunchao</t>
    </r>
    <r>
      <rPr>
        <sz val="10"/>
        <color rgb="FF000000"/>
        <rFont val="宋体"/>
        <family val="3"/>
        <charset val="134"/>
      </rPr>
      <t>加班跑表</t>
    </r>
  </si>
  <si>
    <t>SF0237127cx 项目紧急，需要yunchao加班跑表</t>
    <phoneticPr fontId="2" type="noConversion"/>
  </si>
  <si>
    <t>Qi Xiaoli</t>
    <phoneticPr fontId="2" type="noConversion"/>
  </si>
  <si>
    <t>SF0091918wave6NPS run table</t>
    <phoneticPr fontId="2" type="noConversion"/>
  </si>
  <si>
    <t>Zhu Hu</t>
    <phoneticPr fontId="2" type="noConversion"/>
  </si>
  <si>
    <t xml:space="preserve">SF0091918adpretest cs需要提交简报，需要table ot出key question </t>
    <phoneticPr fontId="2" type="noConversion"/>
  </si>
  <si>
    <t>Sun Yue</t>
    <phoneticPr fontId="2" type="noConversion"/>
  </si>
  <si>
    <t>SF0360645(ONL200937）OE 交付</t>
    <phoneticPr fontId="2" type="noConversion"/>
  </si>
  <si>
    <t>SF0091918wave6NPS由于今天需要给客户交付数据，有几个table需要帮忙addrun给到，辛苦xiaoli加班</t>
    <phoneticPr fontId="2" type="noConversion"/>
  </si>
  <si>
    <t>SF0091918wave6NPS unwt&amp;wt table&amp;sf0310232w2 OE-Q99</t>
    <phoneticPr fontId="2" type="noConversion"/>
  </si>
  <si>
    <t>OP0000656647 (ONL200998) 2020安麗購物滿意度調查 项目live</t>
    <phoneticPr fontId="2" type="noConversion"/>
  </si>
  <si>
    <t>SF0237127cx add交付</t>
    <phoneticPr fontId="2" type="noConversion"/>
  </si>
  <si>
    <t>SF0338495  ADDRUN</t>
    <phoneticPr fontId="2" type="noConversion"/>
  </si>
  <si>
    <t>Han Boju</t>
    <phoneticPr fontId="2" type="noConversion"/>
  </si>
  <si>
    <t>SF0103041wave3 跑表</t>
    <phoneticPr fontId="2" type="noConversion"/>
  </si>
  <si>
    <t>SF0236972 Table 更新，需要程序员加班，谢谢！</t>
    <phoneticPr fontId="2" type="noConversion"/>
  </si>
  <si>
    <t>SF0336981W1 addrun</t>
    <phoneticPr fontId="2" type="noConversion"/>
  </si>
  <si>
    <t>OP0000656647更新配額</t>
    <phoneticPr fontId="2" type="noConversion"/>
  </si>
  <si>
    <t>Ma Jiawei</t>
    <phoneticPr fontId="2" type="noConversion"/>
  </si>
  <si>
    <t>SF0370461 周末需要提交报告，需要dp OT完成</t>
    <phoneticPr fontId="2" type="noConversion"/>
  </si>
  <si>
    <t>SF0236972  boju 加班跑小米项目add run</t>
  </si>
  <si>
    <t>Ma Jiawei</t>
    <phoneticPr fontId="2" type="noConversion"/>
  </si>
  <si>
    <t>SF0370461 加班更新table</t>
    <phoneticPr fontId="2" type="noConversion"/>
  </si>
  <si>
    <t>OT 理财通add run 组内项目QC</t>
  </si>
  <si>
    <t>SF0370461  周一要交报告，需要table加班处理</t>
    <phoneticPr fontId="2" type="noConversion"/>
  </si>
  <si>
    <t>SF0236972 MVA</t>
    <phoneticPr fontId="2" type="noConversion"/>
  </si>
  <si>
    <t>SF0368341 因客户急需最新版本的table，申请table同事加班。谢谢</t>
    <phoneticPr fontId="2" type="noConversion"/>
  </si>
  <si>
    <t>sf0196995new add</t>
    <phoneticPr fontId="2" type="noConversion"/>
  </si>
  <si>
    <t>QiXiaoliSF0310232w2 addrun OT</t>
    <phoneticPr fontId="2" type="noConversion"/>
  </si>
  <si>
    <r>
      <t xml:space="preserve">SF0091918wave6NPS </t>
    </r>
    <r>
      <rPr>
        <sz val="11"/>
        <color rgb="FF202124"/>
        <rFont val="宋体"/>
        <family val="3"/>
        <charset val="134"/>
      </rPr>
      <t>客户数据更新，需要今晚拿到</t>
    </r>
    <r>
      <rPr>
        <sz val="11"/>
        <color rgb="FF202124"/>
        <rFont val="Arial"/>
        <family val="2"/>
      </rPr>
      <t>table</t>
    </r>
    <r>
      <rPr>
        <sz val="11"/>
        <color rgb="FF202124"/>
        <rFont val="宋体"/>
        <family val="3"/>
        <charset val="134"/>
      </rPr>
      <t>，辛苦</t>
    </r>
    <r>
      <rPr>
        <sz val="11"/>
        <color rgb="FF202124"/>
        <rFont val="Arial"/>
        <family val="2"/>
      </rPr>
      <t>table</t>
    </r>
    <r>
      <rPr>
        <sz val="11"/>
        <color rgb="FF202124"/>
        <rFont val="宋体"/>
        <family val="3"/>
        <charset val="134"/>
      </rPr>
      <t>同事加班</t>
    </r>
  </si>
  <si>
    <t>未提timehseet</t>
    <phoneticPr fontId="2" type="noConversion"/>
  </si>
  <si>
    <t>Han Boju</t>
    <phoneticPr fontId="2" type="noConversion"/>
  </si>
  <si>
    <t>SF0366738 因今天spec有较多改动，需要今天给出初版table，申请boju加班，谢谢！</t>
    <phoneticPr fontId="2" type="noConversion"/>
  </si>
  <si>
    <t>weekday</t>
  </si>
  <si>
    <t>Song  Jiaqi</t>
  </si>
  <si>
    <t>SF0368421 ONL201023 Programming</t>
  </si>
  <si>
    <t>HK2012175062 (ONL201053) golive
HK2012175062 (ONL201057) golive
SF0379009(ONL201007) change
SF0246319(ONL200171) 改数</t>
  </si>
  <si>
    <t>SF0368421 ONL201023 修改</t>
  </si>
  <si>
    <t>SF0288589kidsW5 (ONL211070)
SF0288589lessW5 (ONL211071)
SF0288589jnbyW5 (ONL211067)
GOLIVE
SF0389704W1 ONL211104 编程</t>
  </si>
  <si>
    <t>SF0368421 ONL201023 Go Live</t>
  </si>
  <si>
    <t>ONL201029/ONL211126 修改</t>
  </si>
  <si>
    <t>weekend</t>
  </si>
  <si>
    <t>Xu  Lanjun</t>
  </si>
  <si>
    <t>HK CMV (ONL211094) quota and online setting setup</t>
  </si>
  <si>
    <t>SF0335080Jan21 ONL211088 交test link</t>
  </si>
  <si>
    <t>Support Wang, Jincheng SF0370461 ONL200984修改（休息1小时）</t>
  </si>
  <si>
    <t>SF0370461 (ONL200984) 修改和 live</t>
  </si>
  <si>
    <t>SF0368421 ONL201023 Live后修改</t>
  </si>
  <si>
    <t>ONL211126 修改+golive</t>
  </si>
  <si>
    <t>ONL211095资料给的晚，修改testlink</t>
  </si>
  <si>
    <t>ONL201062编程
ONL201047LIVE</t>
  </si>
  <si>
    <t>SF0389704W1 (ONL211104) GOLIVE;SF0377588Jan2021 (ONL211111) GOLIVE</t>
  </si>
  <si>
    <t>Zhen  Liping</t>
  </si>
  <si>
    <t>173387-1001 ONL200987 删数</t>
  </si>
  <si>
    <t>ONL211095修改testlink</t>
  </si>
  <si>
    <t>173209-1002 发initial,创建task</t>
  </si>
  <si>
    <t>SF0335080Jan21(ONL211088)修改+ GO LIVE</t>
  </si>
  <si>
    <t>ONL201029    编写clean程序</t>
  </si>
  <si>
    <t>ONL201062 修改+live
ONL200872live后修改</t>
  </si>
  <si>
    <t>ONL211133修改</t>
  </si>
  <si>
    <t>SF0366738 ONL211074 Programming</t>
  </si>
  <si>
    <t>ONL211077  修改 </t>
  </si>
  <si>
    <t>Zhang  Lulei</t>
  </si>
  <si>
    <t>(ONL200303)171837-1001 go live</t>
  </si>
  <si>
    <t>SF0346770 ONL211103 编程</t>
  </si>
  <si>
    <t>Bian  Guangyuan</t>
  </si>
  <si>
    <t>171777 GO Live</t>
  </si>
  <si>
    <t>SF0346770 ONL211103 修改</t>
  </si>
  <si>
    <r>
      <t>ONL211077</t>
    </r>
    <r>
      <rPr>
        <sz val="10"/>
        <color theme="1"/>
        <rFont val="Arial"/>
        <family val="2"/>
      </rPr>
      <t> </t>
    </r>
    <r>
      <rPr>
        <sz val="10"/>
        <color theme="1"/>
        <rFont val="宋体"/>
        <charset val="134"/>
      </rPr>
      <t>修改+golive</t>
    </r>
  </si>
  <si>
    <t>SF0366738 ONL211074 Programming （休息1.5小时）</t>
  </si>
  <si>
    <t>ONL211145 修改Test Link</t>
  </si>
  <si>
    <t>ONL211140 change</t>
  </si>
  <si>
    <t>1、173264-1001 ONL211154 修改程序
2、173512-1001 ONL211156 修改程序</t>
  </si>
  <si>
    <t>SF0366738 ONL211074 修改</t>
  </si>
  <si>
    <t>171943-1001 编程测试</t>
  </si>
  <si>
    <t>ONL211140 live</t>
  </si>
  <si>
    <t>171943-1001 修改&amp;go live</t>
  </si>
  <si>
    <t>ONL211134 SF0379013Second 编程；
ONL21110 SF0346770 change</t>
  </si>
  <si>
    <t>(ONL211083)173597-1001 test link</t>
  </si>
  <si>
    <t>ONL211183 修改</t>
  </si>
  <si>
    <t>(ONL211083)173597-1001修改</t>
  </si>
  <si>
    <t>SF0366738 ONL211074 修改（Home Office）</t>
  </si>
  <si>
    <t>1、173916-1001 ONL211177 Live</t>
  </si>
  <si>
    <t>SF0366738 ONL211074 检查数据</t>
  </si>
  <si>
    <t>ONL211074
clean编程以及检查数据</t>
  </si>
  <si>
    <t>SF0366738 ONL211074 Live后修改</t>
  </si>
  <si>
    <t>SF0346770 (ONL211103) change/golive</t>
  </si>
  <si>
    <t>ONL200787 change</t>
  </si>
  <si>
    <t>需于今天完成clean并开始FL，申请clean team加班</t>
  </si>
  <si>
    <t>1、173916-1001 ONL211177 处理table的问题</t>
  </si>
  <si>
    <t>(ONL211109)171837-2001 go live</t>
  </si>
  <si>
    <t>Weeday/Weekend</t>
  </si>
  <si>
    <t>(All)</t>
  </si>
  <si>
    <t>Sum of OT Hours</t>
  </si>
  <si>
    <t>Column Labels</t>
  </si>
  <si>
    <t>Row Labels</t>
  </si>
  <si>
    <t>Home</t>
  </si>
  <si>
    <t>Grand Total</t>
  </si>
  <si>
    <t>Qi Xiaoli</t>
  </si>
  <si>
    <t>Team</t>
  </si>
  <si>
    <t>Setup</t>
  </si>
  <si>
    <t>Coding</t>
  </si>
  <si>
    <t xml:space="preserve"> Acount Of Leave (Day)</t>
  </si>
  <si>
    <t xml:space="preserve"> Acount Of Comp Off</t>
  </si>
  <si>
    <t>Wei  Lihao</t>
  </si>
  <si>
    <t>当天</t>
  </si>
  <si>
    <t>累计</t>
  </si>
  <si>
    <t>OT</t>
  </si>
  <si>
    <t>抛开OT</t>
  </si>
  <si>
    <t>Weekday</t>
    <phoneticPr fontId="6" type="noConversion"/>
  </si>
  <si>
    <t>Weekend</t>
    <phoneticPr fontId="6" type="noConversion"/>
  </si>
  <si>
    <t>田雨鑫</t>
    <phoneticPr fontId="2" type="noConversion"/>
  </si>
  <si>
    <t>李媛</t>
    <phoneticPr fontId="2" type="noConversion"/>
  </si>
  <si>
    <t>姚旸</t>
    <phoneticPr fontId="2" type="noConversion"/>
  </si>
  <si>
    <t>陈茜</t>
    <phoneticPr fontId="2" type="noConversion"/>
  </si>
  <si>
    <t>张帆</t>
    <phoneticPr fontId="2" type="noConversion"/>
  </si>
  <si>
    <t>陈茜</t>
    <phoneticPr fontId="2" type="noConversion"/>
  </si>
  <si>
    <t>张帆</t>
    <phoneticPr fontId="2" type="noConversion"/>
  </si>
  <si>
    <t>Home</t>
    <phoneticPr fontId="6" type="noConversion"/>
  </si>
  <si>
    <r>
      <t>SF0051390W14 ONL201045</t>
    </r>
    <r>
      <rPr>
        <sz val="11"/>
        <rFont val="宋体"/>
        <family val="3"/>
        <charset val="134"/>
      </rPr>
      <t>今天才开始处理</t>
    </r>
    <r>
      <rPr>
        <sz val="11"/>
        <rFont val="Calibri"/>
        <family val="2"/>
      </rPr>
      <t>coding</t>
    </r>
    <r>
      <rPr>
        <sz val="11"/>
        <rFont val="宋体"/>
        <family val="3"/>
        <charset val="134"/>
      </rPr>
      <t>，数据来的太集中，需要赶在明天内出</t>
    </r>
    <r>
      <rPr>
        <sz val="11"/>
        <rFont val="Calibri"/>
        <family val="2"/>
      </rPr>
      <t>OE data</t>
    </r>
  </si>
  <si>
    <r>
      <t xml:space="preserve">SF0237127jf ONL200590 </t>
    </r>
    <r>
      <rPr>
        <sz val="11"/>
        <rFont val="宋体"/>
        <family val="3"/>
        <charset val="134"/>
      </rPr>
      <t>需要加班赶出来</t>
    </r>
    <r>
      <rPr>
        <sz val="11"/>
        <rFont val="Calibri"/>
        <family val="2"/>
      </rPr>
      <t>Q17</t>
    </r>
    <r>
      <rPr>
        <sz val="11"/>
        <rFont val="宋体"/>
        <family val="3"/>
        <charset val="134"/>
      </rPr>
      <t>题</t>
    </r>
    <r>
      <rPr>
        <sz val="11"/>
        <rFont val="Calibri"/>
        <family val="2"/>
      </rPr>
      <t>coding</t>
    </r>
    <r>
      <rPr>
        <sz val="11"/>
        <rFont val="宋体"/>
        <family val="3"/>
        <charset val="134"/>
      </rPr>
      <t>，明天交付</t>
    </r>
    <r>
      <rPr>
        <sz val="11"/>
        <rFont val="Calibri"/>
        <family val="2"/>
      </rPr>
      <t>OE TABLE</t>
    </r>
    <r>
      <rPr>
        <sz val="11"/>
        <rFont val="宋体"/>
        <family val="3"/>
        <charset val="134"/>
      </rPr>
      <t>，谢谢！</t>
    </r>
  </si>
  <si>
    <t>SF0294828 ONL200872由于需要明天拿到部分OE数据，下周三拿到所有OE数据，因此申请coding今晚的加班，还请批准，非常感谢~</t>
    <phoneticPr fontId="6" type="noConversion"/>
  </si>
  <si>
    <r>
      <t xml:space="preserve">SF0077409W13 ONL201043 </t>
    </r>
    <r>
      <rPr>
        <sz val="11"/>
        <rFont val="宋体"/>
        <family val="3"/>
        <charset val="134"/>
      </rPr>
      <t>项目时间紧张，请</t>
    </r>
    <r>
      <rPr>
        <sz val="11"/>
        <rFont val="Calibri"/>
        <family val="2"/>
      </rPr>
      <t>OT</t>
    </r>
    <r>
      <rPr>
        <sz val="11"/>
        <rFont val="宋体"/>
        <family val="3"/>
        <charset val="134"/>
      </rPr>
      <t>处理</t>
    </r>
  </si>
  <si>
    <t>SF0077409W13 ONL201043 该项目工作量较大，为保证准时交付需要加班处理</t>
    <phoneticPr fontId="6" type="noConversion"/>
  </si>
  <si>
    <t xml:space="preserve">Homeoffice OT Hours </t>
  </si>
  <si>
    <t xml:space="preserve"> Office OT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</si>
</sst>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29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9"/>
      <color theme="1"/>
      <name val="Calibri"/>
    </font>
    <font>
      <sz val="11"/>
      <color theme="1"/>
      <name val="SimSun"/>
    </font>
    <font>
      <sz val="11"/>
      <color rgb="FFFF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0"/>
      <name val="Calibri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Calibri"/>
      <family val="2"/>
    </font>
    <font>
      <sz val="11"/>
      <color rgb="FF202124"/>
      <name val="宋体"/>
      <family val="3"/>
      <charset val="134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宋体"/>
      <charset val="134"/>
    </font>
    <font>
      <b/>
      <sz val="11"/>
      <color rgb="FF000000"/>
      <name val="Calibri"/>
      <family val="2"/>
      <scheme val="minor"/>
    </font>
    <font>
      <b/>
      <sz val="8"/>
      <color rgb="FF000000"/>
      <name val="Calibri"/>
      <family val="2"/>
    </font>
    <font>
      <sz val="11"/>
      <name val="Calibri"/>
      <family val="2"/>
    </font>
    <font>
      <sz val="1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DAEEF3"/>
      </patternFill>
    </fill>
    <fill>
      <patternFill patternType="solid">
        <fgColor theme="8" tint="0.79998168889431442"/>
        <bgColor rgb="FFDAEEF3"/>
      </patternFill>
    </fill>
    <fill>
      <patternFill patternType="solid">
        <fgColor theme="8" tint="0.79998168889431442"/>
        <bgColor rgb="FFFDE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rgb="FFDAEEF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FDE9D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9" tint="0.79998168889431442"/>
        <bgColor rgb="FFDAEEF3"/>
      </patternFill>
    </fill>
    <fill>
      <patternFill patternType="solid">
        <fgColor rgb="FFFF000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AF1DD"/>
      </patternFill>
    </fill>
    <fill>
      <patternFill patternType="solid">
        <fgColor rgb="FFFF0000"/>
        <bgColor rgb="FFFDE9D9"/>
      </patternFill>
    </fill>
    <fill>
      <patternFill patternType="solid">
        <fgColor rgb="FFFF0000"/>
        <bgColor rgb="FFE5DFEC"/>
      </patternFill>
    </fill>
    <fill>
      <patternFill patternType="solid">
        <fgColor rgb="FF92D050"/>
        <bgColor rgb="FFFDE9D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EAF1DD"/>
      </patternFill>
    </fill>
    <fill>
      <patternFill patternType="solid">
        <fgColor rgb="FFE7E2EE"/>
        <bgColor rgb="FFE5DFEC"/>
      </patternFill>
    </fill>
    <fill>
      <patternFill patternType="solid">
        <fgColor rgb="FFE7E2EE"/>
        <bgColor rgb="FFDAEEF3"/>
      </patternFill>
    </fill>
    <fill>
      <patternFill patternType="solid">
        <fgColor rgb="FFE7E2EE"/>
        <bgColor indexed="64"/>
      </patternFill>
    </fill>
    <fill>
      <patternFill patternType="solid">
        <fgColor theme="9" tint="0.79998168889431442"/>
        <bgColor rgb="FFFDE9D9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4" tint="0.59999389629810485"/>
        <bgColor rgb="FFFDE9D9"/>
      </patternFill>
    </fill>
    <fill>
      <patternFill patternType="solid">
        <fgColor theme="7" tint="0.59999389629810485"/>
        <bgColor rgb="FFFDE9D9"/>
      </patternFill>
    </fill>
    <fill>
      <patternFill patternType="solid">
        <fgColor theme="9" tint="0.59999389629810485"/>
        <bgColor rgb="FFFDE9D9"/>
      </patternFill>
    </fill>
    <fill>
      <patternFill patternType="solid">
        <fgColor rgb="FFD6CDE1"/>
        <bgColor rgb="FFFDE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CDE1"/>
        <bgColor indexed="64"/>
      </patternFill>
    </fill>
    <fill>
      <patternFill patternType="solid">
        <fgColor theme="7" tint="-0.249977111117893"/>
        <bgColor rgb="FFFDE9D9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7" fillId="0" borderId="0"/>
  </cellStyleXfs>
  <cellXfs count="19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2" xfId="0" applyFont="1" applyBorder="1" applyAlignment="1">
      <alignment horizontal="center"/>
    </xf>
    <xf numFmtId="14" fontId="3" fillId="2" borderId="2" xfId="0" applyNumberFormat="1" applyFont="1" applyFill="1" applyBorder="1" applyAlignment="1">
      <alignment horizontal="center" vertical="center"/>
    </xf>
    <xf numFmtId="20" fontId="3" fillId="3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20" fontId="9" fillId="3" borderId="2" xfId="0" applyNumberFormat="1" applyFont="1" applyFill="1" applyBorder="1" applyAlignment="1">
      <alignment horizontal="center" vertical="center"/>
    </xf>
    <xf numFmtId="20" fontId="9" fillId="2" borderId="2" xfId="0" applyNumberFormat="1" applyFont="1" applyFill="1" applyBorder="1" applyAlignment="1">
      <alignment horizontal="center" vertical="center"/>
    </xf>
    <xf numFmtId="20" fontId="9" fillId="4" borderId="2" xfId="0" applyNumberFormat="1" applyFont="1" applyFill="1" applyBorder="1" applyAlignment="1">
      <alignment horizontal="center" vertical="center"/>
    </xf>
    <xf numFmtId="20" fontId="9" fillId="5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1" fillId="3" borderId="9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1" fillId="15" borderId="10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14" fontId="3" fillId="11" borderId="2" xfId="0" applyNumberFormat="1" applyFont="1" applyFill="1" applyBorder="1" applyAlignment="1">
      <alignment vertical="center"/>
    </xf>
    <xf numFmtId="0" fontId="0" fillId="9" borderId="0" xfId="0" applyFont="1" applyFill="1" applyAlignment="1"/>
    <xf numFmtId="14" fontId="3" fillId="16" borderId="2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7" fillId="17" borderId="10" xfId="0" applyFont="1" applyFill="1" applyBorder="1" applyAlignment="1"/>
    <xf numFmtId="0" fontId="0" fillId="0" borderId="10" xfId="0" applyFont="1" applyBorder="1" applyAlignment="1"/>
    <xf numFmtId="0" fontId="18" fillId="18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20" fontId="25" fillId="4" borderId="2" xfId="0" applyNumberFormat="1" applyFont="1" applyFill="1" applyBorder="1" applyAlignment="1">
      <alignment horizontal="center" vertical="center"/>
    </xf>
    <xf numFmtId="20" fontId="9" fillId="13" borderId="2" xfId="0" applyNumberFormat="1" applyFont="1" applyFill="1" applyBorder="1" applyAlignment="1">
      <alignment horizontal="center" vertical="center"/>
    </xf>
    <xf numFmtId="20" fontId="9" fillId="12" borderId="2" xfId="0" applyNumberFormat="1" applyFont="1" applyFill="1" applyBorder="1" applyAlignment="1">
      <alignment horizontal="center" vertical="center"/>
    </xf>
    <xf numFmtId="20" fontId="1" fillId="10" borderId="10" xfId="0" applyNumberFormat="1" applyFont="1" applyFill="1" applyBorder="1" applyAlignment="1">
      <alignment horizontal="center" vertical="center"/>
    </xf>
    <xf numFmtId="20" fontId="1" fillId="14" borderId="10" xfId="0" applyNumberFormat="1" applyFont="1" applyFill="1" applyBorder="1" applyAlignment="1">
      <alignment horizontal="center" vertical="center"/>
    </xf>
    <xf numFmtId="20" fontId="9" fillId="8" borderId="2" xfId="0" applyNumberFormat="1" applyFont="1" applyFill="1" applyBorder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7" borderId="0" xfId="0" applyFont="1" applyFill="1" applyAlignment="1">
      <alignment vertical="center"/>
    </xf>
    <xf numFmtId="0" fontId="0" fillId="0" borderId="0" xfId="0" applyFont="1" applyAlignment="1">
      <alignment horizontal="left" indent="1"/>
    </xf>
    <xf numFmtId="0" fontId="8" fillId="0" borderId="12" xfId="0" applyFont="1" applyBorder="1" applyAlignment="1">
      <alignment vertical="center"/>
    </xf>
    <xf numFmtId="2" fontId="26" fillId="7" borderId="13" xfId="0" applyNumberFormat="1" applyFont="1" applyFill="1" applyBorder="1" applyAlignment="1">
      <alignment horizontal="center" vertical="center" wrapText="1"/>
    </xf>
    <xf numFmtId="2" fontId="8" fillId="19" borderId="2" xfId="0" applyNumberFormat="1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2" fontId="8" fillId="19" borderId="15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0" xfId="0"/>
    <xf numFmtId="0" fontId="6" fillId="0" borderId="17" xfId="0" applyFont="1" applyFill="1" applyBorder="1" applyAlignment="1">
      <alignment horizontal="center"/>
    </xf>
    <xf numFmtId="0" fontId="8" fillId="20" borderId="4" xfId="0" applyFont="1" applyFill="1" applyBorder="1" applyAlignment="1">
      <alignment vertical="center"/>
    </xf>
    <xf numFmtId="2" fontId="26" fillId="20" borderId="2" xfId="0" applyNumberFormat="1" applyFont="1" applyFill="1" applyBorder="1" applyAlignment="1">
      <alignment horizontal="center" vertical="center" wrapText="1"/>
    </xf>
    <xf numFmtId="2" fontId="8" fillId="21" borderId="2" xfId="0" applyNumberFormat="1" applyFont="1" applyFill="1" applyBorder="1" applyAlignment="1">
      <alignment horizontal="center" vertical="center"/>
    </xf>
    <xf numFmtId="0" fontId="0" fillId="20" borderId="0" xfId="0" applyFont="1" applyFill="1" applyAlignment="1"/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20" fontId="9" fillId="23" borderId="2" xfId="0" applyNumberFormat="1" applyFont="1" applyFill="1" applyBorder="1" applyAlignment="1">
      <alignment horizontal="center" vertical="center"/>
    </xf>
    <xf numFmtId="20" fontId="8" fillId="3" borderId="2" xfId="0" applyNumberFormat="1" applyFont="1" applyFill="1" applyBorder="1" applyAlignment="1">
      <alignment horizontal="center" vertical="center"/>
    </xf>
    <xf numFmtId="20" fontId="8" fillId="2" borderId="2" xfId="0" applyNumberFormat="1" applyFont="1" applyFill="1" applyBorder="1" applyAlignment="1">
      <alignment horizontal="center"/>
    </xf>
    <xf numFmtId="20" fontId="8" fillId="2" borderId="6" xfId="0" applyNumberFormat="1" applyFont="1" applyFill="1" applyBorder="1" applyAlignment="1">
      <alignment horizontal="center"/>
    </xf>
    <xf numFmtId="20" fontId="8" fillId="2" borderId="2" xfId="0" applyNumberFormat="1" applyFont="1" applyFill="1" applyBorder="1" applyAlignment="1">
      <alignment horizontal="center" vertical="center"/>
    </xf>
    <xf numFmtId="20" fontId="8" fillId="4" borderId="2" xfId="0" applyNumberFormat="1" applyFont="1" applyFill="1" applyBorder="1" applyAlignment="1">
      <alignment horizontal="center" vertical="center"/>
    </xf>
    <xf numFmtId="20" fontId="8" fillId="5" borderId="2" xfId="0" applyNumberFormat="1" applyFont="1" applyFill="1" applyBorder="1" applyAlignment="1">
      <alignment horizontal="center" vertical="center"/>
    </xf>
    <xf numFmtId="20" fontId="8" fillId="2" borderId="7" xfId="0" applyNumberFormat="1" applyFont="1" applyFill="1" applyBorder="1" applyAlignment="1">
      <alignment horizontal="center"/>
    </xf>
    <xf numFmtId="20" fontId="8" fillId="2" borderId="8" xfId="0" applyNumberFormat="1" applyFont="1" applyFill="1" applyBorder="1" applyAlignment="1">
      <alignment horizontal="center"/>
    </xf>
    <xf numFmtId="20" fontId="8" fillId="23" borderId="2" xfId="0" applyNumberFormat="1" applyFont="1" applyFill="1" applyBorder="1" applyAlignment="1">
      <alignment horizontal="center" vertical="center"/>
    </xf>
    <xf numFmtId="20" fontId="8" fillId="24" borderId="2" xfId="0" applyNumberFormat="1" applyFont="1" applyFill="1" applyBorder="1" applyAlignment="1">
      <alignment horizontal="center" vertical="center"/>
    </xf>
    <xf numFmtId="20" fontId="9" fillId="24" borderId="2" xfId="0" applyNumberFormat="1" applyFont="1" applyFill="1" applyBorder="1" applyAlignment="1">
      <alignment horizontal="center" vertical="center"/>
    </xf>
    <xf numFmtId="20" fontId="8" fillId="5" borderId="2" xfId="0" applyNumberFormat="1" applyFont="1" applyFill="1" applyBorder="1" applyAlignment="1">
      <alignment horizontal="center"/>
    </xf>
    <xf numFmtId="20" fontId="1" fillId="25" borderId="10" xfId="0" applyNumberFormat="1" applyFont="1" applyFill="1" applyBorder="1" applyAlignment="1">
      <alignment horizontal="center" vertical="center"/>
    </xf>
    <xf numFmtId="20" fontId="1" fillId="26" borderId="10" xfId="0" applyNumberFormat="1" applyFont="1" applyFill="1" applyBorder="1" applyAlignment="1">
      <alignment horizontal="center" vertical="center"/>
    </xf>
    <xf numFmtId="20" fontId="9" fillId="27" borderId="2" xfId="0" applyNumberFormat="1" applyFont="1" applyFill="1" applyBorder="1" applyAlignment="1">
      <alignment horizontal="center" vertical="center"/>
    </xf>
    <xf numFmtId="20" fontId="9" fillId="28" borderId="2" xfId="0" applyNumberFormat="1" applyFont="1" applyFill="1" applyBorder="1" applyAlignment="1">
      <alignment horizontal="center" vertical="center"/>
    </xf>
    <xf numFmtId="20" fontId="9" fillId="30" borderId="2" xfId="0" applyNumberFormat="1" applyFont="1" applyFill="1" applyBorder="1" applyAlignment="1">
      <alignment horizontal="center" vertical="center"/>
    </xf>
    <xf numFmtId="20" fontId="9" fillId="32" borderId="2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/>
    <xf numFmtId="0" fontId="12" fillId="2" borderId="1" xfId="0" applyFont="1" applyFill="1" applyBorder="1" applyAlignment="1">
      <alignment horizontal="center" vertical="center" wrapText="1"/>
    </xf>
    <xf numFmtId="16" fontId="11" fillId="3" borderId="2" xfId="0" applyNumberFormat="1" applyFont="1" applyFill="1" applyBorder="1" applyAlignment="1">
      <alignment horizontal="center" vertical="center"/>
    </xf>
    <xf numFmtId="16" fontId="11" fillId="2" borderId="2" xfId="0" applyNumberFormat="1" applyFont="1" applyFill="1" applyBorder="1" applyAlignment="1">
      <alignment horizontal="center" vertical="center"/>
    </xf>
    <xf numFmtId="16" fontId="11" fillId="4" borderId="2" xfId="0" applyNumberFormat="1" applyFont="1" applyFill="1" applyBorder="1" applyAlignment="1">
      <alignment horizontal="center" vertical="center"/>
    </xf>
    <xf numFmtId="16" fontId="11" fillId="5" borderId="2" xfId="0" applyNumberFormat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11" fillId="2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0" fontId="11" fillId="33" borderId="2" xfId="0" applyFont="1" applyFill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11" fillId="34" borderId="2" xfId="0" applyFont="1" applyFill="1" applyBorder="1" applyAlignment="1">
      <alignment horizontal="center" vertical="center"/>
    </xf>
    <xf numFmtId="20" fontId="8" fillId="5" borderId="0" xfId="0" applyNumberFormat="1" applyFont="1" applyFill="1" applyBorder="1" applyAlignment="1">
      <alignment horizontal="center"/>
    </xf>
    <xf numFmtId="20" fontId="1" fillId="35" borderId="10" xfId="0" applyNumberFormat="1" applyFont="1" applyFill="1" applyBorder="1" applyAlignment="1">
      <alignment horizontal="center" vertical="center"/>
    </xf>
    <xf numFmtId="0" fontId="9" fillId="33" borderId="2" xfId="0" applyFont="1" applyFill="1" applyBorder="1" applyAlignment="1">
      <alignment horizontal="center" vertical="center"/>
    </xf>
    <xf numFmtId="20" fontId="9" fillId="35" borderId="0" xfId="0" applyNumberFormat="1" applyFont="1" applyFill="1" applyBorder="1" applyAlignment="1">
      <alignment horizontal="center" vertical="center"/>
    </xf>
    <xf numFmtId="20" fontId="9" fillId="35" borderId="10" xfId="0" applyNumberFormat="1" applyFont="1" applyFill="1" applyBorder="1" applyAlignment="1">
      <alignment horizontal="center" vertical="center"/>
    </xf>
    <xf numFmtId="20" fontId="9" fillId="33" borderId="2" xfId="0" applyNumberFormat="1" applyFont="1" applyFill="1" applyBorder="1" applyAlignment="1">
      <alignment horizontal="center" vertical="center"/>
    </xf>
    <xf numFmtId="20" fontId="8" fillId="28" borderId="2" xfId="0" applyNumberFormat="1" applyFont="1" applyFill="1" applyBorder="1" applyAlignment="1">
      <alignment horizontal="center" vertical="center"/>
    </xf>
    <xf numFmtId="20" fontId="8" fillId="13" borderId="2" xfId="0" applyNumberFormat="1" applyFont="1" applyFill="1" applyBorder="1" applyAlignment="1">
      <alignment horizontal="center" vertical="center"/>
    </xf>
    <xf numFmtId="20" fontId="8" fillId="12" borderId="2" xfId="0" applyNumberFormat="1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vertical="center"/>
    </xf>
    <xf numFmtId="20" fontId="8" fillId="27" borderId="2" xfId="0" applyNumberFormat="1" applyFont="1" applyFill="1" applyBorder="1" applyAlignment="1">
      <alignment horizontal="center" vertical="center"/>
    </xf>
    <xf numFmtId="20" fontId="8" fillId="32" borderId="2" xfId="0" applyNumberFormat="1" applyFont="1" applyFill="1" applyBorder="1" applyAlignment="1">
      <alignment horizontal="center" vertical="center"/>
    </xf>
    <xf numFmtId="20" fontId="8" fillId="29" borderId="2" xfId="0" applyNumberFormat="1" applyFont="1" applyFill="1" applyBorder="1" applyAlignment="1">
      <alignment horizontal="center" vertical="center"/>
    </xf>
    <xf numFmtId="20" fontId="8" fillId="3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20" fontId="8" fillId="8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36" borderId="2" xfId="0" applyFont="1" applyFill="1" applyBorder="1" applyAlignment="1">
      <alignment horizontal="center" vertical="center"/>
    </xf>
    <xf numFmtId="20" fontId="9" fillId="36" borderId="2" xfId="0" applyNumberFormat="1" applyFont="1" applyFill="1" applyBorder="1" applyAlignment="1">
      <alignment horizontal="center" vertical="center"/>
    </xf>
    <xf numFmtId="0" fontId="11" fillId="36" borderId="2" xfId="0" applyFont="1" applyFill="1" applyBorder="1" applyAlignment="1">
      <alignment vertical="center"/>
    </xf>
    <xf numFmtId="0" fontId="11" fillId="16" borderId="2" xfId="0" applyFont="1" applyFill="1" applyBorder="1" applyAlignment="1">
      <alignment horizontal="center" vertical="center"/>
    </xf>
    <xf numFmtId="20" fontId="1" fillId="8" borderId="10" xfId="0" applyNumberFormat="1" applyFont="1" applyFill="1" applyBorder="1" applyAlignment="1">
      <alignment horizontal="center" vertical="center"/>
    </xf>
    <xf numFmtId="0" fontId="9" fillId="37" borderId="2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16" fontId="11" fillId="3" borderId="9" xfId="0" applyNumberFormat="1" applyFont="1" applyFill="1" applyBorder="1" applyAlignment="1">
      <alignment horizontal="center" vertical="center"/>
    </xf>
    <xf numFmtId="16" fontId="11" fillId="38" borderId="9" xfId="0" applyNumberFormat="1" applyFont="1" applyFill="1" applyBorder="1" applyAlignment="1">
      <alignment horizontal="center" vertical="center"/>
    </xf>
    <xf numFmtId="16" fontId="11" fillId="39" borderId="9" xfId="0" applyNumberFormat="1" applyFont="1" applyFill="1" applyBorder="1" applyAlignment="1">
      <alignment horizontal="center" vertical="center"/>
    </xf>
    <xf numFmtId="16" fontId="11" fillId="40" borderId="9" xfId="0" applyNumberFormat="1" applyFont="1" applyFill="1" applyBorder="1" applyAlignment="1">
      <alignment horizontal="center" vertical="center"/>
    </xf>
    <xf numFmtId="16" fontId="11" fillId="41" borderId="9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1" fillId="42" borderId="10" xfId="0" applyFont="1" applyFill="1" applyBorder="1"/>
    <xf numFmtId="0" fontId="1" fillId="43" borderId="10" xfId="0" applyFont="1" applyFill="1" applyBorder="1"/>
    <xf numFmtId="0" fontId="1" fillId="31" borderId="10" xfId="0" applyFont="1" applyFill="1" applyBorder="1"/>
    <xf numFmtId="0" fontId="1" fillId="44" borderId="10" xfId="0" applyFont="1" applyFill="1" applyBorder="1"/>
    <xf numFmtId="0" fontId="1" fillId="45" borderId="10" xfId="0" applyFont="1" applyFill="1" applyBorder="1"/>
    <xf numFmtId="20" fontId="1" fillId="45" borderId="10" xfId="0" applyNumberFormat="1" applyFont="1" applyFill="1" applyBorder="1"/>
    <xf numFmtId="20" fontId="1" fillId="31" borderId="10" xfId="0" applyNumberFormat="1" applyFont="1" applyFill="1" applyBorder="1" applyAlignment="1">
      <alignment vertical="center"/>
    </xf>
    <xf numFmtId="20" fontId="1" fillId="42" borderId="10" xfId="0" applyNumberFormat="1" applyFont="1" applyFill="1" applyBorder="1" applyAlignment="1">
      <alignment vertical="center"/>
    </xf>
    <xf numFmtId="20" fontId="1" fillId="31" borderId="10" xfId="0" applyNumberFormat="1" applyFont="1" applyFill="1" applyBorder="1"/>
    <xf numFmtId="20" fontId="1" fillId="43" borderId="10" xfId="0" applyNumberFormat="1" applyFont="1" applyFill="1" applyBorder="1"/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10" fillId="0" borderId="9" xfId="0" applyFont="1" applyBorder="1" applyAlignment="1">
      <alignment horizontal="center" vertical="center"/>
    </xf>
    <xf numFmtId="0" fontId="13" fillId="0" borderId="4" xfId="0" applyFont="1" applyBorder="1" applyAlignment="1"/>
    <xf numFmtId="0" fontId="13" fillId="0" borderId="7" xfId="0" applyFont="1" applyBorder="1" applyAlignment="1"/>
    <xf numFmtId="0" fontId="17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43" borderId="10" xfId="0" applyNumberFormat="1" applyFont="1" applyFill="1" applyBorder="1"/>
    <xf numFmtId="0" fontId="1" fillId="42" borderId="10" xfId="0" applyNumberFormat="1" applyFont="1" applyFill="1" applyBorder="1"/>
    <xf numFmtId="0" fontId="1" fillId="31" borderId="10" xfId="0" applyNumberFormat="1" applyFont="1" applyFill="1" applyBorder="1"/>
    <xf numFmtId="0" fontId="1" fillId="44" borderId="10" xfId="0" applyNumberFormat="1" applyFont="1" applyFill="1" applyBorder="1"/>
    <xf numFmtId="0" fontId="1" fillId="45" borderId="10" xfId="0" applyNumberFormat="1" applyFont="1" applyFill="1" applyBorder="1"/>
    <xf numFmtId="20" fontId="1" fillId="42" borderId="10" xfId="0" applyNumberFormat="1" applyFont="1" applyFill="1" applyBorder="1"/>
    <xf numFmtId="20" fontId="9" fillId="46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u, Fei" refreshedDate="44231.59429375" createdVersion="6" refreshedVersion="6" minRefreshableVersion="3" recordCount="105">
  <cacheSource type="worksheet">
    <worksheetSource ref="A1:I106" sheet="OT detail"/>
  </cacheSource>
  <cacheFields count="9">
    <cacheField name="Team" numFmtId="0">
      <sharedItems count="3">
        <s v="Table"/>
        <s v="Setup"/>
        <s v="Coding"/>
      </sharedItems>
    </cacheField>
    <cacheField name="Weeday/Weekend" numFmtId="0">
      <sharedItems count="2">
        <s v="Weekend"/>
        <s v="Weekday"/>
      </sharedItems>
    </cacheField>
    <cacheField name="OT Date" numFmtId="14">
      <sharedItems containsSemiMixedTypes="0" containsNonDate="0" containsDate="1" containsString="0" minDate="2020-01-15T00:00:00" maxDate="2021-02-01T00:00:00"/>
    </cacheField>
    <cacheField name="Name" numFmtId="0">
      <sharedItems count="30">
        <s v="Yang Yunchao"/>
        <s v="Miao Xiaoli"/>
        <s v="Zhu Hu"/>
        <s v="Qi Xiaoli"/>
        <s v="Sun Yue"/>
        <s v="Han Boju"/>
        <s v="Ma Jiawei"/>
        <s v="Sun Lei"/>
        <s v="Song  Jiaqi"/>
        <s v="Shen Xin"/>
        <s v="Dong He"/>
        <s v="Xu  Lanjun"/>
        <s v="Li Weisheng"/>
        <s v="Wang Jincheng"/>
        <s v="Di Airan"/>
        <s v="Song Shuangmeng"/>
        <s v="Zhen  Liping"/>
        <s v="Xu Yanchao"/>
        <s v="Wei  Lihao"/>
        <s v="Zhang  Lulei"/>
        <s v="Bian  Guangyuan"/>
        <s v="He Qijun"/>
        <s v="Li Zhaomeng"/>
        <s v="Liu Hongling"/>
        <s v="金卫萱"/>
        <s v="姚旸"/>
        <s v="田雨鑫"/>
        <s v="李媛"/>
        <s v="陈茜"/>
        <s v="张帆"/>
      </sharedItems>
    </cacheField>
    <cacheField name="OT Hours" numFmtId="0">
      <sharedItems containsSemiMixedTypes="0" containsString="0" containsNumber="1" minValue="0.5" maxValue="10"/>
    </cacheField>
    <cacheField name="Home/Office" numFmtId="0">
      <sharedItems count="2">
        <s v="Home"/>
        <s v="Office"/>
      </sharedItems>
    </cacheField>
    <cacheField name="Comp Off" numFmtId="0">
      <sharedItems containsNonDate="0" containsString="0" containsBlank="1"/>
    </cacheField>
    <cacheField name="Reason" numFmtId="0">
      <sharedItems containsBlank="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d v="2021-01-03T00:00:00"/>
    <x v="0"/>
    <n v="2"/>
    <x v="0"/>
    <m/>
    <s v="SF0336981W1 由于客户元旦假期在撰写汇报资料，期间会有一些数据分析需求，由于目前无法提前获，因此需要麻烦TABLE程序员加班以便应对客户的临时需求"/>
    <m/>
  </r>
  <r>
    <x v="0"/>
    <x v="1"/>
    <d v="2021-01-04T00:00:00"/>
    <x v="1"/>
    <n v="3"/>
    <x v="1"/>
    <m/>
    <s v="SF0290649 由于项目报告递交时间较为紧急，需要table的同事加班帮忙出一下table，谢谢谢谢"/>
    <m/>
  </r>
  <r>
    <x v="0"/>
    <x v="1"/>
    <d v="2021-01-04T00:00:00"/>
    <x v="2"/>
    <n v="2"/>
    <x v="1"/>
    <m/>
    <s v="SF0237127ph CS更新spec并要求今晚出table，特申请PP加班，谢谢!"/>
    <m/>
  </r>
  <r>
    <x v="0"/>
    <x v="1"/>
    <d v="2021-01-04T00:00:00"/>
    <x v="0"/>
    <n v="0.5"/>
    <x v="1"/>
    <m/>
    <s v="SF0237127cx 项目紧急，需要yunchao加班跑表"/>
    <m/>
  </r>
  <r>
    <x v="0"/>
    <x v="1"/>
    <d v="2021-01-04T00:00:00"/>
    <x v="0"/>
    <n v="2"/>
    <x v="0"/>
    <m/>
    <s v="SF0237127cx 项目紧急，需要yunchao加班跑表"/>
    <m/>
  </r>
  <r>
    <x v="0"/>
    <x v="1"/>
    <d v="2021-01-04T00:00:00"/>
    <x v="3"/>
    <n v="0.5"/>
    <x v="1"/>
    <m/>
    <s v="SF0091918wave6NPS run table"/>
    <m/>
  </r>
  <r>
    <x v="0"/>
    <x v="1"/>
    <d v="2021-01-05T00:00:00"/>
    <x v="2"/>
    <n v="1"/>
    <x v="1"/>
    <m/>
    <s v="SF0091918adpretest cs需要提交简报，需要table ot出key question "/>
    <m/>
  </r>
  <r>
    <x v="0"/>
    <x v="1"/>
    <d v="2021-01-05T00:00:00"/>
    <x v="4"/>
    <n v="1"/>
    <x v="1"/>
    <m/>
    <s v="SF0360645(ONL200937）OE 交付"/>
    <m/>
  </r>
  <r>
    <x v="0"/>
    <x v="1"/>
    <d v="2021-01-06T00:00:00"/>
    <x v="3"/>
    <n v="1.5"/>
    <x v="1"/>
    <m/>
    <s v="SF0091918wave6NPS由于今天需要给客户交付数据，有几个table需要帮忙addrun给到，辛苦xiaoli加班"/>
    <m/>
  </r>
  <r>
    <x v="0"/>
    <x v="1"/>
    <d v="2021-01-07T00:00:00"/>
    <x v="3"/>
    <n v="1"/>
    <x v="1"/>
    <m/>
    <s v="SF0091918wave6NPS unwt&amp;wt table&amp;sf0310232w2 OE-Q99"/>
    <m/>
  </r>
  <r>
    <x v="0"/>
    <x v="1"/>
    <d v="2021-01-07T00:00:00"/>
    <x v="0"/>
    <n v="1"/>
    <x v="1"/>
    <m/>
    <s v="OP0000656647 (ONL200998) 2020安麗購物滿意度調查 项目live"/>
    <m/>
  </r>
  <r>
    <x v="0"/>
    <x v="1"/>
    <d v="2021-01-08T00:00:00"/>
    <x v="0"/>
    <n v="1.5"/>
    <x v="1"/>
    <m/>
    <s v="SF0237127cx add交付"/>
    <m/>
  </r>
  <r>
    <x v="0"/>
    <x v="1"/>
    <d v="2021-01-08T00:00:00"/>
    <x v="3"/>
    <n v="1"/>
    <x v="1"/>
    <m/>
    <s v="SF0338495  ADDRUN"/>
    <m/>
  </r>
  <r>
    <x v="0"/>
    <x v="1"/>
    <d v="2021-01-08T00:00:00"/>
    <x v="5"/>
    <n v="0.5"/>
    <x v="1"/>
    <m/>
    <s v="SF0103041wave3 跑表"/>
    <m/>
  </r>
  <r>
    <x v="0"/>
    <x v="1"/>
    <d v="2021-01-13T00:00:00"/>
    <x v="0"/>
    <n v="3"/>
    <x v="1"/>
    <m/>
    <s v="SF0236972 Table 更新，需要程序员加班，谢谢！"/>
    <m/>
  </r>
  <r>
    <x v="0"/>
    <x v="1"/>
    <d v="2021-01-14T00:00:00"/>
    <x v="0"/>
    <n v="0.5"/>
    <x v="1"/>
    <m/>
    <s v="SF0336981W1 addrun"/>
    <m/>
  </r>
  <r>
    <x v="0"/>
    <x v="1"/>
    <d v="2021-01-15T00:00:00"/>
    <x v="0"/>
    <n v="1"/>
    <x v="1"/>
    <m/>
    <s v="OP0000656647更新配額"/>
    <m/>
  </r>
  <r>
    <x v="0"/>
    <x v="0"/>
    <d v="2021-01-17T00:00:00"/>
    <x v="6"/>
    <n v="10"/>
    <x v="0"/>
    <m/>
    <s v="SF0370461 周末需要提交报告，需要dp OT完成"/>
    <m/>
  </r>
  <r>
    <x v="0"/>
    <x v="1"/>
    <d v="2021-01-19T00:00:00"/>
    <x v="5"/>
    <n v="1"/>
    <x v="1"/>
    <m/>
    <s v="SF0236972  boju 加班跑小米项目add run"/>
    <m/>
  </r>
  <r>
    <x v="0"/>
    <x v="1"/>
    <d v="2021-01-20T00:00:00"/>
    <x v="6"/>
    <n v="3.5"/>
    <x v="1"/>
    <m/>
    <s v="SF0370461 加班更新table"/>
    <m/>
  </r>
  <r>
    <x v="0"/>
    <x v="1"/>
    <d v="2021-01-20T00:00:00"/>
    <x v="7"/>
    <n v="1.5"/>
    <x v="1"/>
    <m/>
    <s v="OT 理财通add run 组内项目QC"/>
    <m/>
  </r>
  <r>
    <x v="0"/>
    <x v="1"/>
    <d v="2021-01-22T00:00:00"/>
    <x v="6"/>
    <n v="1.5"/>
    <x v="1"/>
    <m/>
    <s v="SF0370461  周一要交报告，需要table加班处理"/>
    <m/>
  </r>
  <r>
    <x v="0"/>
    <x v="1"/>
    <d v="2021-01-25T00:00:00"/>
    <x v="0"/>
    <n v="1"/>
    <x v="1"/>
    <m/>
    <s v="SF0236972 MVA"/>
    <m/>
  </r>
  <r>
    <x v="0"/>
    <x v="1"/>
    <d v="2021-01-26T00:00:00"/>
    <x v="6"/>
    <n v="1"/>
    <x v="1"/>
    <m/>
    <s v="SF0368341 因客户急需最新版本的table，申请table同事加班。谢谢"/>
    <m/>
  </r>
  <r>
    <x v="0"/>
    <x v="1"/>
    <d v="2021-01-26T00:00:00"/>
    <x v="2"/>
    <n v="0.5"/>
    <x v="1"/>
    <m/>
    <s v="sf0196995new add"/>
    <m/>
  </r>
  <r>
    <x v="0"/>
    <x v="1"/>
    <d v="2021-01-27T00:00:00"/>
    <x v="3"/>
    <n v="0.5"/>
    <x v="1"/>
    <m/>
    <s v="QiXiaoliSF0310232w2 addrun OT"/>
    <m/>
  </r>
  <r>
    <x v="0"/>
    <x v="1"/>
    <d v="2021-01-28T00:00:00"/>
    <x v="3"/>
    <n v="1"/>
    <x v="1"/>
    <m/>
    <s v="SF0091918wave6NPS 客户数据更新，需要今晚拿到table，辛苦table同事加班"/>
    <s v="未提timehseet"/>
  </r>
  <r>
    <x v="0"/>
    <x v="1"/>
    <d v="2021-01-29T00:00:00"/>
    <x v="5"/>
    <n v="1.5"/>
    <x v="1"/>
    <m/>
    <s v="SF0366738 因今天spec有较多改动，需要今天给出初版table，申请boju加班，谢谢！"/>
    <s v="未提timehseet"/>
  </r>
  <r>
    <x v="1"/>
    <x v="1"/>
    <d v="2021-01-04T00:00:00"/>
    <x v="8"/>
    <n v="1"/>
    <x v="1"/>
    <m/>
    <s v="SF0368421 ONL201023 Programming"/>
    <m/>
  </r>
  <r>
    <x v="1"/>
    <x v="1"/>
    <d v="2021-01-04T00:00:00"/>
    <x v="9"/>
    <n v="4.5"/>
    <x v="1"/>
    <m/>
    <s v="HK2012175062 (ONL201053) golive_x000a_HK2012175062 (ONL201057) golive_x000a_SF0379009(ONL201007) change_x000a_SF0246319(ONL200171) 改数"/>
    <m/>
  </r>
  <r>
    <x v="1"/>
    <x v="1"/>
    <d v="2021-01-05T00:00:00"/>
    <x v="9"/>
    <n v="1"/>
    <x v="1"/>
    <m/>
    <m/>
    <m/>
  </r>
  <r>
    <x v="1"/>
    <x v="1"/>
    <d v="2021-01-06T00:00:00"/>
    <x v="8"/>
    <n v="1"/>
    <x v="1"/>
    <m/>
    <s v="SF0368421 ONL201023 修改"/>
    <m/>
  </r>
  <r>
    <x v="1"/>
    <x v="1"/>
    <d v="2021-01-07T00:00:00"/>
    <x v="9"/>
    <n v="3"/>
    <x v="1"/>
    <m/>
    <m/>
    <m/>
  </r>
  <r>
    <x v="1"/>
    <x v="1"/>
    <d v="2021-01-08T00:00:00"/>
    <x v="9"/>
    <n v="4"/>
    <x v="1"/>
    <m/>
    <s v="SF0288589kidsW5 (ONL211070)_x000a_SF0288589lessW5 (ONL211071)_x000a_SF0288589jnbyW5 (ONL211067)_x000a_GOLIVE_x000a_SF0389704W1 ONL211104 编程"/>
    <m/>
  </r>
  <r>
    <x v="1"/>
    <x v="1"/>
    <d v="2021-01-08T00:00:00"/>
    <x v="8"/>
    <n v="1"/>
    <x v="1"/>
    <m/>
    <s v="SF0368421 ONL201023 Go Live"/>
    <m/>
  </r>
  <r>
    <x v="1"/>
    <x v="1"/>
    <d v="2021-01-08T00:00:00"/>
    <x v="10"/>
    <n v="2.5"/>
    <x v="0"/>
    <m/>
    <s v="ONL201029/ONL211126 修改"/>
    <m/>
  </r>
  <r>
    <x v="1"/>
    <x v="0"/>
    <d v="2021-01-09T00:00:00"/>
    <x v="11"/>
    <n v="5.5"/>
    <x v="0"/>
    <m/>
    <s v="HK CMV (ONL211094) quota and online setting setup"/>
    <m/>
  </r>
  <r>
    <x v="1"/>
    <x v="0"/>
    <d v="2021-01-09T00:00:00"/>
    <x v="12"/>
    <n v="1.5"/>
    <x v="0"/>
    <m/>
    <s v="SF0335080Jan21 ONL211088 交test link"/>
    <m/>
  </r>
  <r>
    <x v="1"/>
    <x v="0"/>
    <d v="2021-01-09T00:00:00"/>
    <x v="8"/>
    <n v="4"/>
    <x v="0"/>
    <m/>
    <s v="Support Wang, Jincheng SF0370461 ONL200984修改（休息1小时）"/>
    <m/>
  </r>
  <r>
    <x v="1"/>
    <x v="0"/>
    <d v="2021-01-10T00:00:00"/>
    <x v="13"/>
    <n v="5.5"/>
    <x v="0"/>
    <m/>
    <s v="SF0370461 (ONL200984) 修改和 live"/>
    <m/>
  </r>
  <r>
    <x v="1"/>
    <x v="1"/>
    <d v="2021-01-11T00:00:00"/>
    <x v="8"/>
    <n v="1"/>
    <x v="1"/>
    <m/>
    <s v="SF0368421 ONL201023 Live后修改"/>
    <m/>
  </r>
  <r>
    <x v="1"/>
    <x v="1"/>
    <d v="2021-01-11T00:00:00"/>
    <x v="10"/>
    <n v="2"/>
    <x v="0"/>
    <m/>
    <s v="ONL211126 修改+golive"/>
    <m/>
  </r>
  <r>
    <x v="1"/>
    <x v="1"/>
    <d v="2021-01-11T00:00:00"/>
    <x v="14"/>
    <n v="5.5"/>
    <x v="1"/>
    <m/>
    <s v="ONL211095资料给的晚，修改testlink"/>
    <m/>
  </r>
  <r>
    <x v="1"/>
    <x v="1"/>
    <d v="2021-01-11T00:00:00"/>
    <x v="15"/>
    <n v="5.5"/>
    <x v="1"/>
    <m/>
    <s v="ONL201062编程_x000a_ONL201047LIVE"/>
    <m/>
  </r>
  <r>
    <x v="1"/>
    <x v="1"/>
    <d v="2021-01-11T00:00:00"/>
    <x v="9"/>
    <n v="1.5"/>
    <x v="1"/>
    <m/>
    <s v="SF0389704W1 (ONL211104) GOLIVE;SF0377588Jan2021 (ONL211111) GOLIVE"/>
    <m/>
  </r>
  <r>
    <x v="1"/>
    <x v="1"/>
    <d v="2021-01-12T00:00:00"/>
    <x v="16"/>
    <n v="0.5"/>
    <x v="1"/>
    <m/>
    <s v="173387-1001 ONL200987 删数"/>
    <m/>
  </r>
  <r>
    <x v="1"/>
    <x v="1"/>
    <d v="2021-01-14T00:00:00"/>
    <x v="14"/>
    <n v="5"/>
    <x v="1"/>
    <m/>
    <s v="ONL211095修改testlink"/>
    <m/>
  </r>
  <r>
    <x v="1"/>
    <x v="1"/>
    <d v="2021-01-14T00:00:00"/>
    <x v="17"/>
    <n v="0.5"/>
    <x v="1"/>
    <m/>
    <s v="173209-1002 发initial,创建task"/>
    <m/>
  </r>
  <r>
    <x v="1"/>
    <x v="1"/>
    <d v="2021-01-14T00:00:00"/>
    <x v="12"/>
    <n v="4"/>
    <x v="1"/>
    <m/>
    <s v="SF0335080Jan21(ONL211088)修改+ GO LIVE"/>
    <m/>
  </r>
  <r>
    <x v="1"/>
    <x v="1"/>
    <d v="2021-01-14T00:00:00"/>
    <x v="18"/>
    <n v="3.5"/>
    <x v="1"/>
    <m/>
    <s v="ONL201029    编写clean程序"/>
    <m/>
  </r>
  <r>
    <x v="1"/>
    <x v="1"/>
    <d v="2021-01-14T00:00:00"/>
    <x v="15"/>
    <n v="5"/>
    <x v="1"/>
    <m/>
    <s v="ONL201062 修改+live_x000a_ONL200872live后修改"/>
    <m/>
  </r>
  <r>
    <x v="1"/>
    <x v="1"/>
    <d v="2021-01-14T00:00:00"/>
    <x v="13"/>
    <n v="1"/>
    <x v="1"/>
    <m/>
    <s v="ONL211133修改"/>
    <m/>
  </r>
  <r>
    <x v="1"/>
    <x v="1"/>
    <d v="2021-01-15T00:00:00"/>
    <x v="8"/>
    <n v="0.5"/>
    <x v="1"/>
    <m/>
    <s v="SF0366738 ONL211074 Programming"/>
    <m/>
  </r>
  <r>
    <x v="1"/>
    <x v="1"/>
    <d v="2021-01-15T00:00:00"/>
    <x v="15"/>
    <n v="4.5"/>
    <x v="1"/>
    <m/>
    <s v="ONL211077  修改 "/>
    <m/>
  </r>
  <r>
    <x v="1"/>
    <x v="1"/>
    <d v="2020-01-15T00:00:00"/>
    <x v="19"/>
    <n v="1"/>
    <x v="1"/>
    <m/>
    <s v="(ONL200303)171837-1001 go live"/>
    <m/>
  </r>
  <r>
    <x v="1"/>
    <x v="1"/>
    <d v="2021-01-15T00:00:00"/>
    <x v="9"/>
    <n v="3.5"/>
    <x v="1"/>
    <m/>
    <s v="SF0346770 ONL211103 编程"/>
    <m/>
  </r>
  <r>
    <x v="1"/>
    <x v="1"/>
    <d v="2021-01-15T00:00:00"/>
    <x v="20"/>
    <n v="1"/>
    <x v="1"/>
    <m/>
    <s v="171777 GO Live"/>
    <m/>
  </r>
  <r>
    <x v="1"/>
    <x v="0"/>
    <d v="2021-01-16T00:00:00"/>
    <x v="9"/>
    <n v="4"/>
    <x v="0"/>
    <m/>
    <s v="SF0346770 ONL211103 修改"/>
    <m/>
  </r>
  <r>
    <x v="1"/>
    <x v="0"/>
    <d v="2020-01-16T00:00:00"/>
    <x v="10"/>
    <n v="9.5"/>
    <x v="1"/>
    <m/>
    <s v="ONL211077 修改+golive"/>
    <m/>
  </r>
  <r>
    <x v="1"/>
    <x v="0"/>
    <d v="2021-01-17T00:00:00"/>
    <x v="8"/>
    <n v="5"/>
    <x v="0"/>
    <m/>
    <s v="SF0366738 ONL211074 Programming （休息1.5小时）"/>
    <m/>
  </r>
  <r>
    <x v="1"/>
    <x v="1"/>
    <d v="2021-01-18T00:00:00"/>
    <x v="21"/>
    <n v="1.5"/>
    <x v="1"/>
    <m/>
    <s v="ONL211145 修改Test Link"/>
    <m/>
  </r>
  <r>
    <x v="1"/>
    <x v="1"/>
    <d v="2021-01-18T00:00:00"/>
    <x v="8"/>
    <n v="3.5"/>
    <x v="1"/>
    <m/>
    <s v="SF0366738 ONL211074 Programming"/>
    <m/>
  </r>
  <r>
    <x v="1"/>
    <x v="1"/>
    <d v="2021-01-19T00:00:00"/>
    <x v="11"/>
    <n v="2.5"/>
    <x v="0"/>
    <m/>
    <s v="ONL211140 change"/>
    <m/>
  </r>
  <r>
    <x v="1"/>
    <x v="1"/>
    <d v="2021-01-19T00:00:00"/>
    <x v="16"/>
    <n v="1"/>
    <x v="1"/>
    <m/>
    <s v="1、173264-1001 ONL211154 修改程序_x000a_2、173512-1001 ONL211156 修改程序"/>
    <m/>
  </r>
  <r>
    <x v="1"/>
    <x v="1"/>
    <d v="2021-01-19T00:00:00"/>
    <x v="8"/>
    <n v="0.5"/>
    <x v="1"/>
    <m/>
    <s v="SF0366738 ONL211074 修改"/>
    <m/>
  </r>
  <r>
    <x v="1"/>
    <x v="1"/>
    <d v="2021-01-19T00:00:00"/>
    <x v="17"/>
    <n v="1"/>
    <x v="1"/>
    <m/>
    <s v="171943-1001 编程测试"/>
    <m/>
  </r>
  <r>
    <x v="1"/>
    <x v="1"/>
    <d v="2021-01-20T00:00:00"/>
    <x v="11"/>
    <n v="2.5"/>
    <x v="1"/>
    <m/>
    <s v="ONL211140 live"/>
    <m/>
  </r>
  <r>
    <x v="1"/>
    <x v="1"/>
    <d v="2021-01-20T00:00:00"/>
    <x v="8"/>
    <n v="2.5"/>
    <x v="1"/>
    <m/>
    <s v="SF0366738 ONL211074 修改"/>
    <m/>
  </r>
  <r>
    <x v="1"/>
    <x v="1"/>
    <d v="2021-01-20T00:00:00"/>
    <x v="17"/>
    <n v="3"/>
    <x v="1"/>
    <m/>
    <s v="171943-1001 修改&amp;go live"/>
    <m/>
  </r>
  <r>
    <x v="1"/>
    <x v="1"/>
    <d v="2021-01-20T00:00:00"/>
    <x v="9"/>
    <n v="1"/>
    <x v="1"/>
    <m/>
    <s v="ONL211134 SF0379013Second 编程；_x000a_ONL21110 SF0346770 change"/>
    <m/>
  </r>
  <r>
    <x v="1"/>
    <x v="1"/>
    <d v="2021-01-20T00:00:00"/>
    <x v="19"/>
    <n v="1.5"/>
    <x v="1"/>
    <m/>
    <s v="(ONL211083)173597-1001 test link"/>
    <m/>
  </r>
  <r>
    <x v="1"/>
    <x v="1"/>
    <d v="2021-01-20T00:00:00"/>
    <x v="10"/>
    <n v="2"/>
    <x v="1"/>
    <m/>
    <s v="ONL211183 修改"/>
    <m/>
  </r>
  <r>
    <x v="1"/>
    <x v="1"/>
    <d v="2021-01-21T00:00:00"/>
    <x v="19"/>
    <n v="1.5"/>
    <x v="1"/>
    <m/>
    <s v="(ONL211083)173597-1001修改"/>
    <m/>
  </r>
  <r>
    <x v="1"/>
    <x v="1"/>
    <d v="2021-01-21T00:00:00"/>
    <x v="8"/>
    <n v="3"/>
    <x v="0"/>
    <m/>
    <s v="SF0366738 ONL211074 修改（Home Office）"/>
    <m/>
  </r>
  <r>
    <x v="1"/>
    <x v="1"/>
    <d v="2021-01-22T00:00:00"/>
    <x v="16"/>
    <n v="1.5"/>
    <x v="1"/>
    <m/>
    <s v="1、173916-1001 ONL211177 Live"/>
    <m/>
  </r>
  <r>
    <x v="1"/>
    <x v="1"/>
    <d v="2021-01-22T00:00:00"/>
    <x v="8"/>
    <n v="1.5"/>
    <x v="1"/>
    <m/>
    <s v="SF0366738 ONL211074 检查数据"/>
    <m/>
  </r>
  <r>
    <x v="1"/>
    <x v="1"/>
    <d v="2021-01-22T00:00:00"/>
    <x v="22"/>
    <n v="2.5"/>
    <x v="1"/>
    <m/>
    <s v="ONL211074_x000a_clean编程以及检查数据"/>
    <m/>
  </r>
  <r>
    <x v="1"/>
    <x v="1"/>
    <d v="2021-01-25T00:00:00"/>
    <x v="8"/>
    <n v="0.5"/>
    <x v="1"/>
    <m/>
    <s v="SF0366738 ONL211074 Live后修改"/>
    <m/>
  </r>
  <r>
    <x v="1"/>
    <x v="1"/>
    <d v="2021-01-26T00:00:00"/>
    <x v="9"/>
    <n v="6"/>
    <x v="1"/>
    <m/>
    <s v="SF0346770 (ONL211103) change/golive"/>
    <m/>
  </r>
  <r>
    <x v="1"/>
    <x v="1"/>
    <d v="2021-01-26T00:00:00"/>
    <x v="11"/>
    <n v="0.5"/>
    <x v="1"/>
    <m/>
    <s v="ONL200787 change"/>
    <m/>
  </r>
  <r>
    <x v="1"/>
    <x v="1"/>
    <d v="2021-01-28T00:00:00"/>
    <x v="23"/>
    <n v="3"/>
    <x v="1"/>
    <m/>
    <s v="需于今天完成clean并开始FL，申请clean team加班"/>
    <m/>
  </r>
  <r>
    <x v="1"/>
    <x v="1"/>
    <d v="2021-01-29T00:00:00"/>
    <x v="16"/>
    <n v="1"/>
    <x v="1"/>
    <m/>
    <s v="1、173916-1001 ONL211177 处理table的问题"/>
    <m/>
  </r>
  <r>
    <x v="1"/>
    <x v="1"/>
    <d v="2021-01-29T00:00:00"/>
    <x v="19"/>
    <n v="1.5"/>
    <x v="1"/>
    <m/>
    <s v="(ONL211109)171837-2001 go live"/>
    <m/>
  </r>
  <r>
    <x v="2"/>
    <x v="1"/>
    <d v="2021-01-12T00:00:00"/>
    <x v="24"/>
    <n v="3"/>
    <x v="0"/>
    <m/>
    <s v="SF0051390W14 ONL201045今天才开始处理coding，数据来的太集中，需要赶在明天内出OE data"/>
    <m/>
  </r>
  <r>
    <x v="2"/>
    <x v="1"/>
    <d v="2021-01-13T00:00:00"/>
    <x v="25"/>
    <n v="2"/>
    <x v="0"/>
    <m/>
    <s v="SF0237127jf ONL200590 需要加班赶出来Q17题coding，明天交付OE TABLE，谢谢！"/>
    <m/>
  </r>
  <r>
    <x v="2"/>
    <x v="1"/>
    <d v="2021-01-14T00:00:00"/>
    <x v="25"/>
    <n v="2"/>
    <x v="0"/>
    <m/>
    <s v="SF0294828 ONL200872由于需要明天拿到部分OE数据，下周三拿到所有OE数据，因此申请coding今晚的加班，还请批准，非常感谢~"/>
    <m/>
  </r>
  <r>
    <x v="2"/>
    <x v="1"/>
    <d v="2021-01-26T00:00:00"/>
    <x v="26"/>
    <n v="3"/>
    <x v="0"/>
    <m/>
    <s v="SF0077409W13 ONL201043 项目时间紧张，请OT处理"/>
    <m/>
  </r>
  <r>
    <x v="2"/>
    <x v="1"/>
    <d v="2021-01-26T00:00:00"/>
    <x v="27"/>
    <n v="4"/>
    <x v="0"/>
    <m/>
    <s v="SF0077409W13 ONL201043 项目时间紧张，请OT处理"/>
    <m/>
  </r>
  <r>
    <x v="2"/>
    <x v="1"/>
    <d v="2021-01-27T00:00:00"/>
    <x v="26"/>
    <n v="4"/>
    <x v="0"/>
    <m/>
    <s v="SF0077409W13 ONL201043 该项目工作量较大，为保证准时交付需要加班处理"/>
    <m/>
  </r>
  <r>
    <x v="2"/>
    <x v="1"/>
    <d v="2021-01-27T00:00:00"/>
    <x v="27"/>
    <n v="4"/>
    <x v="0"/>
    <m/>
    <s v="SF0077409W13 ONL201043 该项目工作量较大，为保证准时交付需要加班处理"/>
    <m/>
  </r>
  <r>
    <x v="2"/>
    <x v="1"/>
    <d v="2021-01-27T00:00:00"/>
    <x v="25"/>
    <n v="4"/>
    <x v="0"/>
    <m/>
    <s v="SF0077409W13 ONL201043 该项目工作量较大，为保证准时交付需要加班处理"/>
    <m/>
  </r>
  <r>
    <x v="2"/>
    <x v="1"/>
    <d v="2021-01-27T00:00:00"/>
    <x v="28"/>
    <n v="4"/>
    <x v="0"/>
    <m/>
    <s v="SF0077409W13 ONL201043 该项目工作量较大，为保证准时交付需要加班处理"/>
    <m/>
  </r>
  <r>
    <x v="2"/>
    <x v="1"/>
    <d v="2021-01-28T00:00:00"/>
    <x v="26"/>
    <n v="4"/>
    <x v="0"/>
    <m/>
    <s v="SF0077409W13 ONL201043 该项目工作量较大，为保证准时交付需要加班处理"/>
    <m/>
  </r>
  <r>
    <x v="2"/>
    <x v="1"/>
    <d v="2021-01-28T00:00:00"/>
    <x v="27"/>
    <n v="4"/>
    <x v="0"/>
    <m/>
    <s v="SF0077409W13 ONL201043 该项目工作量较大，为保证准时交付需要加班处理"/>
    <m/>
  </r>
  <r>
    <x v="2"/>
    <x v="1"/>
    <d v="2021-01-28T00:00:00"/>
    <x v="28"/>
    <n v="4.5"/>
    <x v="0"/>
    <m/>
    <s v="SF0077409W13 ONL201043 该项目工作量较大，为保证准时交付需要加班处理"/>
    <m/>
  </r>
  <r>
    <x v="2"/>
    <x v="1"/>
    <d v="2021-01-28T00:00:00"/>
    <x v="25"/>
    <n v="4.5"/>
    <x v="0"/>
    <m/>
    <s v="SF0077409W13 ONL201043 该项目工作量较大，为保证准时交付需要加班处理"/>
    <m/>
  </r>
  <r>
    <x v="2"/>
    <x v="1"/>
    <d v="2021-01-28T00:00:00"/>
    <x v="29"/>
    <n v="3.5"/>
    <x v="0"/>
    <m/>
    <s v="SF0077409W13 ONL201043 该项目工作量较大，为保证准时交付需要加班处理"/>
    <m/>
  </r>
  <r>
    <x v="2"/>
    <x v="1"/>
    <d v="2021-01-29T00:00:00"/>
    <x v="26"/>
    <n v="3.5"/>
    <x v="0"/>
    <m/>
    <s v="SF0077409W13 ONL201043 该项目工作量较大，为保证准时交付需要加班处理"/>
    <m/>
  </r>
  <r>
    <x v="2"/>
    <x v="1"/>
    <d v="2021-01-29T00:00:00"/>
    <x v="27"/>
    <n v="4"/>
    <x v="0"/>
    <m/>
    <s v="SF0077409W13 ONL201043 该项目工作量较大，为保证准时交付需要加班处理"/>
    <m/>
  </r>
  <r>
    <x v="2"/>
    <x v="1"/>
    <d v="2021-01-29T00:00:00"/>
    <x v="28"/>
    <n v="4"/>
    <x v="0"/>
    <m/>
    <s v="SF0077409W13 ONL201043 该项目工作量较大，为保证准时交付需要加班处理"/>
    <m/>
  </r>
  <r>
    <x v="2"/>
    <x v="1"/>
    <d v="2021-01-29T00:00:00"/>
    <x v="29"/>
    <n v="3.5"/>
    <x v="0"/>
    <m/>
    <s v="SF0077409W13 ONL201043 该项目工作量较大，为保证准时交付需要加班处理"/>
    <m/>
  </r>
  <r>
    <x v="2"/>
    <x v="0"/>
    <d v="2021-01-30T00:00:00"/>
    <x v="26"/>
    <n v="10"/>
    <x v="0"/>
    <m/>
    <s v="SF0077409W13 ONL201043 该项目工作量较大，为保证准时交付需要加班处理"/>
    <m/>
  </r>
  <r>
    <x v="2"/>
    <x v="0"/>
    <d v="2021-01-30T00:00:00"/>
    <x v="27"/>
    <n v="8.5"/>
    <x v="0"/>
    <m/>
    <s v="SF0077409W13 ONL201043 该项目工作量较大，为保证准时交付需要加班处理"/>
    <m/>
  </r>
  <r>
    <x v="2"/>
    <x v="0"/>
    <d v="2021-01-31T00:00:00"/>
    <x v="26"/>
    <n v="7"/>
    <x v="0"/>
    <m/>
    <s v="SF0077409W13 ONL201043 该项目工作量较大，为保证准时交付需要加班处理"/>
    <m/>
  </r>
  <r>
    <x v="2"/>
    <x v="0"/>
    <d v="2021-01-31T00:00:00"/>
    <x v="27"/>
    <n v="7"/>
    <x v="0"/>
    <m/>
    <s v="SF0077409W13 ONL201043 该项目工作量较大，为保证准时交付需要加班处理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8" firstHeaderRow="1" firstDataRow="2" firstDataCol="1" rowPageCount="1" colPageCount="1"/>
  <pivotFields count="9">
    <pivotField axis="axisRow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numFmtId="14" showAll="0"/>
    <pivotField axis="axisRow" showAll="0">
      <items count="31">
        <item x="20"/>
        <item x="14"/>
        <item x="10"/>
        <item x="5"/>
        <item x="21"/>
        <item x="12"/>
        <item x="22"/>
        <item x="23"/>
        <item x="6"/>
        <item x="1"/>
        <item x="3"/>
        <item x="9"/>
        <item x="8"/>
        <item x="15"/>
        <item x="7"/>
        <item x="4"/>
        <item x="13"/>
        <item x="18"/>
        <item x="11"/>
        <item x="17"/>
        <item x="0"/>
        <item x="19"/>
        <item x="16"/>
        <item x="2"/>
        <item x="28"/>
        <item x="24"/>
        <item x="27"/>
        <item x="26"/>
        <item x="25"/>
        <item x="29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0"/>
    <field x="3"/>
  </rowFields>
  <rowItems count="34">
    <i>
      <x/>
    </i>
    <i r="1">
      <x v="24"/>
    </i>
    <i r="1">
      <x v="25"/>
    </i>
    <i r="1">
      <x v="26"/>
    </i>
    <i r="1">
      <x v="27"/>
    </i>
    <i r="1">
      <x v="28"/>
    </i>
    <i r="1">
      <x v="2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1"/>
    </i>
    <i r="1">
      <x v="22"/>
    </i>
    <i>
      <x v="2"/>
    </i>
    <i r="1">
      <x v="3"/>
    </i>
    <i r="1">
      <x v="8"/>
    </i>
    <i r="1">
      <x v="9"/>
    </i>
    <i r="1">
      <x v="10"/>
    </i>
    <i r="1">
      <x v="14"/>
    </i>
    <i r="1">
      <x v="15"/>
    </i>
    <i r="1">
      <x v="20"/>
    </i>
    <i r="1">
      <x v="2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OT Hou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985"/>
  <sheetViews>
    <sheetView tabSelected="1" workbookViewId="0">
      <pane ySplit="1" topLeftCell="A14" activePane="bottomLeft" state="frozen"/>
      <selection pane="bottomLeft" activeCell="A41" sqref="A41"/>
    </sheetView>
  </sheetViews>
  <sheetFormatPr defaultColWidth="12.625" defaultRowHeight="14.25"/>
  <cols>
    <col min="1" max="1" width="10" customWidth="1"/>
    <col min="2" max="2" width="14.875" customWidth="1"/>
    <col min="3" max="7" width="8.625" customWidth="1"/>
    <col min="8" max="22" width="9" customWidth="1"/>
  </cols>
  <sheetData>
    <row r="1" spans="1:38" ht="33" customHeight="1">
      <c r="A1" s="114" t="s">
        <v>0</v>
      </c>
      <c r="B1" s="1">
        <v>20</v>
      </c>
      <c r="C1" s="115">
        <v>44200</v>
      </c>
      <c r="D1" s="115">
        <v>44201</v>
      </c>
      <c r="E1" s="115">
        <v>44202</v>
      </c>
      <c r="F1" s="115">
        <v>44203</v>
      </c>
      <c r="G1" s="115">
        <v>44204</v>
      </c>
      <c r="H1" s="116">
        <v>44207</v>
      </c>
      <c r="I1" s="116">
        <v>44208</v>
      </c>
      <c r="J1" s="116">
        <v>44209</v>
      </c>
      <c r="K1" s="116">
        <v>44210</v>
      </c>
      <c r="L1" s="116">
        <v>44211</v>
      </c>
      <c r="M1" s="117">
        <v>44214</v>
      </c>
      <c r="N1" s="117">
        <v>44215</v>
      </c>
      <c r="O1" s="117">
        <v>44216</v>
      </c>
      <c r="P1" s="117">
        <v>44217</v>
      </c>
      <c r="Q1" s="117">
        <v>44218</v>
      </c>
      <c r="R1" s="118">
        <v>44221</v>
      </c>
      <c r="S1" s="118">
        <v>44222</v>
      </c>
      <c r="T1" s="118">
        <v>44223</v>
      </c>
      <c r="U1" s="118">
        <v>44224</v>
      </c>
      <c r="V1" s="118">
        <v>44225</v>
      </c>
    </row>
    <row r="2" spans="1:38" ht="13.5" customHeight="1">
      <c r="A2" s="88" t="s">
        <v>1</v>
      </c>
      <c r="B2" s="119" t="s">
        <v>2</v>
      </c>
      <c r="C2" s="33">
        <v>0.38541666666666669</v>
      </c>
      <c r="D2" s="33">
        <v>0.39930555555555558</v>
      </c>
      <c r="E2" s="33">
        <v>0.375</v>
      </c>
      <c r="F2" s="33">
        <v>0.37847222222222221</v>
      </c>
      <c r="G2" s="33">
        <v>0.39583333333333331</v>
      </c>
      <c r="H2" s="90">
        <v>0.3833333333333333</v>
      </c>
      <c r="I2" s="34">
        <v>0.375</v>
      </c>
      <c r="J2" s="34">
        <v>0.375</v>
      </c>
      <c r="K2" s="34">
        <v>0.38541666666666669</v>
      </c>
      <c r="L2" s="34">
        <v>0.375</v>
      </c>
      <c r="M2" s="35">
        <v>0.38333333333333336</v>
      </c>
      <c r="N2" s="35">
        <v>0.37847222222222221</v>
      </c>
      <c r="O2" s="35">
        <v>0.37569444444444444</v>
      </c>
      <c r="P2" s="35">
        <v>0.38958333333333334</v>
      </c>
      <c r="Q2" s="35">
        <v>0.375</v>
      </c>
      <c r="R2" s="36">
        <v>0.39583333333333331</v>
      </c>
      <c r="S2" s="36">
        <v>0.3888888888888889</v>
      </c>
      <c r="T2" s="36">
        <v>0.3888888888888889</v>
      </c>
      <c r="U2" s="36">
        <v>0.38958333333333334</v>
      </c>
      <c r="V2" s="36">
        <v>0.40277777777777779</v>
      </c>
    </row>
    <row r="3" spans="1:38" ht="13.5" customHeight="1">
      <c r="A3" s="89"/>
      <c r="B3" s="119" t="s">
        <v>3</v>
      </c>
      <c r="C3" s="33">
        <v>0.76527777777777783</v>
      </c>
      <c r="D3" s="33">
        <v>0.77430555555555558</v>
      </c>
      <c r="E3" s="33">
        <v>0.75</v>
      </c>
      <c r="F3" s="33">
        <v>0.77222222222222225</v>
      </c>
      <c r="G3" s="33">
        <v>0.78125</v>
      </c>
      <c r="H3" s="90">
        <v>0.54999999999999993</v>
      </c>
      <c r="I3" s="34">
        <v>0.75</v>
      </c>
      <c r="J3" s="34">
        <v>0.75</v>
      </c>
      <c r="K3" s="34">
        <v>0.77083333333333337</v>
      </c>
      <c r="L3" s="34">
        <v>0.76041666666666663</v>
      </c>
      <c r="M3" s="35">
        <v>0.75972222222222219</v>
      </c>
      <c r="N3" s="35">
        <v>0.83333333333333337</v>
      </c>
      <c r="O3" s="35">
        <v>0.76458333333333328</v>
      </c>
      <c r="P3" s="35">
        <v>0.75</v>
      </c>
      <c r="Q3" s="35">
        <v>0.86597222222222225</v>
      </c>
      <c r="R3" s="36">
        <v>0.76597222222222228</v>
      </c>
      <c r="S3" s="36">
        <v>0.75694444444444442</v>
      </c>
      <c r="T3" s="36">
        <v>0.77430555555555558</v>
      </c>
      <c r="U3" s="36">
        <v>0.76458333333333328</v>
      </c>
      <c r="V3" s="36">
        <v>0.80555555555555558</v>
      </c>
    </row>
    <row r="4" spans="1:38" ht="13.5" customHeight="1">
      <c r="A4" s="89"/>
      <c r="B4" s="119" t="s">
        <v>5</v>
      </c>
      <c r="C4" s="33"/>
      <c r="D4" s="33"/>
      <c r="E4" s="33"/>
      <c r="F4" s="33"/>
      <c r="G4" s="33"/>
      <c r="H4" s="37"/>
      <c r="I4" s="37"/>
      <c r="J4" s="37"/>
      <c r="K4" s="37"/>
      <c r="L4" s="37"/>
      <c r="M4" s="38"/>
      <c r="N4" s="38"/>
      <c r="O4" s="38"/>
      <c r="P4" s="38"/>
      <c r="Q4" s="38"/>
      <c r="R4" s="39"/>
      <c r="S4" s="39"/>
      <c r="T4" s="36">
        <v>0.8305555555555556</v>
      </c>
      <c r="U4" s="36">
        <v>0.8222222222222223</v>
      </c>
      <c r="V4" s="36">
        <v>0.8305555555555556</v>
      </c>
    </row>
    <row r="5" spans="1:38" ht="13.5" customHeight="1">
      <c r="A5" s="89"/>
      <c r="B5" s="119" t="s">
        <v>4</v>
      </c>
      <c r="C5" s="33"/>
      <c r="D5" s="33"/>
      <c r="E5" s="33"/>
      <c r="F5" s="33"/>
      <c r="G5" s="33"/>
      <c r="H5" s="37"/>
      <c r="I5" s="37"/>
      <c r="J5" s="37"/>
      <c r="K5" s="37"/>
      <c r="L5" s="37"/>
      <c r="M5" s="38"/>
      <c r="N5" s="38"/>
      <c r="O5" s="38"/>
      <c r="P5" s="38"/>
      <c r="Q5" s="38"/>
      <c r="R5" s="39"/>
      <c r="S5" s="39"/>
      <c r="T5" s="36">
        <v>0.99930555555555556</v>
      </c>
      <c r="U5" s="36">
        <v>1.4583333333333332E-2</v>
      </c>
      <c r="V5" s="36">
        <v>0.99930555555555556</v>
      </c>
    </row>
    <row r="6" spans="1:38" ht="13.5" customHeight="1">
      <c r="A6" s="76"/>
      <c r="B6" s="77" t="s">
        <v>206</v>
      </c>
      <c r="C6" s="78">
        <f>(C3-C2)*1440/60-9</f>
        <v>0.11666666666666714</v>
      </c>
      <c r="D6" s="78">
        <f>(D3-D2)*1440/60-9</f>
        <v>0</v>
      </c>
      <c r="E6" s="78">
        <f>(E3-E2)*1440/60-9</f>
        <v>0</v>
      </c>
      <c r="F6" s="78">
        <f>(F3-F2)*1440/60-9</f>
        <v>0.45000000000000107</v>
      </c>
      <c r="G6" s="78">
        <f>(G3-G2)*1440/60-9</f>
        <v>0.25</v>
      </c>
      <c r="H6" s="78">
        <f>(H3-H2)*1440/60-4</f>
        <v>0</v>
      </c>
      <c r="I6" s="78">
        <f t="shared" ref="I6:V6" si="0">(I3-I2)*1440/60-9</f>
        <v>0</v>
      </c>
      <c r="J6" s="78">
        <f t="shared" si="0"/>
        <v>0</v>
      </c>
      <c r="K6" s="78">
        <f t="shared" si="0"/>
        <v>0.25</v>
      </c>
      <c r="L6" s="78">
        <f t="shared" si="0"/>
        <v>0.25</v>
      </c>
      <c r="M6" s="78">
        <f t="shared" si="0"/>
        <v>3.3333333333331439E-2</v>
      </c>
      <c r="N6" s="78">
        <f t="shared" si="0"/>
        <v>1.9166666666666679</v>
      </c>
      <c r="O6" s="78">
        <f t="shared" si="0"/>
        <v>0.33333333333333215</v>
      </c>
      <c r="P6" s="78">
        <f t="shared" si="0"/>
        <v>-0.34999999999999964</v>
      </c>
      <c r="Q6" s="78">
        <f t="shared" si="0"/>
        <v>2.7833333333333332</v>
      </c>
      <c r="R6" s="78">
        <f t="shared" si="0"/>
        <v>-0.11666666666666536</v>
      </c>
      <c r="S6" s="78">
        <f t="shared" si="0"/>
        <v>-0.16666666666666607</v>
      </c>
      <c r="T6" s="78">
        <f t="shared" si="0"/>
        <v>0.25</v>
      </c>
      <c r="U6" s="78">
        <f t="shared" si="0"/>
        <v>0</v>
      </c>
      <c r="V6" s="78">
        <f t="shared" si="0"/>
        <v>0.66666666666666607</v>
      </c>
    </row>
    <row r="7" spans="1:38" ht="13.5" customHeight="1" thickBot="1">
      <c r="A7" s="76"/>
      <c r="B7" s="79" t="s">
        <v>207</v>
      </c>
      <c r="C7" s="78">
        <f>(C3-C2)*1440/60-9</f>
        <v>0.11666666666666714</v>
      </c>
      <c r="D7" s="80">
        <f t="shared" ref="D7:V7" si="1">C7+D6</f>
        <v>0.11666666666666714</v>
      </c>
      <c r="E7" s="80">
        <f t="shared" si="1"/>
        <v>0.11666666666666714</v>
      </c>
      <c r="F7" s="80">
        <f t="shared" si="1"/>
        <v>0.56666666666666821</v>
      </c>
      <c r="G7" s="80">
        <f t="shared" si="1"/>
        <v>0.81666666666666821</v>
      </c>
      <c r="H7" s="80">
        <f t="shared" si="1"/>
        <v>0.81666666666666821</v>
      </c>
      <c r="I7" s="80">
        <f t="shared" si="1"/>
        <v>0.81666666666666821</v>
      </c>
      <c r="J7" s="80">
        <f t="shared" si="1"/>
        <v>0.81666666666666821</v>
      </c>
      <c r="K7" s="80">
        <f t="shared" si="1"/>
        <v>1.0666666666666682</v>
      </c>
      <c r="L7" s="80">
        <f t="shared" si="1"/>
        <v>1.3166666666666682</v>
      </c>
      <c r="M7" s="80">
        <f t="shared" si="1"/>
        <v>1.3499999999999996</v>
      </c>
      <c r="N7" s="80">
        <f t="shared" si="1"/>
        <v>3.2666666666666675</v>
      </c>
      <c r="O7" s="80">
        <f t="shared" si="1"/>
        <v>3.5999999999999996</v>
      </c>
      <c r="P7" s="80">
        <f t="shared" si="1"/>
        <v>3.25</v>
      </c>
      <c r="Q7" s="80">
        <f t="shared" si="1"/>
        <v>6.0333333333333332</v>
      </c>
      <c r="R7" s="80">
        <f t="shared" si="1"/>
        <v>5.9166666666666679</v>
      </c>
      <c r="S7" s="80">
        <f t="shared" si="1"/>
        <v>5.7500000000000018</v>
      </c>
      <c r="T7" s="80">
        <f t="shared" si="1"/>
        <v>6.0000000000000018</v>
      </c>
      <c r="U7" s="80">
        <f t="shared" si="1"/>
        <v>6.0000000000000018</v>
      </c>
      <c r="V7" s="80">
        <f t="shared" si="1"/>
        <v>6.6666666666666679</v>
      </c>
    </row>
    <row r="8" spans="1:38" ht="15.75" customHeight="1">
      <c r="A8" s="76"/>
      <c r="B8" s="12" t="s">
        <v>18</v>
      </c>
      <c r="C8" s="48"/>
      <c r="D8" s="48"/>
      <c r="E8" s="48"/>
      <c r="F8" s="48"/>
      <c r="G8" s="48"/>
      <c r="H8" s="42">
        <v>4</v>
      </c>
      <c r="I8" s="42"/>
      <c r="J8" s="42"/>
      <c r="K8" s="42"/>
      <c r="L8" s="42"/>
      <c r="M8" s="44"/>
      <c r="N8" s="44"/>
      <c r="O8" s="44"/>
      <c r="P8" s="44"/>
      <c r="Q8" s="44"/>
      <c r="R8" s="150"/>
      <c r="S8" s="150"/>
      <c r="T8" s="150"/>
      <c r="U8" s="150"/>
      <c r="V8" s="150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 ht="15.75" customHeight="1">
      <c r="A9" s="76"/>
      <c r="B9" s="19" t="s">
        <v>19</v>
      </c>
      <c r="C9" s="48"/>
      <c r="D9" s="41"/>
      <c r="E9" s="41"/>
      <c r="F9" s="41"/>
      <c r="G9" s="41"/>
      <c r="H9" s="121"/>
      <c r="I9" s="42"/>
      <c r="J9" s="43"/>
      <c r="K9" s="43"/>
      <c r="L9" s="43"/>
      <c r="M9" s="44"/>
      <c r="N9" s="122"/>
      <c r="O9" s="122"/>
      <c r="P9" s="44"/>
      <c r="Q9" s="44"/>
      <c r="R9" s="45"/>
      <c r="S9" s="45"/>
      <c r="T9" s="45"/>
      <c r="U9" s="45"/>
      <c r="V9" s="45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 ht="15.75" customHeight="1">
      <c r="A10" s="76"/>
      <c r="B10" s="19" t="s">
        <v>20</v>
      </c>
      <c r="C10" s="48"/>
      <c r="D10" s="41"/>
      <c r="E10" s="41"/>
      <c r="F10" s="41"/>
      <c r="G10" s="41"/>
      <c r="H10" s="42"/>
      <c r="I10" s="42"/>
      <c r="J10" s="43"/>
      <c r="K10" s="43"/>
      <c r="L10" s="43"/>
      <c r="M10" s="44"/>
      <c r="N10" s="44"/>
      <c r="O10" s="44"/>
      <c r="P10" s="44"/>
      <c r="Q10" s="44"/>
      <c r="R10" s="45"/>
      <c r="S10" s="45"/>
      <c r="T10" s="45"/>
      <c r="U10" s="45"/>
      <c r="V10" s="45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 ht="15.75" customHeight="1">
      <c r="A11" s="81"/>
      <c r="B11" s="19" t="s">
        <v>21</v>
      </c>
      <c r="C11" s="48"/>
      <c r="D11" s="41"/>
      <c r="E11" s="41"/>
      <c r="F11" s="41"/>
      <c r="G11" s="41"/>
      <c r="H11" s="42"/>
      <c r="I11" s="42"/>
      <c r="J11" s="43"/>
      <c r="K11" s="43"/>
      <c r="L11" s="43"/>
      <c r="M11" s="44"/>
      <c r="N11" s="44"/>
      <c r="O11" s="44"/>
      <c r="P11" s="44"/>
      <c r="Q11" s="44"/>
      <c r="R11" s="45"/>
      <c r="S11" s="45"/>
      <c r="T11" s="45"/>
      <c r="U11" s="45"/>
      <c r="V11" s="45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 s="82" customFormat="1" ht="15">
      <c r="A12" s="123"/>
      <c r="B12" s="83" t="s">
        <v>208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</row>
    <row r="13" spans="1:38" s="87" customFormat="1" ht="13.5" customHeight="1">
      <c r="A13" s="84"/>
      <c r="B13" s="85" t="s">
        <v>209</v>
      </c>
      <c r="C13" s="86">
        <f>C7-C12</f>
        <v>0.11666666666666714</v>
      </c>
      <c r="D13" s="86">
        <f t="shared" ref="D13:V13" si="2">C13+D6-D12</f>
        <v>0.11666666666666714</v>
      </c>
      <c r="E13" s="86">
        <f t="shared" si="2"/>
        <v>0.11666666666666714</v>
      </c>
      <c r="F13" s="86">
        <f t="shared" si="2"/>
        <v>0.56666666666666821</v>
      </c>
      <c r="G13" s="86">
        <f t="shared" si="2"/>
        <v>0.81666666666666821</v>
      </c>
      <c r="H13" s="86">
        <f t="shared" si="2"/>
        <v>0.81666666666666821</v>
      </c>
      <c r="I13" s="86">
        <f t="shared" si="2"/>
        <v>0.81666666666666821</v>
      </c>
      <c r="J13" s="86">
        <f t="shared" si="2"/>
        <v>0.81666666666666821</v>
      </c>
      <c r="K13" s="86">
        <f t="shared" si="2"/>
        <v>1.0666666666666682</v>
      </c>
      <c r="L13" s="86">
        <f t="shared" si="2"/>
        <v>1.3166666666666682</v>
      </c>
      <c r="M13" s="86">
        <f t="shared" si="2"/>
        <v>1.3499999999999996</v>
      </c>
      <c r="N13" s="86">
        <f t="shared" si="2"/>
        <v>3.2666666666666675</v>
      </c>
      <c r="O13" s="86">
        <f t="shared" si="2"/>
        <v>3.5999999999999996</v>
      </c>
      <c r="P13" s="86">
        <f t="shared" si="2"/>
        <v>3.25</v>
      </c>
      <c r="Q13" s="86">
        <f t="shared" si="2"/>
        <v>6.0333333333333332</v>
      </c>
      <c r="R13" s="86">
        <f t="shared" si="2"/>
        <v>5.9166666666666679</v>
      </c>
      <c r="S13" s="86">
        <f t="shared" si="2"/>
        <v>5.7500000000000018</v>
      </c>
      <c r="T13" s="86">
        <f t="shared" si="2"/>
        <v>6.0000000000000018</v>
      </c>
      <c r="U13" s="86">
        <f t="shared" si="2"/>
        <v>6.0000000000000018</v>
      </c>
      <c r="V13" s="86">
        <f t="shared" si="2"/>
        <v>6.6666666666666679</v>
      </c>
    </row>
    <row r="14" spans="1:38" ht="13.5" customHeight="1">
      <c r="A14" s="88" t="s">
        <v>6</v>
      </c>
      <c r="B14" s="119" t="s">
        <v>2</v>
      </c>
      <c r="C14" s="33">
        <v>0.38125000000000003</v>
      </c>
      <c r="D14" s="33">
        <v>0.375</v>
      </c>
      <c r="E14" s="33">
        <v>0.38194444444444442</v>
      </c>
      <c r="F14" s="33">
        <v>0.38541666666666669</v>
      </c>
      <c r="G14" s="33">
        <v>0.40486111111111112</v>
      </c>
      <c r="H14" s="34">
        <v>0.38541666666666669</v>
      </c>
      <c r="I14" s="34">
        <v>0.38124999999999998</v>
      </c>
      <c r="J14" s="34">
        <v>0.39305555555555555</v>
      </c>
      <c r="K14" s="34">
        <v>0.39374999999999999</v>
      </c>
      <c r="L14" s="34">
        <v>0.3888888888888889</v>
      </c>
      <c r="M14" s="35">
        <v>0.39513888888888887</v>
      </c>
      <c r="N14" s="35">
        <v>0.39583333333333331</v>
      </c>
      <c r="O14" s="35">
        <v>0.40625</v>
      </c>
      <c r="P14" s="35">
        <v>0.41736111111111113</v>
      </c>
      <c r="Q14" s="35">
        <v>0.40763888888888888</v>
      </c>
      <c r="R14" s="36">
        <v>0.40277777777777779</v>
      </c>
      <c r="S14" s="36">
        <v>0.41041666666666665</v>
      </c>
      <c r="T14" s="36">
        <v>0.41944444444444445</v>
      </c>
      <c r="U14" s="36">
        <v>0.40069444444444446</v>
      </c>
      <c r="V14" s="36">
        <v>0.39583333333333331</v>
      </c>
    </row>
    <row r="15" spans="1:38" ht="13.5" customHeight="1">
      <c r="A15" s="89"/>
      <c r="B15" s="119" t="s">
        <v>3</v>
      </c>
      <c r="C15" s="33">
        <v>0.76527777777777772</v>
      </c>
      <c r="D15" s="33">
        <v>0.75555555555555554</v>
      </c>
      <c r="E15" s="33">
        <v>0.76458333333333328</v>
      </c>
      <c r="F15" s="33">
        <v>0.78263888888888888</v>
      </c>
      <c r="G15" s="33">
        <v>0.78333333333333333</v>
      </c>
      <c r="H15" s="34">
        <v>0.76388888888888884</v>
      </c>
      <c r="I15" s="34">
        <v>0.75624999999999998</v>
      </c>
      <c r="J15" s="34">
        <v>0.76388888888888884</v>
      </c>
      <c r="K15" s="34">
        <v>0.78819444444444442</v>
      </c>
      <c r="L15" s="34">
        <v>0.75763888888888886</v>
      </c>
      <c r="M15" s="35">
        <v>0.77500000000000002</v>
      </c>
      <c r="N15" s="35">
        <v>0.77986111111111112</v>
      </c>
      <c r="O15" s="35">
        <v>0.76388888888888884</v>
      </c>
      <c r="P15" s="35">
        <v>0.77500000000000002</v>
      </c>
      <c r="Q15" s="35">
        <v>0.86597222222222225</v>
      </c>
      <c r="R15" s="36">
        <v>0.78125</v>
      </c>
      <c r="S15" s="36">
        <v>0.78541666666666665</v>
      </c>
      <c r="T15" s="36">
        <v>0.79722222222222228</v>
      </c>
      <c r="U15" s="36">
        <v>0.78125</v>
      </c>
      <c r="V15" s="36">
        <v>0.80555555555555558</v>
      </c>
    </row>
    <row r="16" spans="1:38" ht="13.5" customHeight="1">
      <c r="A16" s="89"/>
      <c r="B16" s="119" t="s">
        <v>5</v>
      </c>
      <c r="C16" s="33"/>
      <c r="D16" s="33"/>
      <c r="E16" s="33"/>
      <c r="F16" s="33"/>
      <c r="G16" s="33"/>
      <c r="H16" s="37"/>
      <c r="I16" s="37"/>
      <c r="J16" s="37"/>
      <c r="K16" s="37"/>
      <c r="L16" s="37"/>
      <c r="M16" s="38"/>
      <c r="N16" s="38"/>
      <c r="O16" s="38"/>
      <c r="P16" s="38"/>
      <c r="Q16" s="38"/>
      <c r="R16" s="39"/>
      <c r="S16" s="36">
        <v>0.8340277777777777</v>
      </c>
      <c r="T16" s="36">
        <v>0.83611111111111114</v>
      </c>
      <c r="U16" s="36">
        <v>0.82430555555555562</v>
      </c>
      <c r="V16" s="36">
        <v>0.8305555555555556</v>
      </c>
    </row>
    <row r="17" spans="1:38" ht="13.5" customHeight="1">
      <c r="A17" s="89"/>
      <c r="B17" s="119" t="s">
        <v>4</v>
      </c>
      <c r="C17" s="33"/>
      <c r="D17" s="33"/>
      <c r="E17" s="33"/>
      <c r="F17" s="33"/>
      <c r="G17" s="33"/>
      <c r="H17" s="37"/>
      <c r="I17" s="37"/>
      <c r="J17" s="37"/>
      <c r="K17" s="37"/>
      <c r="L17" s="37"/>
      <c r="M17" s="38"/>
      <c r="N17" s="38"/>
      <c r="O17" s="38"/>
      <c r="P17" s="38"/>
      <c r="Q17" s="38"/>
      <c r="R17" s="39"/>
      <c r="S17" s="36">
        <v>2.0833333333333333E-3</v>
      </c>
      <c r="T17" s="36">
        <v>3.472222222222222E-3</v>
      </c>
      <c r="U17" s="36">
        <v>0.9916666666666667</v>
      </c>
      <c r="V17" s="36">
        <v>0.99930555555555556</v>
      </c>
    </row>
    <row r="18" spans="1:38" ht="13.5" customHeight="1">
      <c r="A18" s="76"/>
      <c r="B18" s="77" t="s">
        <v>206</v>
      </c>
      <c r="C18" s="78">
        <f t="shared" ref="C18:V18" si="3">(C15-C14)*1440/60-9</f>
        <v>0.21666666666666501</v>
      </c>
      <c r="D18" s="78">
        <f t="shared" si="3"/>
        <v>0.13333333333333286</v>
      </c>
      <c r="E18" s="78">
        <f t="shared" si="3"/>
        <v>0.18333333333333357</v>
      </c>
      <c r="F18" s="78">
        <f t="shared" si="3"/>
        <v>0.53333333333333321</v>
      </c>
      <c r="G18" s="78">
        <f t="shared" si="3"/>
        <v>8.3333333333333925E-2</v>
      </c>
      <c r="H18" s="78">
        <f t="shared" si="3"/>
        <v>8.3333333333332149E-2</v>
      </c>
      <c r="I18" s="78">
        <f t="shared" si="3"/>
        <v>0</v>
      </c>
      <c r="J18" s="78">
        <f t="shared" si="3"/>
        <v>-0.10000000000000142</v>
      </c>
      <c r="K18" s="78">
        <f t="shared" si="3"/>
        <v>0.46666666666666679</v>
      </c>
      <c r="L18" s="78">
        <f t="shared" si="3"/>
        <v>-0.15000000000000036</v>
      </c>
      <c r="M18" s="78">
        <f t="shared" si="3"/>
        <v>0.11666666666666714</v>
      </c>
      <c r="N18" s="78">
        <f t="shared" si="3"/>
        <v>0.21666666666666679</v>
      </c>
      <c r="O18" s="78">
        <f t="shared" si="3"/>
        <v>-0.41666666666666785</v>
      </c>
      <c r="P18" s="78">
        <f t="shared" si="3"/>
        <v>-0.41666666666666607</v>
      </c>
      <c r="Q18" s="78">
        <f t="shared" si="3"/>
        <v>2</v>
      </c>
      <c r="R18" s="78">
        <f t="shared" si="3"/>
        <v>8.3333333333333925E-2</v>
      </c>
      <c r="S18" s="78">
        <f t="shared" si="3"/>
        <v>0</v>
      </c>
      <c r="T18" s="78">
        <f t="shared" si="3"/>
        <v>6.6666666666668206E-2</v>
      </c>
      <c r="U18" s="78">
        <f t="shared" si="3"/>
        <v>0.13333333333333286</v>
      </c>
      <c r="V18" s="78">
        <f t="shared" si="3"/>
        <v>0.8333333333333357</v>
      </c>
    </row>
    <row r="19" spans="1:38" ht="13.5" customHeight="1" thickBot="1">
      <c r="A19" s="76"/>
      <c r="B19" s="79" t="s">
        <v>207</v>
      </c>
      <c r="C19" s="78">
        <f>(C15-C14)*1440/60-9</f>
        <v>0.21666666666666501</v>
      </c>
      <c r="D19" s="80">
        <f t="shared" ref="D19:V19" si="4">C19+D18</f>
        <v>0.34999999999999787</v>
      </c>
      <c r="E19" s="80">
        <f t="shared" si="4"/>
        <v>0.53333333333333144</v>
      </c>
      <c r="F19" s="80">
        <f t="shared" si="4"/>
        <v>1.0666666666666647</v>
      </c>
      <c r="G19" s="80">
        <f t="shared" si="4"/>
        <v>1.1499999999999986</v>
      </c>
      <c r="H19" s="80">
        <f t="shared" si="4"/>
        <v>1.2333333333333307</v>
      </c>
      <c r="I19" s="80">
        <f t="shared" si="4"/>
        <v>1.2333333333333307</v>
      </c>
      <c r="J19" s="80">
        <f t="shared" si="4"/>
        <v>1.1333333333333293</v>
      </c>
      <c r="K19" s="80">
        <f t="shared" si="4"/>
        <v>1.5999999999999961</v>
      </c>
      <c r="L19" s="80">
        <f t="shared" si="4"/>
        <v>1.4499999999999957</v>
      </c>
      <c r="M19" s="80">
        <f t="shared" si="4"/>
        <v>1.5666666666666629</v>
      </c>
      <c r="N19" s="80">
        <f t="shared" si="4"/>
        <v>1.7833333333333297</v>
      </c>
      <c r="O19" s="80">
        <f t="shared" si="4"/>
        <v>1.3666666666666618</v>
      </c>
      <c r="P19" s="80">
        <f t="shared" si="4"/>
        <v>0.94999999999999574</v>
      </c>
      <c r="Q19" s="80">
        <f t="shared" si="4"/>
        <v>2.9499999999999957</v>
      </c>
      <c r="R19" s="80">
        <f t="shared" si="4"/>
        <v>3.0333333333333297</v>
      </c>
      <c r="S19" s="80">
        <f t="shared" si="4"/>
        <v>3.0333333333333297</v>
      </c>
      <c r="T19" s="80">
        <f t="shared" si="4"/>
        <v>3.0999999999999979</v>
      </c>
      <c r="U19" s="80">
        <f t="shared" si="4"/>
        <v>3.2333333333333307</v>
      </c>
      <c r="V19" s="80">
        <f t="shared" si="4"/>
        <v>4.0666666666666664</v>
      </c>
    </row>
    <row r="20" spans="1:38" ht="15.75" customHeight="1">
      <c r="A20" s="76"/>
      <c r="B20" s="12" t="s">
        <v>18</v>
      </c>
      <c r="C20" s="48"/>
      <c r="D20" s="48"/>
      <c r="E20" s="48"/>
      <c r="F20" s="48"/>
      <c r="G20" s="48"/>
      <c r="H20" s="42"/>
      <c r="I20" s="42"/>
      <c r="J20" s="42"/>
      <c r="K20" s="42"/>
      <c r="L20" s="42"/>
      <c r="M20" s="44"/>
      <c r="N20" s="44"/>
      <c r="O20" s="44"/>
      <c r="P20" s="44"/>
      <c r="Q20" s="44"/>
      <c r="R20" s="150"/>
      <c r="S20" s="150"/>
      <c r="T20" s="150"/>
      <c r="U20" s="150"/>
      <c r="V20" s="150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</row>
    <row r="21" spans="1:38" ht="15.75" customHeight="1">
      <c r="A21" s="76"/>
      <c r="B21" s="19" t="s">
        <v>19</v>
      </c>
      <c r="C21" s="48"/>
      <c r="D21" s="41"/>
      <c r="E21" s="41"/>
      <c r="F21" s="41"/>
      <c r="G21" s="41"/>
      <c r="H21" s="121"/>
      <c r="I21" s="42"/>
      <c r="J21" s="43"/>
      <c r="K21" s="43"/>
      <c r="L21" s="43"/>
      <c r="M21" s="44"/>
      <c r="N21" s="44"/>
      <c r="O21" s="44"/>
      <c r="P21" s="44"/>
      <c r="Q21" s="44"/>
      <c r="R21" s="45"/>
      <c r="S21" s="45"/>
      <c r="T21" s="45"/>
      <c r="U21" s="45"/>
      <c r="V21" s="45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</row>
    <row r="22" spans="1:38" ht="15.75" customHeight="1">
      <c r="A22" s="76"/>
      <c r="B22" s="19" t="s">
        <v>20</v>
      </c>
      <c r="C22" s="48"/>
      <c r="D22" s="41"/>
      <c r="E22" s="41"/>
      <c r="F22" s="41"/>
      <c r="G22" s="41"/>
      <c r="H22" s="42"/>
      <c r="I22" s="42"/>
      <c r="J22" s="43"/>
      <c r="K22" s="43"/>
      <c r="L22" s="43"/>
      <c r="M22" s="44"/>
      <c r="N22" s="44"/>
      <c r="O22" s="44"/>
      <c r="P22" s="44"/>
      <c r="Q22" s="44"/>
      <c r="R22" s="45"/>
      <c r="S22" s="45"/>
      <c r="T22" s="45"/>
      <c r="U22" s="45"/>
      <c r="V22" s="45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</row>
    <row r="23" spans="1:38" ht="15.75" customHeight="1">
      <c r="A23" s="81"/>
      <c r="B23" s="19" t="s">
        <v>21</v>
      </c>
      <c r="C23" s="48"/>
      <c r="D23" s="41"/>
      <c r="E23" s="41"/>
      <c r="F23" s="41"/>
      <c r="G23" s="41"/>
      <c r="H23" s="42"/>
      <c r="I23" s="42"/>
      <c r="J23" s="43"/>
      <c r="K23" s="43"/>
      <c r="L23" s="43"/>
      <c r="M23" s="44"/>
      <c r="N23" s="44"/>
      <c r="O23" s="44"/>
      <c r="P23" s="44"/>
      <c r="Q23" s="44"/>
      <c r="R23" s="45"/>
      <c r="S23" s="45"/>
      <c r="T23" s="45"/>
      <c r="U23" s="45"/>
      <c r="V23" s="45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</row>
    <row r="24" spans="1:38" s="82" customFormat="1" ht="15">
      <c r="A24" s="123"/>
      <c r="B24" s="83" t="s">
        <v>208</v>
      </c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</row>
    <row r="25" spans="1:38" s="87" customFormat="1" ht="13.5" customHeight="1">
      <c r="A25" s="84"/>
      <c r="B25" s="85" t="s">
        <v>209</v>
      </c>
      <c r="C25" s="86">
        <f>C19-C24</f>
        <v>0.21666666666666501</v>
      </c>
      <c r="D25" s="86">
        <f t="shared" ref="D25:V25" si="5">C25+D18-D24</f>
        <v>0.34999999999999787</v>
      </c>
      <c r="E25" s="86">
        <f t="shared" si="5"/>
        <v>0.53333333333333144</v>
      </c>
      <c r="F25" s="86">
        <f t="shared" si="5"/>
        <v>1.0666666666666647</v>
      </c>
      <c r="G25" s="86">
        <f t="shared" si="5"/>
        <v>1.1499999999999986</v>
      </c>
      <c r="H25" s="86">
        <f t="shared" si="5"/>
        <v>1.2333333333333307</v>
      </c>
      <c r="I25" s="86">
        <f t="shared" si="5"/>
        <v>1.2333333333333307</v>
      </c>
      <c r="J25" s="86">
        <f t="shared" si="5"/>
        <v>1.1333333333333293</v>
      </c>
      <c r="K25" s="86">
        <f t="shared" si="5"/>
        <v>1.5999999999999961</v>
      </c>
      <c r="L25" s="86">
        <f t="shared" si="5"/>
        <v>1.4499999999999957</v>
      </c>
      <c r="M25" s="86">
        <f t="shared" si="5"/>
        <v>1.5666666666666629</v>
      </c>
      <c r="N25" s="86">
        <f t="shared" si="5"/>
        <v>1.7833333333333297</v>
      </c>
      <c r="O25" s="86">
        <f t="shared" si="5"/>
        <v>1.3666666666666618</v>
      </c>
      <c r="P25" s="86">
        <f t="shared" si="5"/>
        <v>0.94999999999999574</v>
      </c>
      <c r="Q25" s="86">
        <f t="shared" si="5"/>
        <v>2.9499999999999957</v>
      </c>
      <c r="R25" s="86">
        <f t="shared" si="5"/>
        <v>3.0333333333333297</v>
      </c>
      <c r="S25" s="86">
        <f t="shared" si="5"/>
        <v>3.0333333333333297</v>
      </c>
      <c r="T25" s="86">
        <f t="shared" si="5"/>
        <v>3.0999999999999979</v>
      </c>
      <c r="U25" s="86">
        <f t="shared" si="5"/>
        <v>3.2333333333333307</v>
      </c>
      <c r="V25" s="86">
        <f t="shared" si="5"/>
        <v>4.0666666666666664</v>
      </c>
    </row>
    <row r="26" spans="1:38" ht="13.5" customHeight="1">
      <c r="A26" s="88" t="s">
        <v>7</v>
      </c>
      <c r="B26" s="119" t="s">
        <v>2</v>
      </c>
      <c r="C26" s="91">
        <v>0.37777777777777777</v>
      </c>
      <c r="D26" s="91">
        <v>0.3888888888888889</v>
      </c>
      <c r="E26" s="91">
        <v>0.38541666666666669</v>
      </c>
      <c r="F26" s="91">
        <v>0.38472222222222224</v>
      </c>
      <c r="G26" s="91">
        <v>0.39027777777777778</v>
      </c>
      <c r="H26" s="94">
        <v>0.38333333333333336</v>
      </c>
      <c r="I26" s="94">
        <v>0.375</v>
      </c>
      <c r="J26" s="94">
        <v>0.37986111111111109</v>
      </c>
      <c r="K26" s="94">
        <v>0.38333333333333336</v>
      </c>
      <c r="L26" s="94">
        <v>0.39166666666666666</v>
      </c>
      <c r="M26" s="99">
        <v>0.3888888888888889</v>
      </c>
      <c r="N26" s="95">
        <v>0.38194444444444442</v>
      </c>
      <c r="O26" s="95">
        <v>0.39652777777777776</v>
      </c>
      <c r="P26" s="95">
        <v>0.39652777777777776</v>
      </c>
      <c r="Q26" s="95">
        <v>0.40347222222222223</v>
      </c>
      <c r="R26" s="96">
        <v>0.38194444444444442</v>
      </c>
      <c r="S26" s="96">
        <v>0.37847222222222221</v>
      </c>
      <c r="T26" s="96">
        <v>0.38472222222222224</v>
      </c>
      <c r="U26" s="96">
        <v>0.38611111111111113</v>
      </c>
      <c r="V26" s="96">
        <v>0.39583333333333331</v>
      </c>
    </row>
    <row r="27" spans="1:38" ht="13.5" customHeight="1">
      <c r="A27" s="89"/>
      <c r="B27" s="119" t="s">
        <v>3</v>
      </c>
      <c r="C27" s="91">
        <v>0.7631944444444444</v>
      </c>
      <c r="D27" s="91">
        <v>0.76736111111111116</v>
      </c>
      <c r="E27" s="91">
        <v>0.76736111111111116</v>
      </c>
      <c r="F27" s="91">
        <v>0.77013888888888893</v>
      </c>
      <c r="G27" s="91">
        <v>0.76527777777777772</v>
      </c>
      <c r="H27" s="94">
        <v>0.76458333333333328</v>
      </c>
      <c r="I27" s="94">
        <v>0.77083333333333337</v>
      </c>
      <c r="J27" s="94">
        <v>0.76388888888888884</v>
      </c>
      <c r="K27" s="94">
        <v>0.77222222222222225</v>
      </c>
      <c r="L27" s="94">
        <v>0.75694444444444442</v>
      </c>
      <c r="M27" s="99">
        <v>0.56180555555555556</v>
      </c>
      <c r="N27" s="95">
        <v>0.76736111111111116</v>
      </c>
      <c r="O27" s="95">
        <v>0.76458333333333328</v>
      </c>
      <c r="P27" s="95">
        <v>0.76666666666666672</v>
      </c>
      <c r="Q27" s="95">
        <v>0.8041666666666667</v>
      </c>
      <c r="R27" s="96">
        <v>0.76041666666666663</v>
      </c>
      <c r="S27" s="96">
        <v>0.75694444444444442</v>
      </c>
      <c r="T27" s="96">
        <v>0.77430555555555558</v>
      </c>
      <c r="U27" s="96">
        <v>0.76388888888888884</v>
      </c>
      <c r="V27" s="96">
        <v>0.75069444444444444</v>
      </c>
    </row>
    <row r="28" spans="1:38" ht="13.5" customHeight="1">
      <c r="A28" s="89"/>
      <c r="B28" s="119" t="s">
        <v>5</v>
      </c>
      <c r="C28" s="33"/>
      <c r="D28" s="33"/>
      <c r="E28" s="33"/>
      <c r="F28" s="33"/>
      <c r="G28" s="33"/>
      <c r="H28" s="37"/>
      <c r="I28" s="37"/>
      <c r="J28" s="34">
        <v>0.8340277777777777</v>
      </c>
      <c r="K28" s="34">
        <v>0.83333333333333337</v>
      </c>
      <c r="L28" s="37"/>
      <c r="M28" s="38"/>
      <c r="N28" s="38"/>
      <c r="O28" s="38"/>
      <c r="P28" s="38"/>
      <c r="Q28" s="38"/>
      <c r="R28" s="39"/>
      <c r="S28" s="39"/>
      <c r="T28" s="36">
        <v>0.8125</v>
      </c>
      <c r="U28" s="36">
        <v>0.81597222222222221</v>
      </c>
      <c r="V28" s="39"/>
    </row>
    <row r="29" spans="1:38" ht="13.5" customHeight="1">
      <c r="A29" s="89"/>
      <c r="B29" s="119" t="s">
        <v>4</v>
      </c>
      <c r="C29" s="33"/>
      <c r="D29" s="33"/>
      <c r="E29" s="33"/>
      <c r="F29" s="33"/>
      <c r="G29" s="33"/>
      <c r="H29" s="37"/>
      <c r="I29" s="37"/>
      <c r="J29" s="34">
        <v>0.91736111111111107</v>
      </c>
      <c r="K29" s="34">
        <v>0.91666666666666663</v>
      </c>
      <c r="L29" s="37"/>
      <c r="M29" s="38"/>
      <c r="N29" s="38"/>
      <c r="O29" s="38"/>
      <c r="P29" s="38"/>
      <c r="Q29" s="38"/>
      <c r="R29" s="39"/>
      <c r="S29" s="39"/>
      <c r="T29" s="36">
        <v>0.97986111111111107</v>
      </c>
      <c r="U29" s="36">
        <v>4.1666666666666666E-3</v>
      </c>
      <c r="V29" s="39"/>
    </row>
    <row r="30" spans="1:38" ht="13.5" customHeight="1">
      <c r="A30" s="76"/>
      <c r="B30" s="77" t="s">
        <v>206</v>
      </c>
      <c r="C30" s="78">
        <f t="shared" ref="C30:L30" si="6">(C27-C26)*1440/60-9</f>
        <v>0.25</v>
      </c>
      <c r="D30" s="78">
        <f t="shared" si="6"/>
        <v>8.3333333333335702E-2</v>
      </c>
      <c r="E30" s="78">
        <f t="shared" si="6"/>
        <v>0.16666666666666607</v>
      </c>
      <c r="F30" s="78">
        <f t="shared" si="6"/>
        <v>0.25</v>
      </c>
      <c r="G30" s="78">
        <f t="shared" si="6"/>
        <v>0</v>
      </c>
      <c r="H30" s="78">
        <f t="shared" si="6"/>
        <v>0.14999999999999858</v>
      </c>
      <c r="I30" s="78">
        <f t="shared" si="6"/>
        <v>0.5</v>
      </c>
      <c r="J30" s="78">
        <f t="shared" si="6"/>
        <v>0.21666666666666679</v>
      </c>
      <c r="K30" s="78">
        <f t="shared" si="6"/>
        <v>0.33333333333333393</v>
      </c>
      <c r="L30" s="78">
        <f t="shared" si="6"/>
        <v>-0.2333333333333325</v>
      </c>
      <c r="M30" s="78">
        <f>(M27-M26)*1440/60-4</f>
        <v>0.15000000000000036</v>
      </c>
      <c r="N30" s="78">
        <f t="shared" ref="N30:V30" si="7">(N27-N26)*1440/60-9</f>
        <v>0.25000000000000178</v>
      </c>
      <c r="O30" s="78">
        <f t="shared" si="7"/>
        <v>-0.16666666666666607</v>
      </c>
      <c r="P30" s="78">
        <f t="shared" si="7"/>
        <v>-0.11666666666666536</v>
      </c>
      <c r="Q30" s="78">
        <f t="shared" si="7"/>
        <v>0.61666666666666714</v>
      </c>
      <c r="R30" s="78">
        <f t="shared" si="7"/>
        <v>8.3333333333333925E-2</v>
      </c>
      <c r="S30" s="78">
        <f t="shared" si="7"/>
        <v>8.3333333333333925E-2</v>
      </c>
      <c r="T30" s="78">
        <f t="shared" si="7"/>
        <v>0.34999999999999964</v>
      </c>
      <c r="U30" s="78">
        <f t="shared" si="7"/>
        <v>6.6666666666664653E-2</v>
      </c>
      <c r="V30" s="78">
        <f t="shared" si="7"/>
        <v>-0.4833333333333325</v>
      </c>
    </row>
    <row r="31" spans="1:38" ht="13.5" customHeight="1" thickBot="1">
      <c r="A31" s="76"/>
      <c r="B31" s="79" t="s">
        <v>207</v>
      </c>
      <c r="C31" s="78">
        <f>(C27-C26)*1440/60-9</f>
        <v>0.25</v>
      </c>
      <c r="D31" s="80">
        <f t="shared" ref="D31:V31" si="8">C31+D30</f>
        <v>0.3333333333333357</v>
      </c>
      <c r="E31" s="80">
        <f t="shared" si="8"/>
        <v>0.50000000000000178</v>
      </c>
      <c r="F31" s="80">
        <f t="shared" si="8"/>
        <v>0.75000000000000178</v>
      </c>
      <c r="G31" s="80">
        <f t="shared" si="8"/>
        <v>0.75000000000000178</v>
      </c>
      <c r="H31" s="80">
        <f t="shared" si="8"/>
        <v>0.90000000000000036</v>
      </c>
      <c r="I31" s="80">
        <f t="shared" si="8"/>
        <v>1.4000000000000004</v>
      </c>
      <c r="J31" s="80">
        <f t="shared" si="8"/>
        <v>1.6166666666666671</v>
      </c>
      <c r="K31" s="80">
        <f t="shared" si="8"/>
        <v>1.9500000000000011</v>
      </c>
      <c r="L31" s="80">
        <f t="shared" si="8"/>
        <v>1.7166666666666686</v>
      </c>
      <c r="M31" s="80">
        <f t="shared" si="8"/>
        <v>1.8666666666666689</v>
      </c>
      <c r="N31" s="80">
        <f t="shared" si="8"/>
        <v>2.1166666666666707</v>
      </c>
      <c r="O31" s="80">
        <f t="shared" si="8"/>
        <v>1.9500000000000046</v>
      </c>
      <c r="P31" s="80">
        <f t="shared" si="8"/>
        <v>1.8333333333333393</v>
      </c>
      <c r="Q31" s="80">
        <f t="shared" si="8"/>
        <v>2.4500000000000064</v>
      </c>
      <c r="R31" s="80">
        <f t="shared" si="8"/>
        <v>2.5333333333333403</v>
      </c>
      <c r="S31" s="80">
        <f t="shared" si="8"/>
        <v>2.6166666666666742</v>
      </c>
      <c r="T31" s="80">
        <f t="shared" si="8"/>
        <v>2.9666666666666739</v>
      </c>
      <c r="U31" s="80">
        <f t="shared" si="8"/>
        <v>3.0333333333333385</v>
      </c>
      <c r="V31" s="80">
        <f t="shared" si="8"/>
        <v>2.550000000000006</v>
      </c>
    </row>
    <row r="32" spans="1:38" ht="15.75" customHeight="1">
      <c r="A32" s="76"/>
      <c r="B32" s="12" t="s">
        <v>18</v>
      </c>
      <c r="C32" s="48"/>
      <c r="D32" s="48"/>
      <c r="E32" s="48"/>
      <c r="F32" s="48"/>
      <c r="G32" s="48"/>
      <c r="H32" s="42"/>
      <c r="I32" s="42"/>
      <c r="J32" s="42"/>
      <c r="K32" s="42"/>
      <c r="L32" s="42"/>
      <c r="M32" s="125">
        <v>4</v>
      </c>
      <c r="N32" s="125"/>
      <c r="O32" s="125"/>
      <c r="P32" s="125"/>
      <c r="Q32" s="125"/>
      <c r="R32" s="150"/>
      <c r="S32" s="150"/>
      <c r="T32" s="150"/>
      <c r="U32" s="150"/>
      <c r="V32" s="150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</row>
    <row r="33" spans="1:38" ht="15.75" customHeight="1">
      <c r="A33" s="76"/>
      <c r="B33" s="19" t="s">
        <v>19</v>
      </c>
      <c r="C33" s="48"/>
      <c r="D33" s="41"/>
      <c r="E33" s="41"/>
      <c r="F33" s="41"/>
      <c r="G33" s="41"/>
      <c r="H33" s="121"/>
      <c r="I33" s="42"/>
      <c r="J33" s="43"/>
      <c r="K33" s="43"/>
      <c r="L33" s="43"/>
      <c r="M33" s="44"/>
      <c r="N33" s="44"/>
      <c r="O33" s="44"/>
      <c r="P33" s="44"/>
      <c r="Q33" s="44"/>
      <c r="R33" s="45"/>
      <c r="S33" s="45"/>
      <c r="T33" s="45"/>
      <c r="U33" s="45"/>
      <c r="V33" s="45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</row>
    <row r="34" spans="1:38" ht="15.75" customHeight="1">
      <c r="A34" s="76"/>
      <c r="B34" s="19" t="s">
        <v>20</v>
      </c>
      <c r="C34" s="48"/>
      <c r="D34" s="41"/>
      <c r="E34" s="41"/>
      <c r="F34" s="41"/>
      <c r="G34" s="41"/>
      <c r="H34" s="42"/>
      <c r="I34" s="42"/>
      <c r="J34" s="43"/>
      <c r="K34" s="43"/>
      <c r="L34" s="43"/>
      <c r="M34" s="44"/>
      <c r="N34" s="44"/>
      <c r="O34" s="44"/>
      <c r="P34" s="44"/>
      <c r="Q34" s="44"/>
      <c r="R34" s="45"/>
      <c r="S34" s="45"/>
      <c r="T34" s="45"/>
      <c r="U34" s="45"/>
      <c r="V34" s="45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</row>
    <row r="35" spans="1:38" ht="15.75" customHeight="1">
      <c r="A35" s="81"/>
      <c r="B35" s="19" t="s">
        <v>21</v>
      </c>
      <c r="C35" s="48"/>
      <c r="D35" s="41"/>
      <c r="E35" s="41"/>
      <c r="F35" s="41"/>
      <c r="G35" s="41"/>
      <c r="H35" s="42"/>
      <c r="I35" s="42"/>
      <c r="J35" s="43"/>
      <c r="K35" s="43"/>
      <c r="L35" s="43"/>
      <c r="M35" s="44"/>
      <c r="N35" s="44"/>
      <c r="O35" s="44"/>
      <c r="P35" s="44"/>
      <c r="Q35" s="44"/>
      <c r="R35" s="45"/>
      <c r="S35" s="45"/>
      <c r="T35" s="45"/>
      <c r="U35" s="45"/>
      <c r="V35" s="45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</row>
    <row r="36" spans="1:38" s="82" customFormat="1" ht="15">
      <c r="A36" s="123"/>
      <c r="B36" s="83" t="s">
        <v>208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</row>
    <row r="37" spans="1:38" s="87" customFormat="1" ht="13.5" customHeight="1">
      <c r="A37" s="84"/>
      <c r="B37" s="85" t="s">
        <v>209</v>
      </c>
      <c r="C37" s="86">
        <f>C31-C36</f>
        <v>0.25</v>
      </c>
      <c r="D37" s="86">
        <f t="shared" ref="D37:V37" si="9">C37+D30-D36</f>
        <v>0.3333333333333357</v>
      </c>
      <c r="E37" s="86">
        <f t="shared" si="9"/>
        <v>0.50000000000000178</v>
      </c>
      <c r="F37" s="86">
        <f t="shared" si="9"/>
        <v>0.75000000000000178</v>
      </c>
      <c r="G37" s="86">
        <f t="shared" si="9"/>
        <v>0.75000000000000178</v>
      </c>
      <c r="H37" s="86">
        <f t="shared" si="9"/>
        <v>0.90000000000000036</v>
      </c>
      <c r="I37" s="86">
        <f t="shared" si="9"/>
        <v>1.4000000000000004</v>
      </c>
      <c r="J37" s="86">
        <f t="shared" si="9"/>
        <v>1.6166666666666671</v>
      </c>
      <c r="K37" s="86">
        <f t="shared" si="9"/>
        <v>1.9500000000000011</v>
      </c>
      <c r="L37" s="86">
        <f t="shared" si="9"/>
        <v>1.7166666666666686</v>
      </c>
      <c r="M37" s="86">
        <f t="shared" si="9"/>
        <v>1.8666666666666689</v>
      </c>
      <c r="N37" s="86">
        <f t="shared" si="9"/>
        <v>2.1166666666666707</v>
      </c>
      <c r="O37" s="86">
        <f t="shared" si="9"/>
        <v>1.9500000000000046</v>
      </c>
      <c r="P37" s="86">
        <f t="shared" si="9"/>
        <v>1.8333333333333393</v>
      </c>
      <c r="Q37" s="86">
        <f t="shared" si="9"/>
        <v>2.4500000000000064</v>
      </c>
      <c r="R37" s="86">
        <f t="shared" si="9"/>
        <v>2.5333333333333403</v>
      </c>
      <c r="S37" s="86">
        <f t="shared" si="9"/>
        <v>2.6166666666666742</v>
      </c>
      <c r="T37" s="86">
        <f t="shared" si="9"/>
        <v>2.9666666666666739</v>
      </c>
      <c r="U37" s="86">
        <f t="shared" si="9"/>
        <v>3.0333333333333385</v>
      </c>
      <c r="V37" s="86">
        <f t="shared" si="9"/>
        <v>2.550000000000006</v>
      </c>
    </row>
    <row r="38" spans="1:38" ht="13.5" customHeight="1">
      <c r="A38" s="88" t="s">
        <v>8</v>
      </c>
      <c r="B38" s="119" t="s">
        <v>2</v>
      </c>
      <c r="C38" s="91">
        <v>0.39305555555555555</v>
      </c>
      <c r="D38" s="91">
        <v>0.41736111111111113</v>
      </c>
      <c r="E38" s="91">
        <v>0.39583333333333331</v>
      </c>
      <c r="F38" s="91">
        <v>0.41458333333333336</v>
      </c>
      <c r="G38" s="91">
        <v>0.42569444444444443</v>
      </c>
      <c r="H38" s="92">
        <v>0.4201388888888889</v>
      </c>
      <c r="I38" s="92">
        <v>0.41111111111111109</v>
      </c>
      <c r="J38" s="93">
        <v>0.42291666666666666</v>
      </c>
      <c r="K38" s="94">
        <v>0.4375</v>
      </c>
      <c r="L38" s="100">
        <v>0</v>
      </c>
      <c r="M38" s="95">
        <v>0.44097222222222221</v>
      </c>
      <c r="N38" s="95">
        <v>0.375</v>
      </c>
      <c r="O38" s="95">
        <v>0.44236111111111109</v>
      </c>
      <c r="P38" s="95">
        <v>0.39791666666666664</v>
      </c>
      <c r="Q38" s="95">
        <v>0.42708333333333331</v>
      </c>
      <c r="R38" s="96">
        <v>0.375</v>
      </c>
      <c r="S38" s="96">
        <v>0.4236111111111111</v>
      </c>
      <c r="T38" s="96">
        <v>0.42569444444444443</v>
      </c>
      <c r="U38" s="96">
        <v>0.44791666666666669</v>
      </c>
      <c r="V38" s="96">
        <v>0.46875</v>
      </c>
    </row>
    <row r="39" spans="1:38" ht="13.5" customHeight="1">
      <c r="A39" s="89"/>
      <c r="B39" s="119" t="s">
        <v>3</v>
      </c>
      <c r="C39" s="91">
        <v>0.80486111111111114</v>
      </c>
      <c r="D39" s="91">
        <v>0.81458333333333333</v>
      </c>
      <c r="E39" s="91">
        <v>0.80555555555555547</v>
      </c>
      <c r="F39" s="91">
        <v>0.79513888888888884</v>
      </c>
      <c r="G39" s="91">
        <v>0.80208333333333337</v>
      </c>
      <c r="H39" s="97">
        <v>0.80555555555555558</v>
      </c>
      <c r="I39" s="97">
        <v>0.79166666666666663</v>
      </c>
      <c r="J39" s="98">
        <v>0.76388888888888884</v>
      </c>
      <c r="K39" s="94">
        <v>0.8125</v>
      </c>
      <c r="L39" s="100">
        <v>0</v>
      </c>
      <c r="M39" s="95">
        <v>0.81944444444444442</v>
      </c>
      <c r="N39" s="95">
        <v>0.83333333333333337</v>
      </c>
      <c r="O39" s="95">
        <v>0.83333333333333337</v>
      </c>
      <c r="P39" s="95">
        <v>0.83680555555555558</v>
      </c>
      <c r="Q39" s="95">
        <v>0.84027777777777779</v>
      </c>
      <c r="R39" s="96">
        <v>0.76388888888888884</v>
      </c>
      <c r="S39" s="96">
        <v>0.78472222222222221</v>
      </c>
      <c r="T39" s="96">
        <v>0.76388888888888884</v>
      </c>
      <c r="U39" s="96">
        <v>0.75694444444444442</v>
      </c>
      <c r="V39" s="96">
        <v>0.78194444444444444</v>
      </c>
    </row>
    <row r="40" spans="1:38" ht="13.5" customHeight="1">
      <c r="A40" s="89"/>
      <c r="B40" s="119" t="s">
        <v>5</v>
      </c>
      <c r="C40" s="33"/>
      <c r="D40" s="33"/>
      <c r="E40" s="33"/>
      <c r="F40" s="33"/>
      <c r="G40" s="33"/>
      <c r="H40" s="37"/>
      <c r="I40" s="37"/>
      <c r="J40" s="37"/>
      <c r="K40" s="37"/>
      <c r="L40" s="37"/>
      <c r="M40" s="38"/>
      <c r="N40" s="38"/>
      <c r="O40" s="38"/>
      <c r="P40" s="38"/>
      <c r="Q40" s="38"/>
      <c r="R40" s="39"/>
      <c r="S40" s="39"/>
      <c r="T40" s="39"/>
      <c r="U40" s="39"/>
      <c r="V40" s="39"/>
    </row>
    <row r="41" spans="1:38" ht="13.5" customHeight="1">
      <c r="A41" s="89"/>
      <c r="B41" s="119" t="s">
        <v>4</v>
      </c>
      <c r="C41" s="33"/>
      <c r="D41" s="33"/>
      <c r="E41" s="33"/>
      <c r="F41" s="33"/>
      <c r="G41" s="33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9"/>
      <c r="S41" s="39"/>
      <c r="T41" s="39"/>
      <c r="U41" s="39"/>
      <c r="V41" s="39"/>
    </row>
    <row r="42" spans="1:38" ht="13.5" customHeight="1">
      <c r="A42" s="76"/>
      <c r="B42" s="77" t="s">
        <v>206</v>
      </c>
      <c r="C42" s="78">
        <f t="shared" ref="C42:K42" si="10">(C39-C38)*1440/60-9</f>
        <v>0.88333333333333286</v>
      </c>
      <c r="D42" s="78">
        <f t="shared" si="10"/>
        <v>0.53333333333333321</v>
      </c>
      <c r="E42" s="78">
        <f t="shared" si="10"/>
        <v>0.83333333333333215</v>
      </c>
      <c r="F42" s="78">
        <f t="shared" si="10"/>
        <v>0.13333333333333108</v>
      </c>
      <c r="G42" s="78">
        <f t="shared" si="10"/>
        <v>3.3333333333334991E-2</v>
      </c>
      <c r="H42" s="78">
        <f t="shared" si="10"/>
        <v>0.25</v>
      </c>
      <c r="I42" s="78">
        <f t="shared" si="10"/>
        <v>0.13333333333333286</v>
      </c>
      <c r="J42" s="78">
        <f t="shared" si="10"/>
        <v>-0.81666666666666821</v>
      </c>
      <c r="K42" s="78">
        <f t="shared" si="10"/>
        <v>0</v>
      </c>
      <c r="L42" s="78">
        <f>(L39-L38)*1440/60</f>
        <v>0</v>
      </c>
      <c r="M42" s="78">
        <f t="shared" ref="M42:V42" si="11">(M39-M38)*1440/60-9</f>
        <v>8.3333333333333925E-2</v>
      </c>
      <c r="N42" s="78">
        <f t="shared" si="11"/>
        <v>2</v>
      </c>
      <c r="O42" s="78">
        <f t="shared" si="11"/>
        <v>0.38333333333333464</v>
      </c>
      <c r="P42" s="78">
        <f t="shared" si="11"/>
        <v>1.533333333333335</v>
      </c>
      <c r="Q42" s="78">
        <f t="shared" si="11"/>
        <v>0.91666666666666607</v>
      </c>
      <c r="R42" s="78">
        <f t="shared" si="11"/>
        <v>0.33333333333333215</v>
      </c>
      <c r="S42" s="78">
        <f t="shared" si="11"/>
        <v>-0.33333333333333393</v>
      </c>
      <c r="T42" s="78">
        <f t="shared" si="11"/>
        <v>-0.88333333333333464</v>
      </c>
      <c r="U42" s="78">
        <f t="shared" si="11"/>
        <v>-1.5833333333333339</v>
      </c>
      <c r="V42" s="78">
        <f t="shared" si="11"/>
        <v>-1.4833333333333334</v>
      </c>
    </row>
    <row r="43" spans="1:38" ht="13.5" customHeight="1" thickBot="1">
      <c r="A43" s="76"/>
      <c r="B43" s="79" t="s">
        <v>207</v>
      </c>
      <c r="C43" s="78">
        <f>(C39-C38)*1440/60-9</f>
        <v>0.88333333333333286</v>
      </c>
      <c r="D43" s="80">
        <f t="shared" ref="D43:V43" si="12">C43+D42</f>
        <v>1.4166666666666661</v>
      </c>
      <c r="E43" s="80">
        <f t="shared" si="12"/>
        <v>2.2499999999999982</v>
      </c>
      <c r="F43" s="80">
        <f t="shared" si="12"/>
        <v>2.3833333333333293</v>
      </c>
      <c r="G43" s="80">
        <f t="shared" si="12"/>
        <v>2.4166666666666643</v>
      </c>
      <c r="H43" s="80">
        <f t="shared" si="12"/>
        <v>2.6666666666666643</v>
      </c>
      <c r="I43" s="80">
        <f t="shared" si="12"/>
        <v>2.7999999999999972</v>
      </c>
      <c r="J43" s="80">
        <f t="shared" si="12"/>
        <v>1.983333333333329</v>
      </c>
      <c r="K43" s="80">
        <f t="shared" si="12"/>
        <v>1.983333333333329</v>
      </c>
      <c r="L43" s="80">
        <f t="shared" si="12"/>
        <v>1.983333333333329</v>
      </c>
      <c r="M43" s="80">
        <f t="shared" si="12"/>
        <v>2.0666666666666629</v>
      </c>
      <c r="N43" s="80">
        <f t="shared" si="12"/>
        <v>4.0666666666666629</v>
      </c>
      <c r="O43" s="80">
        <f t="shared" si="12"/>
        <v>4.4499999999999975</v>
      </c>
      <c r="P43" s="80">
        <f t="shared" si="12"/>
        <v>5.9833333333333325</v>
      </c>
      <c r="Q43" s="80">
        <f t="shared" si="12"/>
        <v>6.8999999999999986</v>
      </c>
      <c r="R43" s="80">
        <f t="shared" si="12"/>
        <v>7.2333333333333307</v>
      </c>
      <c r="S43" s="80">
        <f t="shared" si="12"/>
        <v>6.8999999999999968</v>
      </c>
      <c r="T43" s="80">
        <f t="shared" si="12"/>
        <v>6.0166666666666622</v>
      </c>
      <c r="U43" s="80">
        <f t="shared" si="12"/>
        <v>4.4333333333333282</v>
      </c>
      <c r="V43" s="80">
        <f t="shared" si="12"/>
        <v>2.9499999999999948</v>
      </c>
    </row>
    <row r="44" spans="1:38" ht="15.75" customHeight="1">
      <c r="A44" s="76"/>
      <c r="B44" s="12" t="s">
        <v>18</v>
      </c>
      <c r="C44" s="147"/>
      <c r="D44" s="147"/>
      <c r="E44" s="147"/>
      <c r="F44" s="147"/>
      <c r="G44" s="147"/>
      <c r="H44" s="42"/>
      <c r="I44" s="42"/>
      <c r="J44" s="42"/>
      <c r="K44" s="42"/>
      <c r="L44" s="42">
        <v>8</v>
      </c>
      <c r="M44" s="125"/>
      <c r="N44" s="125"/>
      <c r="O44" s="125"/>
      <c r="P44" s="125"/>
      <c r="Q44" s="125"/>
      <c r="R44" s="150"/>
      <c r="S44" s="150"/>
      <c r="T44" s="150"/>
      <c r="U44" s="150"/>
      <c r="V44" s="150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</row>
    <row r="45" spans="1:38" ht="15.75" customHeight="1">
      <c r="A45" s="76"/>
      <c r="B45" s="19" t="s">
        <v>19</v>
      </c>
      <c r="C45" s="48"/>
      <c r="D45" s="41"/>
      <c r="E45" s="41"/>
      <c r="F45" s="41"/>
      <c r="G45" s="41"/>
      <c r="H45" s="121"/>
      <c r="I45" s="42"/>
      <c r="J45" s="43"/>
      <c r="K45" s="43"/>
      <c r="L45" s="43"/>
      <c r="M45" s="44"/>
      <c r="N45" s="44"/>
      <c r="O45" s="44"/>
      <c r="P45" s="44"/>
      <c r="Q45" s="44"/>
      <c r="R45" s="45"/>
      <c r="S45" s="45"/>
      <c r="T45" s="45"/>
      <c r="U45" s="45"/>
      <c r="V45" s="45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ht="15.75" customHeight="1">
      <c r="A46" s="76"/>
      <c r="B46" s="19" t="s">
        <v>20</v>
      </c>
      <c r="C46" s="48"/>
      <c r="D46" s="41"/>
      <c r="E46" s="41"/>
      <c r="F46" s="41"/>
      <c r="G46" s="41"/>
      <c r="H46" s="42"/>
      <c r="I46" s="42"/>
      <c r="J46" s="43"/>
      <c r="K46" s="43"/>
      <c r="L46" s="43"/>
      <c r="M46" s="44"/>
      <c r="N46" s="44"/>
      <c r="O46" s="44"/>
      <c r="P46" s="44"/>
      <c r="Q46" s="44"/>
      <c r="R46" s="45"/>
      <c r="S46" s="45"/>
      <c r="T46" s="45"/>
      <c r="U46" s="45"/>
      <c r="V46" s="45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</row>
    <row r="47" spans="1:38" ht="15.75" customHeight="1">
      <c r="A47" s="81"/>
      <c r="B47" s="19" t="s">
        <v>21</v>
      </c>
      <c r="C47" s="48"/>
      <c r="D47" s="41"/>
      <c r="E47" s="41"/>
      <c r="F47" s="41"/>
      <c r="G47" s="41"/>
      <c r="H47" s="42"/>
      <c r="I47" s="42"/>
      <c r="J47" s="43"/>
      <c r="K47" s="43"/>
      <c r="L47" s="43"/>
      <c r="M47" s="44"/>
      <c r="N47" s="44"/>
      <c r="O47" s="44"/>
      <c r="P47" s="44"/>
      <c r="Q47" s="44"/>
      <c r="R47" s="45"/>
      <c r="S47" s="45"/>
      <c r="T47" s="45"/>
      <c r="U47" s="45"/>
      <c r="V47" s="45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s="82" customFormat="1" ht="15">
      <c r="A48" s="123"/>
      <c r="B48" s="83" t="s">
        <v>208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</row>
    <row r="49" spans="1:38" s="87" customFormat="1" ht="13.5" customHeight="1">
      <c r="A49" s="84"/>
      <c r="B49" s="85" t="s">
        <v>209</v>
      </c>
      <c r="C49" s="86">
        <f>C43-C48</f>
        <v>0.88333333333333286</v>
      </c>
      <c r="D49" s="86">
        <f t="shared" ref="D49:V49" si="13">C49+D42-D48</f>
        <v>1.4166666666666661</v>
      </c>
      <c r="E49" s="86">
        <f t="shared" si="13"/>
        <v>2.2499999999999982</v>
      </c>
      <c r="F49" s="86">
        <f t="shared" si="13"/>
        <v>2.3833333333333293</v>
      </c>
      <c r="G49" s="86">
        <f t="shared" si="13"/>
        <v>2.4166666666666643</v>
      </c>
      <c r="H49" s="86">
        <f t="shared" si="13"/>
        <v>2.6666666666666643</v>
      </c>
      <c r="I49" s="86">
        <f t="shared" si="13"/>
        <v>2.7999999999999972</v>
      </c>
      <c r="J49" s="86">
        <f t="shared" si="13"/>
        <v>1.983333333333329</v>
      </c>
      <c r="K49" s="86">
        <f t="shared" si="13"/>
        <v>1.983333333333329</v>
      </c>
      <c r="L49" s="86">
        <f t="shared" si="13"/>
        <v>1.983333333333329</v>
      </c>
      <c r="M49" s="86">
        <f t="shared" si="13"/>
        <v>2.0666666666666629</v>
      </c>
      <c r="N49" s="86">
        <f t="shared" si="13"/>
        <v>4.0666666666666629</v>
      </c>
      <c r="O49" s="86">
        <f t="shared" si="13"/>
        <v>4.4499999999999975</v>
      </c>
      <c r="P49" s="86">
        <f t="shared" si="13"/>
        <v>5.9833333333333325</v>
      </c>
      <c r="Q49" s="86">
        <f t="shared" si="13"/>
        <v>6.8999999999999986</v>
      </c>
      <c r="R49" s="86">
        <f t="shared" si="13"/>
        <v>7.2333333333333307</v>
      </c>
      <c r="S49" s="86">
        <f t="shared" si="13"/>
        <v>6.8999999999999968</v>
      </c>
      <c r="T49" s="86">
        <f t="shared" si="13"/>
        <v>6.0166666666666622</v>
      </c>
      <c r="U49" s="86">
        <f t="shared" si="13"/>
        <v>4.4333333333333282</v>
      </c>
      <c r="V49" s="86">
        <f t="shared" si="13"/>
        <v>2.9499999999999948</v>
      </c>
    </row>
    <row r="50" spans="1:38" ht="13.5" customHeight="1">
      <c r="A50" s="88" t="s">
        <v>9</v>
      </c>
      <c r="B50" s="119" t="s">
        <v>2</v>
      </c>
      <c r="C50" s="33">
        <v>0.38958333333333334</v>
      </c>
      <c r="D50" s="33">
        <v>0.38611111111111113</v>
      </c>
      <c r="E50" s="33">
        <v>0.38750000000000001</v>
      </c>
      <c r="F50" s="33">
        <v>0.38263888888888886</v>
      </c>
      <c r="G50" s="33">
        <v>0.40208333333333335</v>
      </c>
      <c r="H50" s="34">
        <v>0.40138888888888891</v>
      </c>
      <c r="I50" s="34">
        <v>0.3923611111111111</v>
      </c>
      <c r="J50" s="34">
        <v>0.40138888888888891</v>
      </c>
      <c r="K50" s="90">
        <v>0.57152777777777775</v>
      </c>
      <c r="L50" s="34">
        <v>0.40763888888888888</v>
      </c>
      <c r="M50" s="95">
        <v>0.40625</v>
      </c>
      <c r="N50" s="95">
        <v>0.40208333333333335</v>
      </c>
      <c r="O50" s="95">
        <v>0.38680555555555557</v>
      </c>
      <c r="P50" s="95">
        <v>0.41944444444444445</v>
      </c>
      <c r="Q50" s="95">
        <v>0.39652777777777776</v>
      </c>
      <c r="R50" s="36">
        <v>0.40277777777777779</v>
      </c>
      <c r="S50" s="36">
        <v>0.39583333333333331</v>
      </c>
      <c r="T50" s="36">
        <v>0.39097222222222222</v>
      </c>
      <c r="U50" s="36">
        <v>0.38124999999999998</v>
      </c>
      <c r="V50" s="36">
        <v>0.38263888888888886</v>
      </c>
    </row>
    <row r="51" spans="1:38" ht="13.5" customHeight="1">
      <c r="A51" s="89"/>
      <c r="B51" s="119" t="s">
        <v>3</v>
      </c>
      <c r="C51" s="33">
        <v>0.76736111111111116</v>
      </c>
      <c r="D51" s="33">
        <v>0.77500000000000002</v>
      </c>
      <c r="E51" s="33">
        <v>0.79513888888888884</v>
      </c>
      <c r="F51" s="33">
        <v>0.78194444444444444</v>
      </c>
      <c r="G51" s="33">
        <v>0.80138888888888893</v>
      </c>
      <c r="H51" s="34">
        <v>0.78333333333333333</v>
      </c>
      <c r="I51" s="34">
        <v>0.77083333333333337</v>
      </c>
      <c r="J51" s="34">
        <v>0.7729166666666667</v>
      </c>
      <c r="K51" s="90">
        <v>0.78888888888888886</v>
      </c>
      <c r="L51" s="34">
        <v>0.76041666666666663</v>
      </c>
      <c r="M51" s="95">
        <v>0.78125</v>
      </c>
      <c r="N51" s="95">
        <v>0.77986111111111112</v>
      </c>
      <c r="O51" s="95">
        <v>0.78263888888888888</v>
      </c>
      <c r="P51" s="95">
        <v>0.77500000000000002</v>
      </c>
      <c r="Q51" s="95">
        <v>0.86597222222222225</v>
      </c>
      <c r="R51" s="36">
        <v>0.78125</v>
      </c>
      <c r="S51" s="36">
        <v>0.78611111111111109</v>
      </c>
      <c r="T51" s="36">
        <v>0.55763888888888891</v>
      </c>
      <c r="U51" s="36">
        <v>0.78125</v>
      </c>
      <c r="V51" s="36">
        <v>0.80555555555555558</v>
      </c>
    </row>
    <row r="52" spans="1:38" ht="13.5" customHeight="1">
      <c r="A52" s="89"/>
      <c r="B52" s="119" t="s">
        <v>5</v>
      </c>
      <c r="C52" s="33"/>
      <c r="D52" s="33"/>
      <c r="E52" s="33"/>
      <c r="F52" s="33"/>
      <c r="G52" s="33"/>
      <c r="H52" s="37"/>
      <c r="I52" s="37"/>
      <c r="J52" s="37"/>
      <c r="K52" s="37"/>
      <c r="L52" s="37"/>
      <c r="M52" s="38"/>
      <c r="N52" s="38"/>
      <c r="O52" s="38"/>
      <c r="P52" s="38"/>
      <c r="Q52" s="38"/>
      <c r="R52" s="39"/>
      <c r="S52" s="39"/>
      <c r="T52" s="39"/>
      <c r="U52" s="36">
        <v>0.85555555555555562</v>
      </c>
      <c r="V52" s="36">
        <v>0.86111111111111116</v>
      </c>
    </row>
    <row r="53" spans="1:38" ht="13.5" customHeight="1">
      <c r="A53" s="89"/>
      <c r="B53" s="119" t="s">
        <v>4</v>
      </c>
      <c r="C53" s="33"/>
      <c r="D53" s="33"/>
      <c r="E53" s="33"/>
      <c r="F53" s="33"/>
      <c r="G53" s="33"/>
      <c r="H53" s="37"/>
      <c r="I53" s="37"/>
      <c r="J53" s="37"/>
      <c r="K53" s="37"/>
      <c r="L53" s="37"/>
      <c r="M53" s="38"/>
      <c r="N53" s="38"/>
      <c r="O53" s="38"/>
      <c r="P53" s="38"/>
      <c r="Q53" s="38"/>
      <c r="R53" s="39"/>
      <c r="S53" s="39"/>
      <c r="T53" s="39"/>
      <c r="U53" s="36">
        <v>1.3888888888888889E-3</v>
      </c>
      <c r="V53" s="36">
        <v>1.0416666666666666E-2</v>
      </c>
    </row>
    <row r="54" spans="1:38" ht="13.5" customHeight="1">
      <c r="A54" s="76"/>
      <c r="B54" s="77" t="s">
        <v>206</v>
      </c>
      <c r="C54" s="78">
        <f t="shared" ref="C54:J54" si="14">(C51-C50)*1440/60-9</f>
        <v>6.6666666666668206E-2</v>
      </c>
      <c r="D54" s="78">
        <f t="shared" si="14"/>
        <v>0.33333333333333393</v>
      </c>
      <c r="E54" s="78">
        <f t="shared" si="14"/>
        <v>0.78333333333333144</v>
      </c>
      <c r="F54" s="78">
        <f t="shared" si="14"/>
        <v>0.58333333333333393</v>
      </c>
      <c r="G54" s="78">
        <f t="shared" si="14"/>
        <v>0.58333333333333393</v>
      </c>
      <c r="H54" s="78">
        <f t="shared" si="14"/>
        <v>0.16666666666666607</v>
      </c>
      <c r="I54" s="78">
        <f t="shared" si="14"/>
        <v>8.3333333333335702E-2</v>
      </c>
      <c r="J54" s="78">
        <f t="shared" si="14"/>
        <v>-8.3333333333333925E-2</v>
      </c>
      <c r="K54" s="78">
        <f>(K51-K50)*1440/60-4</f>
        <v>1.2166666666666668</v>
      </c>
      <c r="L54" s="78">
        <f t="shared" ref="L54:S54" si="15">(L51-L50)*1440/60-9</f>
        <v>-0.53333333333333499</v>
      </c>
      <c r="M54" s="78">
        <f t="shared" si="15"/>
        <v>0</v>
      </c>
      <c r="N54" s="78">
        <f t="shared" si="15"/>
        <v>6.666666666666643E-2</v>
      </c>
      <c r="O54" s="78">
        <f t="shared" si="15"/>
        <v>0.5</v>
      </c>
      <c r="P54" s="78">
        <f t="shared" si="15"/>
        <v>-0.46666666666666679</v>
      </c>
      <c r="Q54" s="78">
        <f t="shared" si="15"/>
        <v>2.2666666666666693</v>
      </c>
      <c r="R54" s="78">
        <f t="shared" si="15"/>
        <v>8.3333333333333925E-2</v>
      </c>
      <c r="S54" s="78">
        <f t="shared" si="15"/>
        <v>0.36666666666666714</v>
      </c>
      <c r="T54" s="78">
        <f>(T51-T50)*1440/60-4</f>
        <v>0</v>
      </c>
      <c r="U54" s="78">
        <f>(U51-U50)*1440/60-9</f>
        <v>0.59999999999999964</v>
      </c>
      <c r="V54" s="78">
        <f>(V51-V50)*1440/60-9</f>
        <v>1.1500000000000021</v>
      </c>
    </row>
    <row r="55" spans="1:38" ht="13.5" customHeight="1" thickBot="1">
      <c r="A55" s="76"/>
      <c r="B55" s="79" t="s">
        <v>207</v>
      </c>
      <c r="C55" s="78">
        <f>(C51-C50)*1440/60-9</f>
        <v>6.6666666666668206E-2</v>
      </c>
      <c r="D55" s="80">
        <f t="shared" ref="D55:V55" si="16">C55+D54</f>
        <v>0.40000000000000213</v>
      </c>
      <c r="E55" s="80">
        <f t="shared" si="16"/>
        <v>1.1833333333333336</v>
      </c>
      <c r="F55" s="80">
        <f t="shared" si="16"/>
        <v>1.7666666666666675</v>
      </c>
      <c r="G55" s="80">
        <f t="shared" si="16"/>
        <v>2.3500000000000014</v>
      </c>
      <c r="H55" s="80">
        <f t="shared" si="16"/>
        <v>2.5166666666666675</v>
      </c>
      <c r="I55" s="80">
        <f t="shared" si="16"/>
        <v>2.6000000000000032</v>
      </c>
      <c r="J55" s="80">
        <f t="shared" si="16"/>
        <v>2.5166666666666693</v>
      </c>
      <c r="K55" s="80">
        <f t="shared" si="16"/>
        <v>3.7333333333333361</v>
      </c>
      <c r="L55" s="80">
        <f t="shared" si="16"/>
        <v>3.2000000000000011</v>
      </c>
      <c r="M55" s="80">
        <f t="shared" si="16"/>
        <v>3.2000000000000011</v>
      </c>
      <c r="N55" s="80">
        <f t="shared" si="16"/>
        <v>3.2666666666666675</v>
      </c>
      <c r="O55" s="80">
        <f t="shared" si="16"/>
        <v>3.7666666666666675</v>
      </c>
      <c r="P55" s="80">
        <f t="shared" si="16"/>
        <v>3.3000000000000007</v>
      </c>
      <c r="Q55" s="80">
        <f t="shared" si="16"/>
        <v>5.56666666666667</v>
      </c>
      <c r="R55" s="80">
        <f t="shared" si="16"/>
        <v>5.6500000000000039</v>
      </c>
      <c r="S55" s="80">
        <f t="shared" si="16"/>
        <v>6.016666666666671</v>
      </c>
      <c r="T55" s="80">
        <f t="shared" si="16"/>
        <v>6.016666666666671</v>
      </c>
      <c r="U55" s="80">
        <f t="shared" si="16"/>
        <v>6.6166666666666707</v>
      </c>
      <c r="V55" s="80">
        <f t="shared" si="16"/>
        <v>7.7666666666666728</v>
      </c>
    </row>
    <row r="56" spans="1:38" ht="15.75" customHeight="1">
      <c r="A56" s="76"/>
      <c r="B56" s="12" t="s">
        <v>18</v>
      </c>
      <c r="C56" s="120"/>
      <c r="D56" s="120"/>
      <c r="E56" s="120"/>
      <c r="F56" s="120"/>
      <c r="G56" s="120"/>
      <c r="H56" s="42"/>
      <c r="I56" s="42"/>
      <c r="J56" s="42"/>
      <c r="K56" s="42">
        <v>4</v>
      </c>
      <c r="L56" s="42"/>
      <c r="M56" s="44"/>
      <c r="N56" s="44"/>
      <c r="O56" s="44"/>
      <c r="P56" s="44"/>
      <c r="Q56" s="44"/>
      <c r="R56" s="150"/>
      <c r="S56" s="150"/>
      <c r="T56" s="150">
        <v>4</v>
      </c>
      <c r="U56" s="150"/>
      <c r="V56" s="150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5.75" customHeight="1">
      <c r="A57" s="76"/>
      <c r="B57" s="19" t="s">
        <v>19</v>
      </c>
      <c r="C57" s="48"/>
      <c r="D57" s="41"/>
      <c r="E57" s="41"/>
      <c r="F57" s="41"/>
      <c r="G57" s="41"/>
      <c r="H57" s="121"/>
      <c r="I57" s="42"/>
      <c r="J57" s="43"/>
      <c r="K57" s="43"/>
      <c r="L57" s="43"/>
      <c r="M57" s="44"/>
      <c r="N57" s="44"/>
      <c r="O57" s="44"/>
      <c r="P57" s="44"/>
      <c r="Q57" s="44"/>
      <c r="R57" s="45"/>
      <c r="S57" s="45"/>
      <c r="T57" s="45"/>
      <c r="U57" s="45"/>
      <c r="V57" s="45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5.75" customHeight="1">
      <c r="A58" s="76"/>
      <c r="B58" s="19" t="s">
        <v>20</v>
      </c>
      <c r="C58" s="48"/>
      <c r="D58" s="41"/>
      <c r="E58" s="41"/>
      <c r="F58" s="41"/>
      <c r="G58" s="41"/>
      <c r="H58" s="42"/>
      <c r="I58" s="42"/>
      <c r="J58" s="43"/>
      <c r="K58" s="43"/>
      <c r="L58" s="43"/>
      <c r="M58" s="44"/>
      <c r="N58" s="44"/>
      <c r="O58" s="44"/>
      <c r="P58" s="44"/>
      <c r="Q58" s="44"/>
      <c r="R58" s="45"/>
      <c r="S58" s="45"/>
      <c r="T58" s="45"/>
      <c r="U58" s="45"/>
      <c r="V58" s="45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5.75" customHeight="1">
      <c r="A59" s="81"/>
      <c r="B59" s="19" t="s">
        <v>21</v>
      </c>
      <c r="C59" s="48"/>
      <c r="D59" s="41"/>
      <c r="E59" s="41"/>
      <c r="F59" s="41"/>
      <c r="G59" s="41"/>
      <c r="H59" s="42"/>
      <c r="I59" s="42"/>
      <c r="J59" s="43"/>
      <c r="K59" s="43"/>
      <c r="L59" s="43"/>
      <c r="M59" s="44"/>
      <c r="N59" s="44"/>
      <c r="O59" s="44"/>
      <c r="P59" s="44"/>
      <c r="Q59" s="44"/>
      <c r="R59" s="45"/>
      <c r="S59" s="45"/>
      <c r="T59" s="45"/>
      <c r="U59" s="45"/>
      <c r="V59" s="45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s="82" customFormat="1" ht="15">
      <c r="A60" s="123"/>
      <c r="B60" s="83" t="s">
        <v>208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</row>
    <row r="61" spans="1:38" s="87" customFormat="1" ht="13.5" customHeight="1">
      <c r="A61" s="84"/>
      <c r="B61" s="85" t="s">
        <v>209</v>
      </c>
      <c r="C61" s="86">
        <f>C55-C60</f>
        <v>6.6666666666668206E-2</v>
      </c>
      <c r="D61" s="86">
        <f t="shared" ref="D61:V61" si="17">C61+D54-D60</f>
        <v>0.40000000000000213</v>
      </c>
      <c r="E61" s="86">
        <f t="shared" si="17"/>
        <v>1.1833333333333336</v>
      </c>
      <c r="F61" s="86">
        <f t="shared" si="17"/>
        <v>1.7666666666666675</v>
      </c>
      <c r="G61" s="86">
        <f t="shared" si="17"/>
        <v>2.3500000000000014</v>
      </c>
      <c r="H61" s="86">
        <f t="shared" si="17"/>
        <v>2.5166666666666675</v>
      </c>
      <c r="I61" s="86">
        <f t="shared" si="17"/>
        <v>2.6000000000000032</v>
      </c>
      <c r="J61" s="86">
        <f t="shared" si="17"/>
        <v>2.5166666666666693</v>
      </c>
      <c r="K61" s="86">
        <f t="shared" si="17"/>
        <v>3.7333333333333361</v>
      </c>
      <c r="L61" s="86">
        <f t="shared" si="17"/>
        <v>3.2000000000000011</v>
      </c>
      <c r="M61" s="86">
        <f t="shared" si="17"/>
        <v>3.2000000000000011</v>
      </c>
      <c r="N61" s="86">
        <f t="shared" si="17"/>
        <v>3.2666666666666675</v>
      </c>
      <c r="O61" s="86">
        <f t="shared" si="17"/>
        <v>3.7666666666666675</v>
      </c>
      <c r="P61" s="86">
        <f t="shared" si="17"/>
        <v>3.3000000000000007</v>
      </c>
      <c r="Q61" s="86">
        <f t="shared" si="17"/>
        <v>5.56666666666667</v>
      </c>
      <c r="R61" s="86">
        <f t="shared" si="17"/>
        <v>5.6500000000000039</v>
      </c>
      <c r="S61" s="86">
        <f t="shared" si="17"/>
        <v>6.016666666666671</v>
      </c>
      <c r="T61" s="86">
        <f t="shared" si="17"/>
        <v>6.016666666666671</v>
      </c>
      <c r="U61" s="86">
        <f t="shared" si="17"/>
        <v>6.6166666666666707</v>
      </c>
      <c r="V61" s="86">
        <f t="shared" si="17"/>
        <v>7.7666666666666728</v>
      </c>
    </row>
    <row r="62" spans="1:38" ht="13.5" customHeight="1">
      <c r="A62" s="88" t="s">
        <v>10</v>
      </c>
      <c r="B62" s="119" t="s">
        <v>2</v>
      </c>
      <c r="C62" s="33">
        <v>0.375</v>
      </c>
      <c r="D62" s="33">
        <v>0.3888888888888889</v>
      </c>
      <c r="E62" s="90">
        <v>0.38680555555555557</v>
      </c>
      <c r="F62" s="33">
        <v>0.39305555555555555</v>
      </c>
      <c r="G62" s="33">
        <v>0.39097222222222222</v>
      </c>
      <c r="H62" s="34">
        <v>0.39166666666666666</v>
      </c>
      <c r="I62" s="34">
        <v>0.3923611111111111</v>
      </c>
      <c r="J62" s="34">
        <v>0.39652777777777776</v>
      </c>
      <c r="K62" s="34">
        <v>0.39305555555555555</v>
      </c>
      <c r="L62" s="34">
        <v>0.39305555555555555</v>
      </c>
      <c r="M62" s="35">
        <v>0.40347222222222223</v>
      </c>
      <c r="N62" s="35">
        <v>0.39305555555555555</v>
      </c>
      <c r="O62" s="35">
        <v>0.39930555555555558</v>
      </c>
      <c r="P62" s="101">
        <v>0</v>
      </c>
      <c r="Q62" s="35">
        <v>0.39583333333333331</v>
      </c>
      <c r="R62" s="36">
        <v>0.39305555555555555</v>
      </c>
      <c r="S62" s="36">
        <v>0.40972222222222221</v>
      </c>
      <c r="T62" s="36">
        <v>0.3923611111111111</v>
      </c>
      <c r="U62" s="36">
        <v>0.39444444444444443</v>
      </c>
      <c r="V62" s="36">
        <v>0.3888888888888889</v>
      </c>
    </row>
    <row r="63" spans="1:38" ht="13.5" customHeight="1">
      <c r="A63" s="89"/>
      <c r="B63" s="119" t="s">
        <v>3</v>
      </c>
      <c r="C63" s="33">
        <v>0.75347222222222221</v>
      </c>
      <c r="D63" s="33">
        <v>0.77430555555555558</v>
      </c>
      <c r="E63" s="90">
        <v>0.76875000000000004</v>
      </c>
      <c r="F63" s="33">
        <v>0.78263888888888888</v>
      </c>
      <c r="G63" s="33">
        <v>0.78333333333333333</v>
      </c>
      <c r="H63" s="34">
        <v>0.77708333333333335</v>
      </c>
      <c r="I63" s="34">
        <v>0.77083333333333337</v>
      </c>
      <c r="J63" s="34">
        <v>0.7729166666666667</v>
      </c>
      <c r="K63" s="34">
        <v>0.77777777777777779</v>
      </c>
      <c r="L63" s="34">
        <v>0.75347222222222221</v>
      </c>
      <c r="M63" s="35">
        <v>0.76666666666666672</v>
      </c>
      <c r="N63" s="35">
        <v>0.77986111111111112</v>
      </c>
      <c r="O63" s="35">
        <v>0.7583333333333333</v>
      </c>
      <c r="P63" s="101">
        <v>0</v>
      </c>
      <c r="Q63" s="35">
        <v>0.79027777777777775</v>
      </c>
      <c r="R63" s="36">
        <v>0.78263888888888888</v>
      </c>
      <c r="S63" s="36">
        <v>0.78611111111111109</v>
      </c>
      <c r="T63" s="36">
        <v>0.77569444444444446</v>
      </c>
      <c r="U63" s="36">
        <v>0.78125</v>
      </c>
      <c r="V63" s="36">
        <v>0.80555555555555558</v>
      </c>
    </row>
    <row r="64" spans="1:38" ht="13.5" customHeight="1">
      <c r="A64" s="89"/>
      <c r="B64" s="119" t="s">
        <v>5</v>
      </c>
      <c r="C64" s="33"/>
      <c r="D64" s="33"/>
      <c r="E64" s="33"/>
      <c r="F64" s="33"/>
      <c r="G64" s="33"/>
      <c r="H64" s="37"/>
      <c r="I64" s="37"/>
      <c r="J64" s="37"/>
      <c r="K64" s="37"/>
      <c r="L64" s="37"/>
      <c r="M64" s="38"/>
      <c r="N64" s="38"/>
      <c r="O64" s="38"/>
      <c r="P64" s="38"/>
      <c r="Q64" s="38"/>
      <c r="R64" s="39"/>
      <c r="S64" s="36">
        <v>0.82291666666666663</v>
      </c>
      <c r="T64" s="36">
        <v>0.8125</v>
      </c>
      <c r="U64" s="36">
        <v>0.81944444444444453</v>
      </c>
      <c r="V64" s="36">
        <v>0.84027777777777779</v>
      </c>
    </row>
    <row r="65" spans="1:38" ht="13.5" customHeight="1">
      <c r="A65" s="89"/>
      <c r="B65" s="119" t="s">
        <v>4</v>
      </c>
      <c r="C65" s="33"/>
      <c r="D65" s="33"/>
      <c r="E65" s="33"/>
      <c r="F65" s="33"/>
      <c r="G65" s="33"/>
      <c r="H65" s="37"/>
      <c r="I65" s="37"/>
      <c r="J65" s="37"/>
      <c r="K65" s="37"/>
      <c r="L65" s="37"/>
      <c r="M65" s="38"/>
      <c r="N65" s="38"/>
      <c r="O65" s="38"/>
      <c r="P65" s="38"/>
      <c r="Q65" s="38"/>
      <c r="R65" s="39"/>
      <c r="S65" s="36">
        <v>0.94791666666666663</v>
      </c>
      <c r="T65" s="36">
        <v>0.97916666666666663</v>
      </c>
      <c r="U65" s="36">
        <v>0.98611111111111116</v>
      </c>
      <c r="V65" s="36">
        <v>0.98749999999999993</v>
      </c>
    </row>
    <row r="66" spans="1:38" ht="13.5" customHeight="1">
      <c r="A66" s="76"/>
      <c r="B66" s="77" t="s">
        <v>206</v>
      </c>
      <c r="C66" s="78">
        <f t="shared" ref="C66:O66" si="18">(C63-C62)*1440/60-9</f>
        <v>8.3333333333333925E-2</v>
      </c>
      <c r="D66" s="78">
        <f t="shared" si="18"/>
        <v>0.25</v>
      </c>
      <c r="E66" s="78">
        <f t="shared" si="18"/>
        <v>0.16666666666666607</v>
      </c>
      <c r="F66" s="78">
        <f t="shared" si="18"/>
        <v>0.34999999999999964</v>
      </c>
      <c r="G66" s="78">
        <f t="shared" si="18"/>
        <v>0.41666666666666607</v>
      </c>
      <c r="H66" s="78">
        <f t="shared" si="18"/>
        <v>0.25</v>
      </c>
      <c r="I66" s="78">
        <f t="shared" si="18"/>
        <v>8.3333333333335702E-2</v>
      </c>
      <c r="J66" s="78">
        <f t="shared" si="18"/>
        <v>3.3333333333334991E-2</v>
      </c>
      <c r="K66" s="78">
        <f t="shared" si="18"/>
        <v>0.2333333333333325</v>
      </c>
      <c r="L66" s="78">
        <f t="shared" si="18"/>
        <v>-0.34999999999999964</v>
      </c>
      <c r="M66" s="78">
        <f t="shared" si="18"/>
        <v>-0.28333333333333144</v>
      </c>
      <c r="N66" s="78">
        <f t="shared" si="18"/>
        <v>0.28333333333333321</v>
      </c>
      <c r="O66" s="78">
        <f t="shared" si="18"/>
        <v>-0.38333333333333464</v>
      </c>
      <c r="P66" s="78">
        <f>(P63-P62)*1440/60</f>
        <v>0</v>
      </c>
      <c r="Q66" s="78">
        <f t="shared" ref="Q66:V66" si="19">(Q63-Q62)*1440/60-9</f>
        <v>0.46666666666666679</v>
      </c>
      <c r="R66" s="78">
        <f t="shared" si="19"/>
        <v>0.34999999999999964</v>
      </c>
      <c r="S66" s="78">
        <f t="shared" si="19"/>
        <v>3.3333333333333215E-2</v>
      </c>
      <c r="T66" s="78">
        <f t="shared" si="19"/>
        <v>0.19999999999999929</v>
      </c>
      <c r="U66" s="78">
        <f t="shared" si="19"/>
        <v>0.28333333333333321</v>
      </c>
      <c r="V66" s="78">
        <f t="shared" si="19"/>
        <v>1</v>
      </c>
    </row>
    <row r="67" spans="1:38" ht="13.5" customHeight="1" thickBot="1">
      <c r="A67" s="76"/>
      <c r="B67" s="79" t="s">
        <v>207</v>
      </c>
      <c r="C67" s="78">
        <f>(C63-C62)*1440/60-9</f>
        <v>8.3333333333333925E-2</v>
      </c>
      <c r="D67" s="80">
        <f t="shared" ref="D67:V67" si="20">C67+D66</f>
        <v>0.33333333333333393</v>
      </c>
      <c r="E67" s="80">
        <f t="shared" si="20"/>
        <v>0.5</v>
      </c>
      <c r="F67" s="80">
        <f t="shared" si="20"/>
        <v>0.84999999999999964</v>
      </c>
      <c r="G67" s="80">
        <f t="shared" si="20"/>
        <v>1.2666666666666657</v>
      </c>
      <c r="H67" s="80">
        <f t="shared" si="20"/>
        <v>1.5166666666666657</v>
      </c>
      <c r="I67" s="80">
        <f t="shared" si="20"/>
        <v>1.6000000000000014</v>
      </c>
      <c r="J67" s="80">
        <f t="shared" si="20"/>
        <v>1.6333333333333364</v>
      </c>
      <c r="K67" s="80">
        <f t="shared" si="20"/>
        <v>1.8666666666666689</v>
      </c>
      <c r="L67" s="80">
        <f t="shared" si="20"/>
        <v>1.5166666666666693</v>
      </c>
      <c r="M67" s="80">
        <f t="shared" si="20"/>
        <v>1.2333333333333378</v>
      </c>
      <c r="N67" s="80">
        <f t="shared" si="20"/>
        <v>1.516666666666671</v>
      </c>
      <c r="O67" s="80">
        <f t="shared" si="20"/>
        <v>1.1333333333333364</v>
      </c>
      <c r="P67" s="80">
        <f t="shared" si="20"/>
        <v>1.1333333333333364</v>
      </c>
      <c r="Q67" s="80">
        <f t="shared" si="20"/>
        <v>1.6000000000000032</v>
      </c>
      <c r="R67" s="80">
        <f t="shared" si="20"/>
        <v>1.9500000000000028</v>
      </c>
      <c r="S67" s="80">
        <f t="shared" si="20"/>
        <v>1.9833333333333361</v>
      </c>
      <c r="T67" s="80">
        <f t="shared" si="20"/>
        <v>2.1833333333333353</v>
      </c>
      <c r="U67" s="80">
        <f t="shared" si="20"/>
        <v>2.4666666666666686</v>
      </c>
      <c r="V67" s="80">
        <f t="shared" si="20"/>
        <v>3.4666666666666686</v>
      </c>
    </row>
    <row r="68" spans="1:38" ht="15.75" customHeight="1">
      <c r="A68" s="76"/>
      <c r="B68" s="12" t="s">
        <v>18</v>
      </c>
      <c r="C68" s="120"/>
      <c r="D68" s="120"/>
      <c r="E68" s="120">
        <v>4</v>
      </c>
      <c r="F68" s="120"/>
      <c r="G68" s="120"/>
      <c r="H68" s="42"/>
      <c r="I68" s="42"/>
      <c r="J68" s="42"/>
      <c r="K68" s="42"/>
      <c r="L68" s="42"/>
      <c r="M68" s="125"/>
      <c r="N68" s="125"/>
      <c r="O68" s="125"/>
      <c r="P68" s="125"/>
      <c r="Q68" s="125"/>
      <c r="R68" s="150"/>
      <c r="S68" s="150"/>
      <c r="T68" s="150"/>
      <c r="U68" s="150"/>
      <c r="V68" s="150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5.75" customHeight="1">
      <c r="A69" s="76"/>
      <c r="B69" s="19" t="s">
        <v>19</v>
      </c>
      <c r="C69" s="48"/>
      <c r="D69" s="41"/>
      <c r="E69" s="41"/>
      <c r="F69" s="41"/>
      <c r="G69" s="41"/>
      <c r="H69" s="121"/>
      <c r="I69" s="42"/>
      <c r="J69" s="43"/>
      <c r="K69" s="43"/>
      <c r="L69" s="43"/>
      <c r="M69" s="44"/>
      <c r="N69" s="44"/>
      <c r="O69" s="44"/>
      <c r="P69" s="44"/>
      <c r="Q69" s="44"/>
      <c r="R69" s="45"/>
      <c r="S69" s="45"/>
      <c r="T69" s="45"/>
      <c r="U69" s="45"/>
      <c r="V69" s="45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5.75" customHeight="1">
      <c r="A70" s="76"/>
      <c r="B70" s="19" t="s">
        <v>20</v>
      </c>
      <c r="C70" s="48"/>
      <c r="D70" s="41"/>
      <c r="E70" s="41"/>
      <c r="F70" s="41"/>
      <c r="G70" s="41"/>
      <c r="H70" s="42"/>
      <c r="I70" s="42"/>
      <c r="J70" s="43"/>
      <c r="K70" s="43"/>
      <c r="L70" s="43"/>
      <c r="M70" s="44"/>
      <c r="N70" s="44"/>
      <c r="O70" s="44"/>
      <c r="P70" s="44">
        <v>8</v>
      </c>
      <c r="Q70" s="44"/>
      <c r="R70" s="45"/>
      <c r="S70" s="45"/>
      <c r="T70" s="45"/>
      <c r="U70" s="45"/>
      <c r="V70" s="45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ht="15.75" customHeight="1">
      <c r="A71" s="81"/>
      <c r="B71" s="19" t="s">
        <v>21</v>
      </c>
      <c r="C71" s="48"/>
      <c r="D71" s="41"/>
      <c r="E71" s="41"/>
      <c r="F71" s="41"/>
      <c r="G71" s="41"/>
      <c r="H71" s="42"/>
      <c r="I71" s="42"/>
      <c r="J71" s="43"/>
      <c r="K71" s="43"/>
      <c r="L71" s="43"/>
      <c r="M71" s="44"/>
      <c r="N71" s="44"/>
      <c r="O71" s="44"/>
      <c r="P71" s="44"/>
      <c r="Q71" s="44"/>
      <c r="R71" s="45"/>
      <c r="S71" s="45"/>
      <c r="T71" s="45"/>
      <c r="U71" s="45"/>
      <c r="V71" s="45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s="82" customFormat="1" ht="15">
      <c r="A72" s="123"/>
      <c r="B72" s="83" t="s">
        <v>208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</row>
    <row r="73" spans="1:38" s="87" customFormat="1" ht="13.5" customHeight="1">
      <c r="A73" s="84"/>
      <c r="B73" s="85" t="s">
        <v>209</v>
      </c>
      <c r="C73" s="86">
        <f>C67-C72</f>
        <v>8.3333333333333925E-2</v>
      </c>
      <c r="D73" s="86">
        <f t="shared" ref="D73:V73" si="21">C73+D66-D72</f>
        <v>0.33333333333333393</v>
      </c>
      <c r="E73" s="86">
        <f t="shared" si="21"/>
        <v>0.5</v>
      </c>
      <c r="F73" s="86">
        <f t="shared" si="21"/>
        <v>0.84999999999999964</v>
      </c>
      <c r="G73" s="86">
        <f t="shared" si="21"/>
        <v>1.2666666666666657</v>
      </c>
      <c r="H73" s="86">
        <f t="shared" si="21"/>
        <v>1.5166666666666657</v>
      </c>
      <c r="I73" s="86">
        <f t="shared" si="21"/>
        <v>1.6000000000000014</v>
      </c>
      <c r="J73" s="86">
        <f t="shared" si="21"/>
        <v>1.6333333333333364</v>
      </c>
      <c r="K73" s="86">
        <f t="shared" si="21"/>
        <v>1.8666666666666689</v>
      </c>
      <c r="L73" s="86">
        <f t="shared" si="21"/>
        <v>1.5166666666666693</v>
      </c>
      <c r="M73" s="86">
        <f t="shared" si="21"/>
        <v>1.2333333333333378</v>
      </c>
      <c r="N73" s="86">
        <f t="shared" si="21"/>
        <v>1.516666666666671</v>
      </c>
      <c r="O73" s="86">
        <f t="shared" si="21"/>
        <v>1.1333333333333364</v>
      </c>
      <c r="P73" s="86">
        <f t="shared" si="21"/>
        <v>1.1333333333333364</v>
      </c>
      <c r="Q73" s="86">
        <f t="shared" si="21"/>
        <v>1.6000000000000032</v>
      </c>
      <c r="R73" s="86">
        <f t="shared" si="21"/>
        <v>1.9500000000000028</v>
      </c>
      <c r="S73" s="86">
        <f t="shared" si="21"/>
        <v>1.9833333333333361</v>
      </c>
      <c r="T73" s="86">
        <f t="shared" si="21"/>
        <v>2.1833333333333353</v>
      </c>
      <c r="U73" s="86">
        <f t="shared" si="21"/>
        <v>2.4666666666666686</v>
      </c>
      <c r="V73" s="86">
        <f t="shared" si="21"/>
        <v>3.4666666666666686</v>
      </c>
    </row>
    <row r="74" spans="1:38" ht="13.5" customHeight="1">
      <c r="A74" s="88" t="s">
        <v>11</v>
      </c>
      <c r="B74" s="119" t="s">
        <v>2</v>
      </c>
      <c r="C74" s="33">
        <v>0.37638888888888888</v>
      </c>
      <c r="D74" s="33">
        <v>0.37708333333333333</v>
      </c>
      <c r="E74" s="33">
        <v>0.38194444444444442</v>
      </c>
      <c r="F74" s="33">
        <v>0.37986111111111109</v>
      </c>
      <c r="G74" s="33">
        <v>0.37986111111111109</v>
      </c>
      <c r="H74" s="34">
        <v>0.39930555555555558</v>
      </c>
      <c r="I74" s="101">
        <v>0</v>
      </c>
      <c r="J74" s="34">
        <v>0.37986111111111109</v>
      </c>
      <c r="K74" s="34">
        <v>0.375</v>
      </c>
      <c r="L74" s="34">
        <v>0.375</v>
      </c>
      <c r="M74" s="35">
        <v>0.38194444444444442</v>
      </c>
      <c r="N74" s="35">
        <v>0.39027777777777778</v>
      </c>
      <c r="O74" s="35">
        <v>0.3888888888888889</v>
      </c>
      <c r="P74" s="35">
        <v>0.375</v>
      </c>
      <c r="Q74" s="35">
        <v>0.38055555555555554</v>
      </c>
      <c r="R74" s="36">
        <v>0.37916666666666665</v>
      </c>
      <c r="S74" s="101">
        <v>0</v>
      </c>
      <c r="T74" s="101">
        <v>0</v>
      </c>
      <c r="U74" s="101">
        <v>0</v>
      </c>
      <c r="V74" s="126">
        <v>0.4152777777777778</v>
      </c>
    </row>
    <row r="75" spans="1:38" ht="13.5" customHeight="1">
      <c r="A75" s="89"/>
      <c r="B75" s="119" t="s">
        <v>3</v>
      </c>
      <c r="C75" s="33">
        <v>0.75277777777777777</v>
      </c>
      <c r="D75" s="33">
        <v>0.76736111111111116</v>
      </c>
      <c r="E75" s="33">
        <v>0.7583333333333333</v>
      </c>
      <c r="F75" s="33">
        <v>0.75694444444444442</v>
      </c>
      <c r="G75" s="33">
        <v>0.76388888888888884</v>
      </c>
      <c r="H75" s="34">
        <v>0.77500000000000002</v>
      </c>
      <c r="I75" s="101">
        <v>0</v>
      </c>
      <c r="J75" s="34">
        <v>0.75555555555555554</v>
      </c>
      <c r="K75" s="34">
        <v>0.77222222222222225</v>
      </c>
      <c r="L75" s="34">
        <v>0.75694444444444442</v>
      </c>
      <c r="M75" s="35">
        <v>0.76041666666666663</v>
      </c>
      <c r="N75" s="35">
        <v>0.76736111111111116</v>
      </c>
      <c r="O75" s="35">
        <v>0.75694444444444442</v>
      </c>
      <c r="P75" s="35">
        <v>0.76041666666666663</v>
      </c>
      <c r="Q75" s="35">
        <v>0.76736111111111116</v>
      </c>
      <c r="R75" s="36">
        <v>0.75347222222222221</v>
      </c>
      <c r="S75" s="101">
        <v>0</v>
      </c>
      <c r="T75" s="101">
        <v>0</v>
      </c>
      <c r="U75" s="101">
        <v>0</v>
      </c>
      <c r="V75" s="102">
        <v>0.75</v>
      </c>
    </row>
    <row r="76" spans="1:38" ht="13.5" customHeight="1">
      <c r="A76" s="89"/>
      <c r="B76" s="119" t="s">
        <v>5</v>
      </c>
      <c r="C76" s="33"/>
      <c r="D76" s="33"/>
      <c r="E76" s="33"/>
      <c r="F76" s="33"/>
      <c r="G76" s="33"/>
      <c r="H76" s="37"/>
      <c r="I76" s="34">
        <v>0.76388888888888884</v>
      </c>
      <c r="J76" s="37"/>
      <c r="K76" s="37"/>
      <c r="L76" s="37"/>
      <c r="M76" s="38"/>
      <c r="N76" s="38"/>
      <c r="O76" s="38"/>
      <c r="P76" s="38"/>
      <c r="Q76" s="38"/>
      <c r="R76" s="39"/>
      <c r="S76" s="39"/>
      <c r="T76" s="39"/>
      <c r="U76" s="39"/>
      <c r="V76" s="39"/>
    </row>
    <row r="77" spans="1:38" ht="13.5" customHeight="1">
      <c r="A77" s="89"/>
      <c r="B77" s="119" t="s">
        <v>4</v>
      </c>
      <c r="C77" s="33"/>
      <c r="D77" s="33"/>
      <c r="E77" s="33"/>
      <c r="F77" s="33"/>
      <c r="G77" s="33"/>
      <c r="H77" s="37"/>
      <c r="I77" s="34">
        <v>0.89027777777777783</v>
      </c>
      <c r="J77" s="37"/>
      <c r="K77" s="37"/>
      <c r="L77" s="37"/>
      <c r="M77" s="38"/>
      <c r="N77" s="38"/>
      <c r="O77" s="38"/>
      <c r="P77" s="38"/>
      <c r="Q77" s="38"/>
      <c r="R77" s="39"/>
      <c r="S77" s="39"/>
      <c r="T77" s="39"/>
      <c r="U77" s="39"/>
      <c r="V77" s="39"/>
    </row>
    <row r="78" spans="1:38" ht="13.5" customHeight="1">
      <c r="A78" s="76"/>
      <c r="B78" s="77" t="s">
        <v>206</v>
      </c>
      <c r="C78" s="78">
        <f t="shared" ref="C78:H78" si="22">(C75-C74)*1440/60-9</f>
        <v>3.3333333333333215E-2</v>
      </c>
      <c r="D78" s="78">
        <f t="shared" si="22"/>
        <v>0.36666666666666892</v>
      </c>
      <c r="E78" s="78">
        <f t="shared" si="22"/>
        <v>3.3333333333333215E-2</v>
      </c>
      <c r="F78" s="78">
        <f t="shared" si="22"/>
        <v>5.0000000000000711E-2</v>
      </c>
      <c r="G78" s="78">
        <f t="shared" si="22"/>
        <v>0.21666666666666679</v>
      </c>
      <c r="H78" s="78">
        <f t="shared" si="22"/>
        <v>1.6666666666667496E-2</v>
      </c>
      <c r="I78" s="78">
        <f>(I75-I74)*1440/60</f>
        <v>0</v>
      </c>
      <c r="J78" s="78">
        <f t="shared" ref="J78:R78" si="23">(J75-J74)*1440/60-9</f>
        <v>1.6666666666667496E-2</v>
      </c>
      <c r="K78" s="78">
        <f t="shared" si="23"/>
        <v>0.53333333333333321</v>
      </c>
      <c r="L78" s="78">
        <f t="shared" si="23"/>
        <v>0.16666666666666607</v>
      </c>
      <c r="M78" s="78">
        <f t="shared" si="23"/>
        <v>8.3333333333333925E-2</v>
      </c>
      <c r="N78" s="78">
        <f t="shared" si="23"/>
        <v>5.0000000000002487E-2</v>
      </c>
      <c r="O78" s="78">
        <f t="shared" si="23"/>
        <v>-0.16666666666666607</v>
      </c>
      <c r="P78" s="78">
        <f t="shared" si="23"/>
        <v>0.25</v>
      </c>
      <c r="Q78" s="78">
        <f t="shared" si="23"/>
        <v>0.28333333333333499</v>
      </c>
      <c r="R78" s="78">
        <f t="shared" si="23"/>
        <v>-1.6666666666667496E-2</v>
      </c>
      <c r="S78" s="78">
        <f>(S75-S74)*1440/60</f>
        <v>0</v>
      </c>
      <c r="T78" s="78">
        <f>(T75-T74)*1440/60</f>
        <v>0</v>
      </c>
      <c r="U78" s="78">
        <f>(U75-U74)*1440/60</f>
        <v>0</v>
      </c>
      <c r="V78" s="78">
        <f>(V75-V74)*1440/60-9</f>
        <v>-0.96666666666666679</v>
      </c>
    </row>
    <row r="79" spans="1:38" ht="13.5" customHeight="1" thickBot="1">
      <c r="A79" s="76"/>
      <c r="B79" s="79" t="s">
        <v>207</v>
      </c>
      <c r="C79" s="78">
        <f>(C75-C74)*1440/60-9</f>
        <v>3.3333333333333215E-2</v>
      </c>
      <c r="D79" s="80">
        <f t="shared" ref="D79:V79" si="24">C79+D78</f>
        <v>0.40000000000000213</v>
      </c>
      <c r="E79" s="80">
        <f t="shared" si="24"/>
        <v>0.43333333333333535</v>
      </c>
      <c r="F79" s="80">
        <f t="shared" si="24"/>
        <v>0.48333333333333606</v>
      </c>
      <c r="G79" s="80">
        <f t="shared" si="24"/>
        <v>0.70000000000000284</v>
      </c>
      <c r="H79" s="80">
        <f t="shared" si="24"/>
        <v>0.71666666666667034</v>
      </c>
      <c r="I79" s="80">
        <f t="shared" si="24"/>
        <v>0.71666666666667034</v>
      </c>
      <c r="J79" s="80">
        <f t="shared" si="24"/>
        <v>0.73333333333333783</v>
      </c>
      <c r="K79" s="80">
        <f t="shared" si="24"/>
        <v>1.266666666666671</v>
      </c>
      <c r="L79" s="80">
        <f t="shared" si="24"/>
        <v>1.4333333333333371</v>
      </c>
      <c r="M79" s="80">
        <f t="shared" si="24"/>
        <v>1.516666666666671</v>
      </c>
      <c r="N79" s="80">
        <f t="shared" si="24"/>
        <v>1.5666666666666735</v>
      </c>
      <c r="O79" s="80">
        <f t="shared" si="24"/>
        <v>1.4000000000000075</v>
      </c>
      <c r="P79" s="80">
        <f t="shared" si="24"/>
        <v>1.6500000000000075</v>
      </c>
      <c r="Q79" s="80">
        <f t="shared" si="24"/>
        <v>1.9333333333333425</v>
      </c>
      <c r="R79" s="80">
        <f t="shared" si="24"/>
        <v>1.916666666666675</v>
      </c>
      <c r="S79" s="80">
        <f t="shared" si="24"/>
        <v>1.916666666666675</v>
      </c>
      <c r="T79" s="80">
        <f t="shared" si="24"/>
        <v>1.916666666666675</v>
      </c>
      <c r="U79" s="80">
        <f t="shared" si="24"/>
        <v>1.916666666666675</v>
      </c>
      <c r="V79" s="80">
        <f t="shared" si="24"/>
        <v>0.95000000000000817</v>
      </c>
    </row>
    <row r="80" spans="1:38" ht="15.75" customHeight="1">
      <c r="A80" s="76"/>
      <c r="B80" s="12" t="s">
        <v>18</v>
      </c>
      <c r="C80" s="120"/>
      <c r="D80" s="120"/>
      <c r="E80" s="120"/>
      <c r="F80" s="120"/>
      <c r="G80" s="120"/>
      <c r="H80" s="42"/>
      <c r="I80" s="42"/>
      <c r="J80" s="42"/>
      <c r="K80" s="42"/>
      <c r="L80" s="42"/>
      <c r="M80" s="125"/>
      <c r="N80" s="125"/>
      <c r="O80" s="125"/>
      <c r="P80" s="125"/>
      <c r="Q80" s="125"/>
      <c r="R80" s="150"/>
      <c r="S80" s="150"/>
      <c r="T80" s="150"/>
      <c r="U80" s="150"/>
      <c r="V80" s="150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ht="15.75" customHeight="1">
      <c r="A81" s="76"/>
      <c r="B81" s="19" t="s">
        <v>19</v>
      </c>
      <c r="C81" s="48"/>
      <c r="D81" s="41"/>
      <c r="E81" s="41"/>
      <c r="F81" s="41"/>
      <c r="G81" s="41"/>
      <c r="H81" s="121"/>
      <c r="I81" s="42"/>
      <c r="J81" s="43"/>
      <c r="K81" s="43"/>
      <c r="L81" s="43"/>
      <c r="M81" s="44"/>
      <c r="N81" s="44"/>
      <c r="O81" s="44"/>
      <c r="P81" s="44"/>
      <c r="Q81" s="44"/>
      <c r="R81" s="45"/>
      <c r="S81" s="45">
        <v>8</v>
      </c>
      <c r="T81" s="45">
        <v>8</v>
      </c>
      <c r="U81" s="45">
        <v>8</v>
      </c>
      <c r="V81" s="45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ht="15.75" customHeight="1">
      <c r="A82" s="76"/>
      <c r="B82" s="19" t="s">
        <v>20</v>
      </c>
      <c r="C82" s="48"/>
      <c r="D82" s="41"/>
      <c r="E82" s="41"/>
      <c r="F82" s="41"/>
      <c r="G82" s="41"/>
      <c r="H82" s="42"/>
      <c r="I82" s="42">
        <v>8</v>
      </c>
      <c r="J82" s="43"/>
      <c r="K82" s="43"/>
      <c r="L82" s="43"/>
      <c r="M82" s="44"/>
      <c r="N82" s="44"/>
      <c r="O82" s="44"/>
      <c r="P82" s="44"/>
      <c r="Q82" s="44"/>
      <c r="R82" s="45"/>
      <c r="S82" s="45"/>
      <c r="T82" s="45"/>
      <c r="U82" s="45"/>
      <c r="V82" s="45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ht="15.75" customHeight="1">
      <c r="A83" s="81"/>
      <c r="B83" s="19" t="s">
        <v>21</v>
      </c>
      <c r="C83" s="48"/>
      <c r="D83" s="41"/>
      <c r="E83" s="41"/>
      <c r="F83" s="41"/>
      <c r="G83" s="41"/>
      <c r="H83" s="42"/>
      <c r="I83" s="42"/>
      <c r="J83" s="43"/>
      <c r="K83" s="43"/>
      <c r="L83" s="43"/>
      <c r="M83" s="44"/>
      <c r="N83" s="44"/>
      <c r="O83" s="44"/>
      <c r="P83" s="44"/>
      <c r="Q83" s="44"/>
      <c r="R83" s="45"/>
      <c r="S83" s="45"/>
      <c r="T83" s="45"/>
      <c r="U83" s="45"/>
      <c r="V83" s="45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  <row r="84" spans="1:38" s="82" customFormat="1" ht="15">
      <c r="A84" s="123"/>
      <c r="B84" s="83" t="s">
        <v>208</v>
      </c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</row>
    <row r="85" spans="1:38" s="87" customFormat="1" ht="13.5" customHeight="1">
      <c r="A85" s="84"/>
      <c r="B85" s="85" t="s">
        <v>209</v>
      </c>
      <c r="C85" s="86">
        <f>C79-C84</f>
        <v>3.3333333333333215E-2</v>
      </c>
      <c r="D85" s="86">
        <f t="shared" ref="D85:V85" si="25">C85+D78-D84</f>
        <v>0.40000000000000213</v>
      </c>
      <c r="E85" s="86">
        <f t="shared" si="25"/>
        <v>0.43333333333333535</v>
      </c>
      <c r="F85" s="86">
        <f t="shared" si="25"/>
        <v>0.48333333333333606</v>
      </c>
      <c r="G85" s="86">
        <f t="shared" si="25"/>
        <v>0.70000000000000284</v>
      </c>
      <c r="H85" s="86">
        <f t="shared" si="25"/>
        <v>0.71666666666667034</v>
      </c>
      <c r="I85" s="86">
        <f t="shared" si="25"/>
        <v>0.71666666666667034</v>
      </c>
      <c r="J85" s="86">
        <f t="shared" si="25"/>
        <v>0.73333333333333783</v>
      </c>
      <c r="K85" s="86">
        <f t="shared" si="25"/>
        <v>1.266666666666671</v>
      </c>
      <c r="L85" s="86">
        <f t="shared" si="25"/>
        <v>1.4333333333333371</v>
      </c>
      <c r="M85" s="86">
        <f t="shared" si="25"/>
        <v>1.516666666666671</v>
      </c>
      <c r="N85" s="86">
        <f t="shared" si="25"/>
        <v>1.5666666666666735</v>
      </c>
      <c r="O85" s="86">
        <f t="shared" si="25"/>
        <v>1.4000000000000075</v>
      </c>
      <c r="P85" s="86">
        <f t="shared" si="25"/>
        <v>1.6500000000000075</v>
      </c>
      <c r="Q85" s="86">
        <f t="shared" si="25"/>
        <v>1.9333333333333425</v>
      </c>
      <c r="R85" s="86">
        <f t="shared" si="25"/>
        <v>1.916666666666675</v>
      </c>
      <c r="S85" s="86">
        <f t="shared" si="25"/>
        <v>1.916666666666675</v>
      </c>
      <c r="T85" s="86">
        <f t="shared" si="25"/>
        <v>1.916666666666675</v>
      </c>
      <c r="U85" s="86">
        <f t="shared" si="25"/>
        <v>1.916666666666675</v>
      </c>
      <c r="V85" s="86">
        <f t="shared" si="25"/>
        <v>0.95000000000000817</v>
      </c>
    </row>
    <row r="86" spans="1:38" ht="13.5" customHeight="1">
      <c r="A86" s="88" t="s">
        <v>12</v>
      </c>
      <c r="B86" s="119" t="s">
        <v>2</v>
      </c>
      <c r="C86" s="33">
        <v>0.38472222222222219</v>
      </c>
      <c r="D86" s="33">
        <v>0.38472222222222219</v>
      </c>
      <c r="E86" s="33">
        <v>0.37638888888888888</v>
      </c>
      <c r="F86" s="33">
        <v>0.38055555555555554</v>
      </c>
      <c r="G86" s="33">
        <v>0.375</v>
      </c>
      <c r="H86" s="101">
        <v>0</v>
      </c>
      <c r="I86" s="101">
        <v>0</v>
      </c>
      <c r="J86" s="101">
        <v>0</v>
      </c>
      <c r="K86" s="34">
        <v>0.37847222222222221</v>
      </c>
      <c r="L86" s="34">
        <v>0.38194444444444442</v>
      </c>
      <c r="M86" s="35">
        <v>0.38194444444444442</v>
      </c>
      <c r="N86" s="35">
        <v>0.38055555555555554</v>
      </c>
      <c r="O86" s="35">
        <v>0.38750000000000001</v>
      </c>
      <c r="P86" s="35">
        <v>0.38194444444444442</v>
      </c>
      <c r="Q86" s="35">
        <v>0.38055555555555554</v>
      </c>
      <c r="R86" s="36">
        <v>0.38541666666666669</v>
      </c>
      <c r="S86" s="36">
        <v>0.39027777777777778</v>
      </c>
      <c r="T86" s="36">
        <v>0.38750000000000001</v>
      </c>
      <c r="U86" s="36">
        <v>0.3840277777777778</v>
      </c>
      <c r="V86" s="36">
        <v>0.38680555555555557</v>
      </c>
    </row>
    <row r="87" spans="1:38" ht="12.75" customHeight="1">
      <c r="A87" s="89"/>
      <c r="B87" s="119" t="s">
        <v>3</v>
      </c>
      <c r="C87" s="33">
        <v>0.75138888888888888</v>
      </c>
      <c r="D87" s="33">
        <v>0.75138888888888888</v>
      </c>
      <c r="E87" s="33">
        <v>0.75138888888888888</v>
      </c>
      <c r="F87" s="33">
        <v>0.75138888888888888</v>
      </c>
      <c r="G87" s="33">
        <v>0.75694444444444442</v>
      </c>
      <c r="H87" s="101">
        <v>0</v>
      </c>
      <c r="I87" s="101">
        <v>0</v>
      </c>
      <c r="J87" s="101">
        <v>0</v>
      </c>
      <c r="K87" s="34">
        <v>0.76388888888888884</v>
      </c>
      <c r="L87" s="34">
        <v>0.75694444444444442</v>
      </c>
      <c r="M87" s="35">
        <v>0.77083333333333337</v>
      </c>
      <c r="N87" s="35">
        <v>0.77430555555555558</v>
      </c>
      <c r="O87" s="35">
        <v>0.75</v>
      </c>
      <c r="P87" s="35">
        <v>0.75</v>
      </c>
      <c r="Q87" s="35">
        <v>0.75</v>
      </c>
      <c r="R87" s="36">
        <v>0.76388888888888884</v>
      </c>
      <c r="S87" s="36">
        <v>0.75</v>
      </c>
      <c r="T87" s="36">
        <v>0.77361111111111114</v>
      </c>
      <c r="U87" s="36">
        <v>0.77777777777777779</v>
      </c>
      <c r="V87" s="36">
        <v>0.75</v>
      </c>
    </row>
    <row r="88" spans="1:38" ht="13.5" customHeight="1">
      <c r="A88" s="89"/>
      <c r="B88" s="119" t="s">
        <v>5</v>
      </c>
      <c r="C88" s="33"/>
      <c r="D88" s="33"/>
      <c r="E88" s="33"/>
      <c r="F88" s="33"/>
      <c r="G88" s="33"/>
      <c r="H88" s="37"/>
      <c r="I88" s="37"/>
      <c r="J88" s="37"/>
      <c r="K88" s="37"/>
      <c r="L88" s="37"/>
      <c r="M88" s="38"/>
      <c r="N88" s="38"/>
      <c r="O88" s="38"/>
      <c r="P88" s="38"/>
      <c r="Q88" s="38"/>
      <c r="R88" s="39"/>
      <c r="S88" s="39"/>
      <c r="T88" s="39"/>
      <c r="U88" s="39"/>
      <c r="V88" s="39"/>
    </row>
    <row r="89" spans="1:38" ht="13.5" customHeight="1">
      <c r="A89" s="89"/>
      <c r="B89" s="119" t="s">
        <v>4</v>
      </c>
      <c r="C89" s="33"/>
      <c r="D89" s="33"/>
      <c r="E89" s="33"/>
      <c r="F89" s="33"/>
      <c r="G89" s="33"/>
      <c r="H89" s="37"/>
      <c r="I89" s="37"/>
      <c r="J89" s="37"/>
      <c r="K89" s="37"/>
      <c r="L89" s="37"/>
      <c r="M89" s="38"/>
      <c r="N89" s="38"/>
      <c r="O89" s="38"/>
      <c r="P89" s="38"/>
      <c r="Q89" s="38"/>
      <c r="R89" s="39"/>
      <c r="S89" s="39"/>
      <c r="T89" s="39"/>
      <c r="U89" s="39"/>
      <c r="V89" s="39"/>
    </row>
    <row r="90" spans="1:38" ht="13.5" customHeight="1">
      <c r="A90" s="76"/>
      <c r="B90" s="77" t="s">
        <v>206</v>
      </c>
      <c r="C90" s="78">
        <f>(C87-C86)*1440/60-9</f>
        <v>-0.19999999999999929</v>
      </c>
      <c r="D90" s="78">
        <f>(D87-D86)*1440/60-9</f>
        <v>-0.19999999999999929</v>
      </c>
      <c r="E90" s="78">
        <f>(E87-E86)*1440/60-9</f>
        <v>0</v>
      </c>
      <c r="F90" s="78">
        <f>(F87-F86)*1440/60-9</f>
        <v>-9.9999999999999645E-2</v>
      </c>
      <c r="G90" s="78">
        <f>(G87-G86)*1440/60-9</f>
        <v>0.16666666666666607</v>
      </c>
      <c r="H90" s="78">
        <f>(H87-H86)*1440/60</f>
        <v>0</v>
      </c>
      <c r="I90" s="78">
        <f>(I87-I86)*1440/60</f>
        <v>0</v>
      </c>
      <c r="J90" s="78">
        <f>(J87-J86)*1440/60</f>
        <v>0</v>
      </c>
      <c r="K90" s="78">
        <f t="shared" ref="K90:V90" si="26">(K87-K86)*1440/60-9</f>
        <v>0.25</v>
      </c>
      <c r="L90" s="78">
        <f t="shared" si="26"/>
        <v>0</v>
      </c>
      <c r="M90" s="78">
        <f t="shared" si="26"/>
        <v>0.3333333333333357</v>
      </c>
      <c r="N90" s="78">
        <f t="shared" si="26"/>
        <v>0.45000000000000107</v>
      </c>
      <c r="O90" s="78">
        <f t="shared" si="26"/>
        <v>-0.30000000000000071</v>
      </c>
      <c r="P90" s="78">
        <f t="shared" si="26"/>
        <v>-0.16666666666666607</v>
      </c>
      <c r="Q90" s="78">
        <f t="shared" si="26"/>
        <v>-0.13333333333333286</v>
      </c>
      <c r="R90" s="78">
        <f t="shared" si="26"/>
        <v>8.3333333333332149E-2</v>
      </c>
      <c r="S90" s="78">
        <f t="shared" si="26"/>
        <v>-0.36666666666666714</v>
      </c>
      <c r="T90" s="78">
        <f t="shared" si="26"/>
        <v>0.2666666666666675</v>
      </c>
      <c r="U90" s="78">
        <f t="shared" si="26"/>
        <v>0.44999999999999929</v>
      </c>
      <c r="V90" s="78">
        <f t="shared" si="26"/>
        <v>-0.28333333333333321</v>
      </c>
    </row>
    <row r="91" spans="1:38" ht="13.5" customHeight="1" thickBot="1">
      <c r="A91" s="76"/>
      <c r="B91" s="79" t="s">
        <v>207</v>
      </c>
      <c r="C91" s="78">
        <f>(C87-C86)*1440/60-9</f>
        <v>-0.19999999999999929</v>
      </c>
      <c r="D91" s="80">
        <f t="shared" ref="D91:V91" si="27">C91+D90</f>
        <v>-0.39999999999999858</v>
      </c>
      <c r="E91" s="80">
        <f t="shared" si="27"/>
        <v>-0.39999999999999858</v>
      </c>
      <c r="F91" s="80">
        <f t="shared" si="27"/>
        <v>-0.49999999999999822</v>
      </c>
      <c r="G91" s="80">
        <f t="shared" si="27"/>
        <v>-0.33333333333333215</v>
      </c>
      <c r="H91" s="80">
        <f t="shared" si="27"/>
        <v>-0.33333333333333215</v>
      </c>
      <c r="I91" s="80">
        <f t="shared" si="27"/>
        <v>-0.33333333333333215</v>
      </c>
      <c r="J91" s="80">
        <f t="shared" si="27"/>
        <v>-0.33333333333333215</v>
      </c>
      <c r="K91" s="80">
        <f t="shared" si="27"/>
        <v>-8.3333333333332149E-2</v>
      </c>
      <c r="L91" s="80">
        <f t="shared" si="27"/>
        <v>-8.3333333333332149E-2</v>
      </c>
      <c r="M91" s="80">
        <f t="shared" si="27"/>
        <v>0.25000000000000355</v>
      </c>
      <c r="N91" s="80">
        <f t="shared" si="27"/>
        <v>0.70000000000000462</v>
      </c>
      <c r="O91" s="80">
        <f t="shared" si="27"/>
        <v>0.40000000000000391</v>
      </c>
      <c r="P91" s="80">
        <f t="shared" si="27"/>
        <v>0.23333333333333783</v>
      </c>
      <c r="Q91" s="80">
        <f t="shared" si="27"/>
        <v>0.10000000000000497</v>
      </c>
      <c r="R91" s="80">
        <f t="shared" si="27"/>
        <v>0.18333333333333712</v>
      </c>
      <c r="S91" s="80">
        <f t="shared" si="27"/>
        <v>-0.18333333333333002</v>
      </c>
      <c r="T91" s="80">
        <f t="shared" si="27"/>
        <v>8.3333333333337478E-2</v>
      </c>
      <c r="U91" s="80">
        <f t="shared" si="27"/>
        <v>0.53333333333333677</v>
      </c>
      <c r="V91" s="80">
        <f t="shared" si="27"/>
        <v>0.25000000000000355</v>
      </c>
    </row>
    <row r="92" spans="1:38" ht="15.75" customHeight="1">
      <c r="A92" s="76"/>
      <c r="B92" s="12" t="s">
        <v>18</v>
      </c>
      <c r="C92" s="120"/>
      <c r="D92" s="120"/>
      <c r="E92" s="120"/>
      <c r="F92" s="120"/>
      <c r="G92" s="120"/>
      <c r="H92" s="42"/>
      <c r="I92" s="42"/>
      <c r="J92" s="42"/>
      <c r="K92" s="42"/>
      <c r="L92" s="42"/>
      <c r="M92" s="125"/>
      <c r="N92" s="125"/>
      <c r="O92" s="125"/>
      <c r="P92" s="125"/>
      <c r="Q92" s="125"/>
      <c r="R92" s="150"/>
      <c r="S92" s="150"/>
      <c r="T92" s="150"/>
      <c r="U92" s="150"/>
      <c r="V92" s="150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</row>
    <row r="93" spans="1:38" ht="15.75" customHeight="1">
      <c r="A93" s="76"/>
      <c r="B93" s="19" t="s">
        <v>19</v>
      </c>
      <c r="C93" s="48"/>
      <c r="D93" s="41"/>
      <c r="E93" s="41"/>
      <c r="F93" s="41"/>
      <c r="G93" s="41"/>
      <c r="H93" s="121"/>
      <c r="I93" s="42"/>
      <c r="J93" s="43"/>
      <c r="K93" s="43"/>
      <c r="L93" s="43"/>
      <c r="M93" s="44"/>
      <c r="N93" s="44"/>
      <c r="O93" s="44"/>
      <c r="P93" s="44"/>
      <c r="Q93" s="44"/>
      <c r="R93" s="45"/>
      <c r="S93" s="45"/>
      <c r="T93" s="45"/>
      <c r="U93" s="45"/>
      <c r="V93" s="45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</row>
    <row r="94" spans="1:38" ht="15.75" customHeight="1">
      <c r="A94" s="76"/>
      <c r="B94" s="19" t="s">
        <v>20</v>
      </c>
      <c r="C94" s="48"/>
      <c r="D94" s="41"/>
      <c r="E94" s="41"/>
      <c r="F94" s="41"/>
      <c r="G94" s="41"/>
      <c r="H94" s="42">
        <v>8</v>
      </c>
      <c r="I94" s="42">
        <v>8</v>
      </c>
      <c r="J94" s="43">
        <v>8</v>
      </c>
      <c r="K94" s="43"/>
      <c r="L94" s="43"/>
      <c r="M94" s="44"/>
      <c r="N94" s="44"/>
      <c r="O94" s="44"/>
      <c r="P94" s="44"/>
      <c r="Q94" s="44"/>
      <c r="R94" s="45"/>
      <c r="S94" s="45"/>
      <c r="T94" s="45"/>
      <c r="U94" s="45"/>
      <c r="V94" s="45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</row>
    <row r="95" spans="1:38" ht="15.75" customHeight="1">
      <c r="A95" s="81"/>
      <c r="B95" s="19" t="s">
        <v>21</v>
      </c>
      <c r="C95" s="48"/>
      <c r="D95" s="41"/>
      <c r="E95" s="41"/>
      <c r="F95" s="41"/>
      <c r="G95" s="41"/>
      <c r="H95" s="42"/>
      <c r="I95" s="42"/>
      <c r="J95" s="43"/>
      <c r="K95" s="43"/>
      <c r="L95" s="43"/>
      <c r="M95" s="44"/>
      <c r="N95" s="44"/>
      <c r="O95" s="44"/>
      <c r="P95" s="44"/>
      <c r="Q95" s="44"/>
      <c r="R95" s="45"/>
      <c r="S95" s="45"/>
      <c r="T95" s="45"/>
      <c r="U95" s="45"/>
      <c r="V95" s="45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</row>
    <row r="96" spans="1:38" s="82" customFormat="1" ht="15">
      <c r="A96" s="123"/>
      <c r="B96" s="83" t="s">
        <v>208</v>
      </c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</row>
    <row r="97" spans="1:38" s="87" customFormat="1" ht="13.5" customHeight="1">
      <c r="A97" s="84"/>
      <c r="B97" s="85" t="s">
        <v>209</v>
      </c>
      <c r="C97" s="86">
        <f>C91-C96</f>
        <v>-0.19999999999999929</v>
      </c>
      <c r="D97" s="86">
        <f t="shared" ref="D97:V97" si="28">C97+D90-D96</f>
        <v>-0.39999999999999858</v>
      </c>
      <c r="E97" s="86">
        <f t="shared" si="28"/>
        <v>-0.39999999999999858</v>
      </c>
      <c r="F97" s="86">
        <f t="shared" si="28"/>
        <v>-0.49999999999999822</v>
      </c>
      <c r="G97" s="86">
        <f t="shared" si="28"/>
        <v>-0.33333333333333215</v>
      </c>
      <c r="H97" s="86">
        <f t="shared" si="28"/>
        <v>-0.33333333333333215</v>
      </c>
      <c r="I97" s="86">
        <f t="shared" si="28"/>
        <v>-0.33333333333333215</v>
      </c>
      <c r="J97" s="86">
        <f t="shared" si="28"/>
        <v>-0.33333333333333215</v>
      </c>
      <c r="K97" s="86">
        <f t="shared" si="28"/>
        <v>-8.3333333333332149E-2</v>
      </c>
      <c r="L97" s="86">
        <f t="shared" si="28"/>
        <v>-8.3333333333332149E-2</v>
      </c>
      <c r="M97" s="86">
        <f t="shared" si="28"/>
        <v>0.25000000000000355</v>
      </c>
      <c r="N97" s="86">
        <f t="shared" si="28"/>
        <v>0.70000000000000462</v>
      </c>
      <c r="O97" s="86">
        <f t="shared" si="28"/>
        <v>0.40000000000000391</v>
      </c>
      <c r="P97" s="86">
        <f t="shared" si="28"/>
        <v>0.23333333333333783</v>
      </c>
      <c r="Q97" s="86">
        <f t="shared" si="28"/>
        <v>0.10000000000000497</v>
      </c>
      <c r="R97" s="86">
        <f t="shared" si="28"/>
        <v>0.18333333333333712</v>
      </c>
      <c r="S97" s="86">
        <f t="shared" si="28"/>
        <v>-0.18333333333333002</v>
      </c>
      <c r="T97" s="86">
        <f t="shared" si="28"/>
        <v>8.3333333333337478E-2</v>
      </c>
      <c r="U97" s="86">
        <f t="shared" si="28"/>
        <v>0.53333333333333677</v>
      </c>
      <c r="V97" s="86">
        <f t="shared" si="28"/>
        <v>0.25000000000000355</v>
      </c>
    </row>
    <row r="98" spans="1:38" ht="13.5" customHeight="1">
      <c r="A98" s="88" t="s">
        <v>13</v>
      </c>
      <c r="B98" s="119" t="s">
        <v>2</v>
      </c>
      <c r="C98" s="33">
        <v>0.3756944444444445</v>
      </c>
      <c r="D98" s="33">
        <v>0.37847222222222221</v>
      </c>
      <c r="E98" s="33">
        <v>0.39583333333333331</v>
      </c>
      <c r="F98" s="33">
        <v>0.40277777777777779</v>
      </c>
      <c r="G98" s="33">
        <v>0.42152777777777778</v>
      </c>
      <c r="H98" s="34">
        <v>0.40347222222222223</v>
      </c>
      <c r="I98" s="101">
        <v>0</v>
      </c>
      <c r="J98" s="34">
        <v>0.39027777777777778</v>
      </c>
      <c r="K98" s="34">
        <v>0.39583333333333331</v>
      </c>
      <c r="L98" s="34">
        <v>0.40277777777777779</v>
      </c>
      <c r="M98" s="35">
        <v>0.39097222222222222</v>
      </c>
      <c r="N98" s="35">
        <v>0.375</v>
      </c>
      <c r="O98" s="35">
        <v>0.38333333333333336</v>
      </c>
      <c r="P98" s="35">
        <v>0.375</v>
      </c>
      <c r="Q98" s="35">
        <v>0.39097222222222222</v>
      </c>
      <c r="R98" s="36">
        <v>0.41666666666666669</v>
      </c>
      <c r="S98" s="36">
        <v>0.39930555555555558</v>
      </c>
      <c r="T98" s="36">
        <v>0.41944444444444445</v>
      </c>
      <c r="U98" s="36">
        <v>0.39583333333333331</v>
      </c>
      <c r="V98" s="36">
        <v>0.39652777777777776</v>
      </c>
    </row>
    <row r="99" spans="1:38" ht="13.5" customHeight="1">
      <c r="A99" s="89"/>
      <c r="B99" s="119" t="s">
        <v>3</v>
      </c>
      <c r="C99" s="33">
        <v>0.77500000000000002</v>
      </c>
      <c r="D99" s="33">
        <v>0.77777777777777779</v>
      </c>
      <c r="E99" s="33">
        <v>0.81736111111111109</v>
      </c>
      <c r="F99" s="33">
        <v>0.8354166666666667</v>
      </c>
      <c r="G99" s="33">
        <v>0.75</v>
      </c>
      <c r="H99" s="34">
        <v>0.77847222222222223</v>
      </c>
      <c r="I99" s="101">
        <v>0</v>
      </c>
      <c r="J99" s="34">
        <v>0.75069444444444444</v>
      </c>
      <c r="K99" s="34">
        <v>0.76666666666666672</v>
      </c>
      <c r="L99" s="34">
        <v>0.76041666666666663</v>
      </c>
      <c r="M99" s="35">
        <v>0.7680555555555556</v>
      </c>
      <c r="N99" s="35">
        <v>0.75</v>
      </c>
      <c r="O99" s="35">
        <v>0.75</v>
      </c>
      <c r="P99" s="35">
        <v>0.75</v>
      </c>
      <c r="Q99" s="35">
        <v>0.86111111111111116</v>
      </c>
      <c r="R99" s="36">
        <v>0.75</v>
      </c>
      <c r="S99" s="36">
        <v>0.75416666666666665</v>
      </c>
      <c r="T99" s="36">
        <v>0.76736111111111116</v>
      </c>
      <c r="U99" s="36">
        <v>0.75138888888888888</v>
      </c>
      <c r="V99" s="36">
        <v>0.75</v>
      </c>
    </row>
    <row r="100" spans="1:38" ht="13.5" customHeight="1">
      <c r="A100" s="89"/>
      <c r="B100" s="119" t="s">
        <v>5</v>
      </c>
      <c r="C100" s="33"/>
      <c r="D100" s="33"/>
      <c r="E100" s="33"/>
      <c r="F100" s="33"/>
      <c r="G100" s="33"/>
      <c r="H100" s="37"/>
      <c r="I100" s="37"/>
      <c r="J100" s="37"/>
      <c r="K100" s="37"/>
      <c r="L100" s="37"/>
      <c r="M100" s="38"/>
      <c r="N100" s="38"/>
      <c r="O100" s="38"/>
      <c r="P100" s="38"/>
      <c r="Q100" s="38"/>
      <c r="R100" s="39"/>
      <c r="S100" s="39"/>
      <c r="T100" s="39"/>
      <c r="U100" s="39"/>
      <c r="V100" s="39"/>
    </row>
    <row r="101" spans="1:38" ht="13.5" customHeight="1">
      <c r="A101" s="89"/>
      <c r="B101" s="119" t="s">
        <v>4</v>
      </c>
      <c r="C101" s="33"/>
      <c r="D101" s="33"/>
      <c r="E101" s="33"/>
      <c r="F101" s="33"/>
      <c r="G101" s="33"/>
      <c r="H101" s="37"/>
      <c r="I101" s="37"/>
      <c r="J101" s="37"/>
      <c r="K101" s="37"/>
      <c r="L101" s="37"/>
      <c r="M101" s="38"/>
      <c r="N101" s="38"/>
      <c r="O101" s="38"/>
      <c r="P101" s="38"/>
      <c r="Q101" s="38"/>
      <c r="R101" s="39"/>
      <c r="S101" s="39"/>
      <c r="T101" s="39"/>
      <c r="U101" s="39"/>
      <c r="V101" s="39"/>
    </row>
    <row r="102" spans="1:38" ht="13.5" customHeight="1">
      <c r="A102" s="76"/>
      <c r="B102" s="77" t="s">
        <v>206</v>
      </c>
      <c r="C102" s="78">
        <f t="shared" ref="C102:H102" si="29">(C99-C98)*1440/60-9</f>
        <v>0.58333333333333393</v>
      </c>
      <c r="D102" s="78">
        <f t="shared" si="29"/>
        <v>0.58333333333333393</v>
      </c>
      <c r="E102" s="78">
        <f t="shared" si="29"/>
        <v>1.1166666666666671</v>
      </c>
      <c r="F102" s="78">
        <f t="shared" si="29"/>
        <v>1.3833333333333329</v>
      </c>
      <c r="G102" s="78">
        <f t="shared" si="29"/>
        <v>-1.1166666666666663</v>
      </c>
      <c r="H102" s="78">
        <f t="shared" si="29"/>
        <v>0</v>
      </c>
      <c r="I102" s="78">
        <f>(I99-I98)*1440/60</f>
        <v>0</v>
      </c>
      <c r="J102" s="78">
        <f t="shared" ref="J102:V102" si="30">(J99-J98)*1440/60-9</f>
        <v>-0.34999999999999964</v>
      </c>
      <c r="K102" s="78">
        <f t="shared" si="30"/>
        <v>-9.9999999999997868E-2</v>
      </c>
      <c r="L102" s="78">
        <f t="shared" si="30"/>
        <v>-0.41666666666666785</v>
      </c>
      <c r="M102" s="78">
        <f t="shared" si="30"/>
        <v>5.0000000000002487E-2</v>
      </c>
      <c r="N102" s="78">
        <f t="shared" si="30"/>
        <v>0</v>
      </c>
      <c r="O102" s="78">
        <f t="shared" si="30"/>
        <v>-0.19999999999999929</v>
      </c>
      <c r="P102" s="78">
        <f t="shared" si="30"/>
        <v>0</v>
      </c>
      <c r="Q102" s="78">
        <f t="shared" si="30"/>
        <v>2.283333333333335</v>
      </c>
      <c r="R102" s="78">
        <f t="shared" si="30"/>
        <v>-1</v>
      </c>
      <c r="S102" s="78">
        <f t="shared" si="30"/>
        <v>-0.48333333333333428</v>
      </c>
      <c r="T102" s="78">
        <f t="shared" si="30"/>
        <v>-0.64999999999999858</v>
      </c>
      <c r="U102" s="78">
        <f t="shared" si="30"/>
        <v>-0.46666666666666679</v>
      </c>
      <c r="V102" s="78">
        <f t="shared" si="30"/>
        <v>-0.51666666666666572</v>
      </c>
    </row>
    <row r="103" spans="1:38" ht="13.5" customHeight="1" thickBot="1">
      <c r="A103" s="76"/>
      <c r="B103" s="79" t="s">
        <v>207</v>
      </c>
      <c r="C103" s="78">
        <f>(C99-C98)*1440/60-9</f>
        <v>0.58333333333333393</v>
      </c>
      <c r="D103" s="80">
        <f t="shared" ref="D103:V103" si="31">C103+D102</f>
        <v>1.1666666666666679</v>
      </c>
      <c r="E103" s="80">
        <f t="shared" si="31"/>
        <v>2.283333333333335</v>
      </c>
      <c r="F103" s="80">
        <f t="shared" si="31"/>
        <v>3.6666666666666679</v>
      </c>
      <c r="G103" s="80">
        <f t="shared" si="31"/>
        <v>2.5500000000000016</v>
      </c>
      <c r="H103" s="80">
        <f t="shared" si="31"/>
        <v>2.5500000000000016</v>
      </c>
      <c r="I103" s="80">
        <f t="shared" si="31"/>
        <v>2.5500000000000016</v>
      </c>
      <c r="J103" s="80">
        <f t="shared" si="31"/>
        <v>2.200000000000002</v>
      </c>
      <c r="K103" s="80">
        <f t="shared" si="31"/>
        <v>2.1000000000000041</v>
      </c>
      <c r="L103" s="80">
        <f t="shared" si="31"/>
        <v>1.6833333333333362</v>
      </c>
      <c r="M103" s="80">
        <f t="shared" si="31"/>
        <v>1.7333333333333387</v>
      </c>
      <c r="N103" s="80">
        <f t="shared" si="31"/>
        <v>1.7333333333333387</v>
      </c>
      <c r="O103" s="80">
        <f t="shared" si="31"/>
        <v>1.5333333333333394</v>
      </c>
      <c r="P103" s="80">
        <f t="shared" si="31"/>
        <v>1.5333333333333394</v>
      </c>
      <c r="Q103" s="80">
        <f t="shared" si="31"/>
        <v>3.8166666666666744</v>
      </c>
      <c r="R103" s="80">
        <f t="shared" si="31"/>
        <v>2.8166666666666744</v>
      </c>
      <c r="S103" s="80">
        <f t="shared" si="31"/>
        <v>2.3333333333333401</v>
      </c>
      <c r="T103" s="80">
        <f t="shared" si="31"/>
        <v>1.6833333333333416</v>
      </c>
      <c r="U103" s="80">
        <f t="shared" si="31"/>
        <v>1.2166666666666748</v>
      </c>
      <c r="V103" s="80">
        <f t="shared" si="31"/>
        <v>0.70000000000000906</v>
      </c>
    </row>
    <row r="104" spans="1:38" ht="15.75" customHeight="1">
      <c r="A104" s="76"/>
      <c r="B104" s="12" t="s">
        <v>18</v>
      </c>
      <c r="C104" s="120"/>
      <c r="D104" s="120"/>
      <c r="E104" s="120"/>
      <c r="F104" s="120"/>
      <c r="G104" s="120"/>
      <c r="H104" s="42"/>
      <c r="I104" s="42">
        <v>8</v>
      </c>
      <c r="J104" s="42"/>
      <c r="K104" s="42"/>
      <c r="L104" s="42"/>
      <c r="M104" s="44"/>
      <c r="N104" s="44"/>
      <c r="O104" s="44"/>
      <c r="P104" s="44"/>
      <c r="Q104" s="44"/>
      <c r="R104" s="45"/>
      <c r="S104" s="45"/>
      <c r="T104" s="45"/>
      <c r="U104" s="45"/>
      <c r="V104" s="45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</row>
    <row r="105" spans="1:38" ht="15.75" customHeight="1">
      <c r="A105" s="76"/>
      <c r="B105" s="19" t="s">
        <v>19</v>
      </c>
      <c r="C105" s="48"/>
      <c r="D105" s="41"/>
      <c r="E105" s="41"/>
      <c r="F105" s="41"/>
      <c r="G105" s="41"/>
      <c r="H105" s="121"/>
      <c r="I105" s="42"/>
      <c r="J105" s="43"/>
      <c r="K105" s="43"/>
      <c r="L105" s="43"/>
      <c r="M105" s="44"/>
      <c r="N105" s="44"/>
      <c r="O105" s="44"/>
      <c r="P105" s="44"/>
      <c r="Q105" s="44"/>
      <c r="R105" s="45"/>
      <c r="S105" s="45"/>
      <c r="T105" s="45"/>
      <c r="U105" s="45"/>
      <c r="V105" s="45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</row>
    <row r="106" spans="1:38" ht="15.75" customHeight="1">
      <c r="A106" s="76"/>
      <c r="B106" s="19" t="s">
        <v>20</v>
      </c>
      <c r="C106" s="48"/>
      <c r="D106" s="41"/>
      <c r="E106" s="41"/>
      <c r="F106" s="41"/>
      <c r="G106" s="41"/>
      <c r="H106" s="42"/>
      <c r="I106" s="42"/>
      <c r="J106" s="43"/>
      <c r="K106" s="43"/>
      <c r="L106" s="43"/>
      <c r="M106" s="44"/>
      <c r="N106" s="44"/>
      <c r="O106" s="44"/>
      <c r="P106" s="44"/>
      <c r="Q106" s="44"/>
      <c r="R106" s="45"/>
      <c r="S106" s="45"/>
      <c r="T106" s="45"/>
      <c r="U106" s="45"/>
      <c r="V106" s="45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</row>
    <row r="107" spans="1:38" ht="15.75" customHeight="1">
      <c r="A107" s="81"/>
      <c r="B107" s="19" t="s">
        <v>21</v>
      </c>
      <c r="C107" s="48"/>
      <c r="D107" s="41"/>
      <c r="E107" s="41"/>
      <c r="F107" s="41"/>
      <c r="G107" s="41"/>
      <c r="H107" s="42"/>
      <c r="I107" s="42"/>
      <c r="J107" s="43"/>
      <c r="K107" s="43"/>
      <c r="L107" s="43"/>
      <c r="M107" s="44"/>
      <c r="N107" s="44"/>
      <c r="O107" s="44"/>
      <c r="P107" s="44"/>
      <c r="Q107" s="44"/>
      <c r="R107" s="45"/>
      <c r="S107" s="45"/>
      <c r="T107" s="45"/>
      <c r="U107" s="45"/>
      <c r="V107" s="45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</row>
    <row r="108" spans="1:38" s="82" customFormat="1" ht="15">
      <c r="A108" s="123"/>
      <c r="B108" s="83" t="s">
        <v>208</v>
      </c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</row>
    <row r="109" spans="1:38" s="87" customFormat="1" ht="13.5" customHeight="1">
      <c r="A109" s="84"/>
      <c r="B109" s="85" t="s">
        <v>209</v>
      </c>
      <c r="C109" s="86">
        <f>C103-C108</f>
        <v>0.58333333333333393</v>
      </c>
      <c r="D109" s="86">
        <f t="shared" ref="D109:V109" si="32">C109+D102-D108</f>
        <v>1.1666666666666679</v>
      </c>
      <c r="E109" s="86">
        <f t="shared" si="32"/>
        <v>2.283333333333335</v>
      </c>
      <c r="F109" s="86">
        <f t="shared" si="32"/>
        <v>3.6666666666666679</v>
      </c>
      <c r="G109" s="86">
        <f t="shared" si="32"/>
        <v>2.5500000000000016</v>
      </c>
      <c r="H109" s="86">
        <f t="shared" si="32"/>
        <v>2.5500000000000016</v>
      </c>
      <c r="I109" s="86">
        <f t="shared" si="32"/>
        <v>2.5500000000000016</v>
      </c>
      <c r="J109" s="86">
        <f t="shared" si="32"/>
        <v>2.200000000000002</v>
      </c>
      <c r="K109" s="86">
        <f t="shared" si="32"/>
        <v>2.1000000000000041</v>
      </c>
      <c r="L109" s="86">
        <f t="shared" si="32"/>
        <v>1.6833333333333362</v>
      </c>
      <c r="M109" s="86">
        <f t="shared" si="32"/>
        <v>1.7333333333333387</v>
      </c>
      <c r="N109" s="86">
        <f t="shared" si="32"/>
        <v>1.7333333333333387</v>
      </c>
      <c r="O109" s="86">
        <f t="shared" si="32"/>
        <v>1.5333333333333394</v>
      </c>
      <c r="P109" s="86">
        <f t="shared" si="32"/>
        <v>1.5333333333333394</v>
      </c>
      <c r="Q109" s="86">
        <f t="shared" si="32"/>
        <v>3.8166666666666744</v>
      </c>
      <c r="R109" s="86">
        <f t="shared" si="32"/>
        <v>2.8166666666666744</v>
      </c>
      <c r="S109" s="86">
        <f t="shared" si="32"/>
        <v>2.3333333333333401</v>
      </c>
      <c r="T109" s="86">
        <f t="shared" si="32"/>
        <v>1.6833333333333416</v>
      </c>
      <c r="U109" s="86">
        <f t="shared" si="32"/>
        <v>1.2166666666666748</v>
      </c>
      <c r="V109" s="86">
        <f t="shared" si="32"/>
        <v>0.70000000000000906</v>
      </c>
    </row>
    <row r="110" spans="1:38" ht="13.5" customHeight="1">
      <c r="A110" s="88" t="s">
        <v>14</v>
      </c>
      <c r="B110" s="119" t="s">
        <v>2</v>
      </c>
      <c r="C110" s="33">
        <v>0.375</v>
      </c>
      <c r="D110" s="33">
        <v>0.375</v>
      </c>
      <c r="E110" s="33">
        <v>0.37708333333333333</v>
      </c>
      <c r="F110" s="33">
        <v>0.375</v>
      </c>
      <c r="G110" s="33">
        <v>0.375</v>
      </c>
      <c r="H110" s="34">
        <v>0.38194444444444442</v>
      </c>
      <c r="I110" s="34">
        <v>0.38194444444444442</v>
      </c>
      <c r="J110" s="34">
        <v>0.38055555555555554</v>
      </c>
      <c r="K110" s="34">
        <v>0.375</v>
      </c>
      <c r="L110" s="34">
        <v>0.38194444444444442</v>
      </c>
      <c r="M110" s="35">
        <v>0.38194444444444442</v>
      </c>
      <c r="N110" s="35">
        <v>0.38194444444444442</v>
      </c>
      <c r="O110" s="35">
        <v>0.38194444444444442</v>
      </c>
      <c r="P110" s="35">
        <v>0.38194444444444442</v>
      </c>
      <c r="Q110" s="35">
        <v>0.37847222222222221</v>
      </c>
      <c r="R110" s="36">
        <v>0.375</v>
      </c>
      <c r="S110" s="36">
        <v>0.38194444444444442</v>
      </c>
      <c r="T110" s="36">
        <v>0.41666666666666669</v>
      </c>
      <c r="U110" s="36">
        <v>0.4201388888888889</v>
      </c>
      <c r="V110" s="36">
        <v>0.40972222222222221</v>
      </c>
    </row>
    <row r="111" spans="1:38" ht="13.5" customHeight="1">
      <c r="A111" s="89"/>
      <c r="B111" s="119" t="s">
        <v>3</v>
      </c>
      <c r="C111" s="33">
        <v>0.75486111111111109</v>
      </c>
      <c r="D111" s="33">
        <v>0.75694444444444442</v>
      </c>
      <c r="E111" s="33">
        <v>0.77083333333333337</v>
      </c>
      <c r="F111" s="33">
        <v>0.75</v>
      </c>
      <c r="G111" s="33">
        <v>0.77083333333333337</v>
      </c>
      <c r="H111" s="34">
        <v>0.76388888888888884</v>
      </c>
      <c r="I111" s="34">
        <v>0.75347222222222221</v>
      </c>
      <c r="J111" s="34">
        <v>0.75694444444444442</v>
      </c>
      <c r="K111" s="34">
        <v>0.76388888888888884</v>
      </c>
      <c r="L111" s="34">
        <v>0.75</v>
      </c>
      <c r="M111" s="35">
        <v>0.75347222222222221</v>
      </c>
      <c r="N111" s="35">
        <v>0.75347222222222221</v>
      </c>
      <c r="O111" s="35">
        <v>0.75347222222222221</v>
      </c>
      <c r="P111" s="35">
        <v>0.75347222222222221</v>
      </c>
      <c r="Q111" s="35">
        <v>0.86111111111111116</v>
      </c>
      <c r="R111" s="36">
        <v>0.77777777777777779</v>
      </c>
      <c r="S111" s="36">
        <v>0.75347222222222221</v>
      </c>
      <c r="T111" s="36">
        <v>0.75</v>
      </c>
      <c r="U111" s="36">
        <v>0.75486111111111109</v>
      </c>
      <c r="V111" s="36">
        <v>0.77083333333333337</v>
      </c>
    </row>
    <row r="112" spans="1:38" ht="13.5" customHeight="1">
      <c r="A112" s="89"/>
      <c r="B112" s="119" t="s">
        <v>5</v>
      </c>
      <c r="C112" s="33"/>
      <c r="D112" s="33"/>
      <c r="E112" s="33"/>
      <c r="F112" s="33"/>
      <c r="G112" s="33"/>
      <c r="H112" s="37"/>
      <c r="I112" s="37"/>
      <c r="J112" s="37"/>
      <c r="K112" s="37"/>
      <c r="L112" s="37"/>
      <c r="M112" s="38"/>
      <c r="N112" s="38"/>
      <c r="O112" s="38"/>
      <c r="P112" s="38"/>
      <c r="Q112" s="38"/>
      <c r="R112" s="39"/>
      <c r="S112" s="39"/>
      <c r="T112" s="39"/>
      <c r="U112" s="39"/>
      <c r="V112" s="39"/>
    </row>
    <row r="113" spans="1:38" ht="13.5" customHeight="1">
      <c r="A113" s="89"/>
      <c r="B113" s="119" t="s">
        <v>4</v>
      </c>
      <c r="C113" s="33"/>
      <c r="D113" s="33"/>
      <c r="E113" s="33"/>
      <c r="F113" s="33"/>
      <c r="G113" s="33"/>
      <c r="H113" s="37"/>
      <c r="I113" s="37"/>
      <c r="J113" s="37"/>
      <c r="K113" s="37"/>
      <c r="L113" s="37"/>
      <c r="M113" s="38"/>
      <c r="N113" s="38"/>
      <c r="O113" s="38"/>
      <c r="P113" s="38"/>
      <c r="Q113" s="38"/>
      <c r="R113" s="39"/>
      <c r="S113" s="39"/>
      <c r="T113" s="39"/>
      <c r="U113" s="39"/>
      <c r="V113" s="39"/>
    </row>
    <row r="114" spans="1:38" ht="13.5" customHeight="1">
      <c r="A114" s="76"/>
      <c r="B114" s="77" t="s">
        <v>206</v>
      </c>
      <c r="C114" s="78">
        <f t="shared" ref="C114:V114" si="33">(C111-C110)*1440/60-9</f>
        <v>0.11666666666666714</v>
      </c>
      <c r="D114" s="78">
        <f t="shared" si="33"/>
        <v>0.16666666666666607</v>
      </c>
      <c r="E114" s="78">
        <f t="shared" si="33"/>
        <v>0.45000000000000107</v>
      </c>
      <c r="F114" s="78">
        <f t="shared" si="33"/>
        <v>0</v>
      </c>
      <c r="G114" s="78">
        <f t="shared" si="33"/>
        <v>0.5</v>
      </c>
      <c r="H114" s="78">
        <f t="shared" si="33"/>
        <v>0.16666666666666607</v>
      </c>
      <c r="I114" s="78">
        <f t="shared" si="33"/>
        <v>-8.3333333333333925E-2</v>
      </c>
      <c r="J114" s="78">
        <f t="shared" si="33"/>
        <v>3.3333333333333215E-2</v>
      </c>
      <c r="K114" s="78">
        <f t="shared" si="33"/>
        <v>0.33333333333333215</v>
      </c>
      <c r="L114" s="78">
        <f t="shared" si="33"/>
        <v>-0.16666666666666607</v>
      </c>
      <c r="M114" s="78">
        <f t="shared" si="33"/>
        <v>-8.3333333333333925E-2</v>
      </c>
      <c r="N114" s="78">
        <f t="shared" si="33"/>
        <v>-8.3333333333333925E-2</v>
      </c>
      <c r="O114" s="78">
        <f t="shared" si="33"/>
        <v>-8.3333333333333925E-2</v>
      </c>
      <c r="P114" s="78">
        <f t="shared" si="33"/>
        <v>-8.3333333333333925E-2</v>
      </c>
      <c r="Q114" s="78">
        <f t="shared" si="33"/>
        <v>2.5833333333333357</v>
      </c>
      <c r="R114" s="78">
        <f t="shared" si="33"/>
        <v>0.66666666666666607</v>
      </c>
      <c r="S114" s="78">
        <f t="shared" si="33"/>
        <v>-8.3333333333333925E-2</v>
      </c>
      <c r="T114" s="78">
        <f t="shared" si="33"/>
        <v>-1</v>
      </c>
      <c r="U114" s="78">
        <f t="shared" si="33"/>
        <v>-0.96666666666666679</v>
      </c>
      <c r="V114" s="78">
        <f t="shared" si="33"/>
        <v>-0.33333333333333215</v>
      </c>
    </row>
    <row r="115" spans="1:38" ht="13.5" customHeight="1" thickBot="1">
      <c r="A115" s="76"/>
      <c r="B115" s="79" t="s">
        <v>207</v>
      </c>
      <c r="C115" s="78">
        <f>(C111-C110)*1440/60-9</f>
        <v>0.11666666666666714</v>
      </c>
      <c r="D115" s="80">
        <f t="shared" ref="D115:V115" si="34">C115+D114</f>
        <v>0.28333333333333321</v>
      </c>
      <c r="E115" s="80">
        <f t="shared" si="34"/>
        <v>0.73333333333333428</v>
      </c>
      <c r="F115" s="80">
        <f t="shared" si="34"/>
        <v>0.73333333333333428</v>
      </c>
      <c r="G115" s="80">
        <f t="shared" si="34"/>
        <v>1.2333333333333343</v>
      </c>
      <c r="H115" s="80">
        <f t="shared" si="34"/>
        <v>1.4000000000000004</v>
      </c>
      <c r="I115" s="80">
        <f t="shared" si="34"/>
        <v>1.3166666666666664</v>
      </c>
      <c r="J115" s="80">
        <f t="shared" si="34"/>
        <v>1.3499999999999996</v>
      </c>
      <c r="K115" s="80">
        <f t="shared" si="34"/>
        <v>1.6833333333333318</v>
      </c>
      <c r="L115" s="80">
        <f t="shared" si="34"/>
        <v>1.5166666666666657</v>
      </c>
      <c r="M115" s="80">
        <f t="shared" si="34"/>
        <v>1.4333333333333318</v>
      </c>
      <c r="N115" s="80">
        <f t="shared" si="34"/>
        <v>1.3499999999999979</v>
      </c>
      <c r="O115" s="80">
        <f t="shared" si="34"/>
        <v>1.2666666666666639</v>
      </c>
      <c r="P115" s="80">
        <f t="shared" si="34"/>
        <v>1.18333333333333</v>
      </c>
      <c r="Q115" s="80">
        <f t="shared" si="34"/>
        <v>3.7666666666666657</v>
      </c>
      <c r="R115" s="80">
        <f t="shared" si="34"/>
        <v>4.4333333333333318</v>
      </c>
      <c r="S115" s="80">
        <f t="shared" si="34"/>
        <v>4.3499999999999979</v>
      </c>
      <c r="T115" s="80">
        <f t="shared" si="34"/>
        <v>3.3499999999999979</v>
      </c>
      <c r="U115" s="80">
        <f t="shared" si="34"/>
        <v>2.3833333333333311</v>
      </c>
      <c r="V115" s="80">
        <f t="shared" si="34"/>
        <v>2.0499999999999989</v>
      </c>
    </row>
    <row r="116" spans="1:38" ht="15.75" customHeight="1">
      <c r="A116" s="76"/>
      <c r="B116" s="12" t="s">
        <v>18</v>
      </c>
      <c r="C116" s="120"/>
      <c r="D116" s="120"/>
      <c r="E116" s="120"/>
      <c r="F116" s="120"/>
      <c r="G116" s="120"/>
      <c r="H116" s="42"/>
      <c r="I116" s="42"/>
      <c r="J116" s="42"/>
      <c r="K116" s="42"/>
      <c r="L116" s="42"/>
      <c r="M116" s="44"/>
      <c r="N116" s="44"/>
      <c r="O116" s="44"/>
      <c r="P116" s="44"/>
      <c r="Q116" s="44"/>
      <c r="R116" s="150"/>
      <c r="S116" s="150"/>
      <c r="T116" s="150"/>
      <c r="U116" s="150"/>
      <c r="V116" s="150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</row>
    <row r="117" spans="1:38" ht="15.75" customHeight="1">
      <c r="A117" s="76"/>
      <c r="B117" s="19" t="s">
        <v>19</v>
      </c>
      <c r="C117" s="48"/>
      <c r="D117" s="41"/>
      <c r="E117" s="41"/>
      <c r="F117" s="41"/>
      <c r="G117" s="41"/>
      <c r="H117" s="121"/>
      <c r="I117" s="42"/>
      <c r="J117" s="43"/>
      <c r="K117" s="43"/>
      <c r="L117" s="43"/>
      <c r="M117" s="44"/>
      <c r="N117" s="44"/>
      <c r="O117" s="44"/>
      <c r="P117" s="44"/>
      <c r="Q117" s="44"/>
      <c r="R117" s="45"/>
      <c r="S117" s="45"/>
      <c r="T117" s="45"/>
      <c r="U117" s="45"/>
      <c r="V117" s="45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</row>
    <row r="118" spans="1:38" ht="15.75" customHeight="1">
      <c r="A118" s="76"/>
      <c r="B118" s="19" t="s">
        <v>20</v>
      </c>
      <c r="C118" s="48"/>
      <c r="D118" s="41"/>
      <c r="E118" s="41"/>
      <c r="F118" s="41"/>
      <c r="G118" s="41"/>
      <c r="H118" s="42"/>
      <c r="I118" s="42"/>
      <c r="J118" s="43"/>
      <c r="K118" s="43"/>
      <c r="L118" s="43"/>
      <c r="M118" s="44"/>
      <c r="N118" s="44"/>
      <c r="O118" s="44"/>
      <c r="P118" s="44"/>
      <c r="Q118" s="44"/>
      <c r="R118" s="45"/>
      <c r="S118" s="45"/>
      <c r="T118" s="45"/>
      <c r="U118" s="45"/>
      <c r="V118" s="45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</row>
    <row r="119" spans="1:38" ht="15.75" customHeight="1">
      <c r="A119" s="81"/>
      <c r="B119" s="19" t="s">
        <v>21</v>
      </c>
      <c r="C119" s="48"/>
      <c r="D119" s="41"/>
      <c r="E119" s="41"/>
      <c r="F119" s="41"/>
      <c r="G119" s="41"/>
      <c r="H119" s="42"/>
      <c r="I119" s="42"/>
      <c r="J119" s="43"/>
      <c r="K119" s="43"/>
      <c r="L119" s="43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</row>
    <row r="120" spans="1:38" s="82" customFormat="1" ht="15">
      <c r="A120" s="123"/>
      <c r="B120" s="83" t="s">
        <v>208</v>
      </c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</row>
    <row r="121" spans="1:38" s="87" customFormat="1" ht="13.5" customHeight="1">
      <c r="A121" s="84"/>
      <c r="B121" s="85" t="s">
        <v>209</v>
      </c>
      <c r="C121" s="86">
        <f>C115-C120</f>
        <v>0.11666666666666714</v>
      </c>
      <c r="D121" s="86">
        <f t="shared" ref="D121:V121" si="35">C121+D114-D120</f>
        <v>0.28333333333333321</v>
      </c>
      <c r="E121" s="86">
        <f t="shared" si="35"/>
        <v>0.73333333333333428</v>
      </c>
      <c r="F121" s="86">
        <f t="shared" si="35"/>
        <v>0.73333333333333428</v>
      </c>
      <c r="G121" s="86">
        <f t="shared" si="35"/>
        <v>1.2333333333333343</v>
      </c>
      <c r="H121" s="86">
        <f t="shared" si="35"/>
        <v>1.4000000000000004</v>
      </c>
      <c r="I121" s="86">
        <f t="shared" si="35"/>
        <v>1.3166666666666664</v>
      </c>
      <c r="J121" s="86">
        <f t="shared" si="35"/>
        <v>1.3499999999999996</v>
      </c>
      <c r="K121" s="86">
        <f t="shared" si="35"/>
        <v>1.6833333333333318</v>
      </c>
      <c r="L121" s="86">
        <f t="shared" si="35"/>
        <v>1.5166666666666657</v>
      </c>
      <c r="M121" s="86">
        <f t="shared" si="35"/>
        <v>1.4333333333333318</v>
      </c>
      <c r="N121" s="86">
        <f t="shared" si="35"/>
        <v>1.3499999999999979</v>
      </c>
      <c r="O121" s="86">
        <f t="shared" si="35"/>
        <v>1.2666666666666639</v>
      </c>
      <c r="P121" s="86">
        <f t="shared" si="35"/>
        <v>1.18333333333333</v>
      </c>
      <c r="Q121" s="86">
        <f t="shared" si="35"/>
        <v>3.7666666666666657</v>
      </c>
      <c r="R121" s="86">
        <f t="shared" si="35"/>
        <v>4.4333333333333318</v>
      </c>
      <c r="S121" s="86">
        <f t="shared" si="35"/>
        <v>4.3499999999999979</v>
      </c>
      <c r="T121" s="86">
        <f t="shared" si="35"/>
        <v>3.3499999999999979</v>
      </c>
      <c r="U121" s="86">
        <f t="shared" si="35"/>
        <v>2.3833333333333311</v>
      </c>
      <c r="V121" s="86">
        <f t="shared" si="35"/>
        <v>2.0499999999999989</v>
      </c>
    </row>
    <row r="122" spans="1:38" ht="13.5" customHeight="1">
      <c r="A122" s="88" t="s">
        <v>35</v>
      </c>
      <c r="B122" s="119" t="s">
        <v>2</v>
      </c>
      <c r="C122" s="68">
        <v>0.3923611111111111</v>
      </c>
      <c r="D122" s="68">
        <v>0.3972222222222222</v>
      </c>
      <c r="E122" s="68">
        <v>0.40625</v>
      </c>
      <c r="F122" s="68">
        <v>0.4069444444444445</v>
      </c>
      <c r="G122" s="68">
        <v>0.45555555555555555</v>
      </c>
      <c r="H122" s="69">
        <v>0.38819444444444445</v>
      </c>
      <c r="I122" s="69">
        <v>0.40625</v>
      </c>
      <c r="J122" s="69">
        <v>0.39930555555555558</v>
      </c>
      <c r="K122" s="69">
        <v>0.40208333333333335</v>
      </c>
      <c r="L122" s="69">
        <v>0.39930555555555558</v>
      </c>
      <c r="M122" s="127">
        <v>0.38611111111111113</v>
      </c>
      <c r="N122" s="127">
        <v>0.39444444444444443</v>
      </c>
      <c r="O122" s="127">
        <v>0.46111111111111108</v>
      </c>
      <c r="P122" s="127">
        <v>0.39930555555555558</v>
      </c>
      <c r="Q122" s="127">
        <v>0.39930555555555558</v>
      </c>
      <c r="R122" s="151">
        <v>0.40625</v>
      </c>
      <c r="S122" s="151">
        <v>0.40277777777777773</v>
      </c>
      <c r="T122" s="151">
        <v>0.41250000000000003</v>
      </c>
      <c r="U122" s="151">
        <v>0.40069444444444446</v>
      </c>
      <c r="V122" s="151">
        <v>0.4055555555555555</v>
      </c>
    </row>
    <row r="123" spans="1:38" ht="13.5" customHeight="1">
      <c r="A123" s="89"/>
      <c r="B123" s="119" t="s">
        <v>3</v>
      </c>
      <c r="C123" s="68">
        <v>0.77430555555555547</v>
      </c>
      <c r="D123" s="68">
        <v>0.77430555555555547</v>
      </c>
      <c r="E123" s="68">
        <v>0.76388888888888884</v>
      </c>
      <c r="F123" s="68">
        <v>0.77777777777777779</v>
      </c>
      <c r="G123" s="68">
        <v>0.77083333333333337</v>
      </c>
      <c r="H123" s="69">
        <v>0.77083333333333337</v>
      </c>
      <c r="I123" s="69">
        <v>0.80763888888888891</v>
      </c>
      <c r="J123" s="69">
        <v>0.77083333333333337</v>
      </c>
      <c r="K123" s="69">
        <v>0.79305555555555562</v>
      </c>
      <c r="L123" s="69">
        <v>0.79166666666666663</v>
      </c>
      <c r="M123" s="127">
        <v>0.79375000000000007</v>
      </c>
      <c r="N123" s="127">
        <v>0.7944444444444444</v>
      </c>
      <c r="O123" s="127">
        <v>0.84375</v>
      </c>
      <c r="P123" s="127">
        <v>0.78194444444444444</v>
      </c>
      <c r="Q123" s="127">
        <v>0.78472222222222221</v>
      </c>
      <c r="R123" s="151">
        <v>0.78055555555555556</v>
      </c>
      <c r="S123" s="151">
        <v>0.78472222222222221</v>
      </c>
      <c r="T123" s="151">
        <v>0.77986111111111101</v>
      </c>
      <c r="U123" s="151">
        <v>0.7993055555555556</v>
      </c>
      <c r="V123" s="151">
        <v>0.78333333333333333</v>
      </c>
    </row>
    <row r="124" spans="1:38" ht="13.5" customHeight="1">
      <c r="A124" s="89"/>
      <c r="B124" s="119" t="s">
        <v>5</v>
      </c>
      <c r="C124" s="148"/>
      <c r="D124" s="148"/>
      <c r="E124" s="148"/>
      <c r="F124" s="148"/>
      <c r="G124" s="148"/>
      <c r="H124" s="37"/>
      <c r="I124" s="37"/>
      <c r="J124" s="37"/>
      <c r="K124" s="37"/>
      <c r="L124" s="37"/>
      <c r="M124" s="128"/>
      <c r="N124" s="128"/>
      <c r="O124" s="128"/>
      <c r="P124" s="128"/>
      <c r="Q124" s="128"/>
      <c r="R124" s="152"/>
      <c r="S124" s="152"/>
      <c r="T124" s="152"/>
      <c r="U124" s="152"/>
      <c r="V124" s="152"/>
    </row>
    <row r="125" spans="1:38" ht="13.5" customHeight="1">
      <c r="A125" s="89"/>
      <c r="B125" s="119" t="s">
        <v>4</v>
      </c>
      <c r="C125" s="33"/>
      <c r="D125" s="33"/>
      <c r="E125" s="33"/>
      <c r="F125" s="33"/>
      <c r="G125" s="33"/>
      <c r="H125" s="37"/>
      <c r="I125" s="37"/>
      <c r="J125" s="37"/>
      <c r="K125" s="37"/>
      <c r="L125" s="37"/>
      <c r="M125" s="128"/>
      <c r="N125" s="128"/>
      <c r="O125" s="128"/>
      <c r="P125" s="128"/>
      <c r="Q125" s="128"/>
      <c r="R125" s="39"/>
      <c r="S125" s="39"/>
      <c r="T125" s="39"/>
      <c r="U125" s="39"/>
      <c r="V125" s="39"/>
    </row>
    <row r="126" spans="1:38" ht="13.5" customHeight="1">
      <c r="A126" s="76"/>
      <c r="B126" s="77" t="s">
        <v>206</v>
      </c>
      <c r="C126" s="78">
        <f t="shared" ref="C126:V126" si="36">(C123-C122)*1440/60-9</f>
        <v>0.1666666666666643</v>
      </c>
      <c r="D126" s="78">
        <f t="shared" si="36"/>
        <v>4.9999999999998934E-2</v>
      </c>
      <c r="E126" s="78">
        <f t="shared" si="36"/>
        <v>-0.41666666666666785</v>
      </c>
      <c r="F126" s="78">
        <f t="shared" si="36"/>
        <v>-0.10000000000000142</v>
      </c>
      <c r="G126" s="78">
        <f t="shared" si="36"/>
        <v>-1.4333333333333327</v>
      </c>
      <c r="H126" s="78">
        <f t="shared" si="36"/>
        <v>0.18333333333333357</v>
      </c>
      <c r="I126" s="78">
        <f t="shared" si="36"/>
        <v>0.63333333333333286</v>
      </c>
      <c r="J126" s="78">
        <f t="shared" si="36"/>
        <v>-8.3333333333333925E-2</v>
      </c>
      <c r="K126" s="78">
        <f t="shared" si="36"/>
        <v>0.38333333333333464</v>
      </c>
      <c r="L126" s="78">
        <f t="shared" si="36"/>
        <v>0.4166666666666643</v>
      </c>
      <c r="M126" s="78">
        <f t="shared" si="36"/>
        <v>0.78333333333333499</v>
      </c>
      <c r="N126" s="78">
        <f t="shared" si="36"/>
        <v>0.59999999999999964</v>
      </c>
      <c r="O126" s="78">
        <f t="shared" si="36"/>
        <v>0.18333333333333357</v>
      </c>
      <c r="P126" s="78">
        <f t="shared" si="36"/>
        <v>0.18333333333333357</v>
      </c>
      <c r="Q126" s="78">
        <f t="shared" si="36"/>
        <v>0.25</v>
      </c>
      <c r="R126" s="78">
        <f t="shared" si="36"/>
        <v>-1.6666666666667496E-2</v>
      </c>
      <c r="S126" s="78">
        <f t="shared" si="36"/>
        <v>0.16666666666666607</v>
      </c>
      <c r="T126" s="78">
        <f t="shared" si="36"/>
        <v>-0.18333333333333712</v>
      </c>
      <c r="U126" s="78">
        <f t="shared" si="36"/>
        <v>0.56666666666666643</v>
      </c>
      <c r="V126" s="78">
        <f t="shared" si="36"/>
        <v>6.6666666666668206E-2</v>
      </c>
    </row>
    <row r="127" spans="1:38" ht="13.5" customHeight="1" thickBot="1">
      <c r="A127" s="76"/>
      <c r="B127" s="79" t="s">
        <v>207</v>
      </c>
      <c r="C127" s="78">
        <f>(C123-C122)*1440/60-9</f>
        <v>0.1666666666666643</v>
      </c>
      <c r="D127" s="80">
        <f t="shared" ref="D127:V127" si="37">C127+D126</f>
        <v>0.21666666666666323</v>
      </c>
      <c r="E127" s="80">
        <f t="shared" si="37"/>
        <v>-0.20000000000000462</v>
      </c>
      <c r="F127" s="80">
        <f t="shared" si="37"/>
        <v>-0.30000000000000604</v>
      </c>
      <c r="G127" s="80">
        <f t="shared" si="37"/>
        <v>-1.7333333333333387</v>
      </c>
      <c r="H127" s="80">
        <f t="shared" si="37"/>
        <v>-1.5500000000000052</v>
      </c>
      <c r="I127" s="80">
        <f t="shared" si="37"/>
        <v>-0.91666666666667229</v>
      </c>
      <c r="J127" s="80">
        <f t="shared" si="37"/>
        <v>-1.0000000000000062</v>
      </c>
      <c r="K127" s="80">
        <f t="shared" si="37"/>
        <v>-0.61666666666667158</v>
      </c>
      <c r="L127" s="80">
        <f t="shared" si="37"/>
        <v>-0.20000000000000728</v>
      </c>
      <c r="M127" s="80">
        <f t="shared" si="37"/>
        <v>0.58333333333332771</v>
      </c>
      <c r="N127" s="80">
        <f t="shared" si="37"/>
        <v>1.1833333333333274</v>
      </c>
      <c r="O127" s="80">
        <f t="shared" si="37"/>
        <v>1.3666666666666609</v>
      </c>
      <c r="P127" s="80">
        <f t="shared" si="37"/>
        <v>1.5499999999999945</v>
      </c>
      <c r="Q127" s="80">
        <f t="shared" si="37"/>
        <v>1.7999999999999945</v>
      </c>
      <c r="R127" s="80">
        <f t="shared" si="37"/>
        <v>1.783333333333327</v>
      </c>
      <c r="S127" s="80">
        <f t="shared" si="37"/>
        <v>1.9499999999999931</v>
      </c>
      <c r="T127" s="80">
        <f t="shared" si="37"/>
        <v>1.7666666666666559</v>
      </c>
      <c r="U127" s="80">
        <f t="shared" si="37"/>
        <v>2.3333333333333224</v>
      </c>
      <c r="V127" s="80">
        <f t="shared" si="37"/>
        <v>2.3999999999999906</v>
      </c>
    </row>
    <row r="128" spans="1:38" ht="15.75" customHeight="1">
      <c r="A128" s="76"/>
      <c r="B128" s="12" t="s">
        <v>18</v>
      </c>
      <c r="C128" s="120"/>
      <c r="D128" s="120"/>
      <c r="E128" s="120"/>
      <c r="F128" s="120"/>
      <c r="G128" s="120"/>
      <c r="H128" s="42"/>
      <c r="I128" s="42"/>
      <c r="J128" s="42"/>
      <c r="K128" s="42"/>
      <c r="L128" s="42"/>
      <c r="M128" s="44"/>
      <c r="N128" s="44"/>
      <c r="O128" s="44"/>
      <c r="P128" s="44"/>
      <c r="Q128" s="44"/>
      <c r="R128" s="45"/>
      <c r="S128" s="45"/>
      <c r="T128" s="45"/>
      <c r="U128" s="45"/>
      <c r="V128" s="45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</row>
    <row r="129" spans="1:38" ht="15.75" customHeight="1">
      <c r="A129" s="76"/>
      <c r="B129" s="19" t="s">
        <v>19</v>
      </c>
      <c r="C129" s="48"/>
      <c r="D129" s="41"/>
      <c r="E129" s="41"/>
      <c r="F129" s="41"/>
      <c r="G129" s="41"/>
      <c r="H129" s="121"/>
      <c r="I129" s="42"/>
      <c r="J129" s="43"/>
      <c r="K129" s="43"/>
      <c r="L129" s="43"/>
      <c r="M129" s="44"/>
      <c r="N129" s="44"/>
      <c r="O129" s="44"/>
      <c r="P129" s="44"/>
      <c r="Q129" s="44"/>
      <c r="R129" s="45"/>
      <c r="S129" s="45"/>
      <c r="T129" s="45"/>
      <c r="U129" s="45"/>
      <c r="V129" s="45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</row>
    <row r="130" spans="1:38" ht="15.75" customHeight="1">
      <c r="A130" s="76"/>
      <c r="B130" s="19" t="s">
        <v>20</v>
      </c>
      <c r="C130" s="48"/>
      <c r="D130" s="41"/>
      <c r="E130" s="41"/>
      <c r="F130" s="41"/>
      <c r="G130" s="41"/>
      <c r="H130" s="42"/>
      <c r="I130" s="42"/>
      <c r="J130" s="43"/>
      <c r="K130" s="43"/>
      <c r="L130" s="43"/>
      <c r="M130" s="44"/>
      <c r="N130" s="44"/>
      <c r="O130" s="44"/>
      <c r="P130" s="44"/>
      <c r="Q130" s="44"/>
      <c r="R130" s="45"/>
      <c r="S130" s="45"/>
      <c r="T130" s="45"/>
      <c r="U130" s="45"/>
      <c r="V130" s="45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</row>
    <row r="131" spans="1:38" ht="15.75" customHeight="1">
      <c r="A131" s="81"/>
      <c r="B131" s="19" t="s">
        <v>21</v>
      </c>
      <c r="C131" s="48"/>
      <c r="D131" s="41"/>
      <c r="E131" s="41"/>
      <c r="F131" s="41"/>
      <c r="G131" s="41"/>
      <c r="H131" s="42"/>
      <c r="I131" s="42"/>
      <c r="J131" s="43"/>
      <c r="K131" s="43"/>
      <c r="L131" s="43"/>
      <c r="M131" s="44"/>
      <c r="N131" s="44"/>
      <c r="O131" s="44"/>
      <c r="P131" s="44"/>
      <c r="Q131" s="44"/>
      <c r="R131" s="45"/>
      <c r="S131" s="45"/>
      <c r="T131" s="45"/>
      <c r="U131" s="45"/>
      <c r="V131" s="45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</row>
    <row r="132" spans="1:38" s="82" customFormat="1" ht="15">
      <c r="A132" s="123"/>
      <c r="B132" s="83" t="s">
        <v>208</v>
      </c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</row>
    <row r="133" spans="1:38" s="87" customFormat="1" ht="13.5" customHeight="1">
      <c r="A133" s="84"/>
      <c r="B133" s="85" t="s">
        <v>209</v>
      </c>
      <c r="C133" s="86">
        <f>C127-C132</f>
        <v>0.1666666666666643</v>
      </c>
      <c r="D133" s="86">
        <f t="shared" ref="D133:V133" si="38">C133+D126-D132</f>
        <v>0.21666666666666323</v>
      </c>
      <c r="E133" s="86">
        <f t="shared" si="38"/>
        <v>-0.20000000000000462</v>
      </c>
      <c r="F133" s="86">
        <f t="shared" si="38"/>
        <v>-0.30000000000000604</v>
      </c>
      <c r="G133" s="86">
        <f t="shared" si="38"/>
        <v>-1.7333333333333387</v>
      </c>
      <c r="H133" s="86">
        <f t="shared" si="38"/>
        <v>-1.5500000000000052</v>
      </c>
      <c r="I133" s="86">
        <f t="shared" si="38"/>
        <v>-0.91666666666667229</v>
      </c>
      <c r="J133" s="86">
        <f t="shared" si="38"/>
        <v>-1.0000000000000062</v>
      </c>
      <c r="K133" s="86">
        <f t="shared" si="38"/>
        <v>-0.61666666666667158</v>
      </c>
      <c r="L133" s="86">
        <f t="shared" si="38"/>
        <v>-0.20000000000000728</v>
      </c>
      <c r="M133" s="86">
        <f t="shared" si="38"/>
        <v>0.58333333333332771</v>
      </c>
      <c r="N133" s="86">
        <f t="shared" si="38"/>
        <v>1.1833333333333274</v>
      </c>
      <c r="O133" s="86">
        <f t="shared" si="38"/>
        <v>1.3666666666666609</v>
      </c>
      <c r="P133" s="86">
        <f t="shared" si="38"/>
        <v>1.5499999999999945</v>
      </c>
      <c r="Q133" s="86">
        <f t="shared" si="38"/>
        <v>1.7999999999999945</v>
      </c>
      <c r="R133" s="86">
        <f t="shared" si="38"/>
        <v>1.783333333333327</v>
      </c>
      <c r="S133" s="86">
        <f t="shared" si="38"/>
        <v>1.9499999999999931</v>
      </c>
      <c r="T133" s="86">
        <f t="shared" si="38"/>
        <v>1.7666666666666559</v>
      </c>
      <c r="U133" s="86">
        <f t="shared" si="38"/>
        <v>2.3333333333333224</v>
      </c>
      <c r="V133" s="86">
        <f t="shared" si="38"/>
        <v>2.3999999999999906</v>
      </c>
    </row>
    <row r="134" spans="1:38" ht="13.5" customHeight="1">
      <c r="A134" s="88" t="s">
        <v>36</v>
      </c>
      <c r="B134" s="119" t="s">
        <v>2</v>
      </c>
      <c r="C134" s="68">
        <v>0.3840277777777778</v>
      </c>
      <c r="D134" s="68">
        <v>0.39930555555555558</v>
      </c>
      <c r="E134" s="68">
        <v>0.3840277777777778</v>
      </c>
      <c r="F134" s="68">
        <v>0.38194444444444442</v>
      </c>
      <c r="G134" s="68">
        <v>0.375</v>
      </c>
      <c r="H134" s="69">
        <v>0.38194444444444442</v>
      </c>
      <c r="I134" s="69">
        <v>0.38541666666666669</v>
      </c>
      <c r="J134" s="69">
        <v>0.37708333333333338</v>
      </c>
      <c r="K134" s="69">
        <v>0.38125000000000003</v>
      </c>
      <c r="L134" s="69">
        <v>0.375</v>
      </c>
      <c r="M134" s="127">
        <v>0.3756944444444445</v>
      </c>
      <c r="N134" s="127">
        <v>0.40972222222222227</v>
      </c>
      <c r="O134" s="127">
        <v>0.37638888888888888</v>
      </c>
      <c r="P134" s="127">
        <v>0.38194444444444442</v>
      </c>
      <c r="Q134" s="127">
        <v>0.38680555555555557</v>
      </c>
      <c r="R134" s="151">
        <v>0.38194444444444442</v>
      </c>
      <c r="S134" s="151">
        <v>0.38541666666666669</v>
      </c>
      <c r="T134" s="101">
        <v>0</v>
      </c>
      <c r="U134" s="151">
        <v>0.375</v>
      </c>
      <c r="V134" s="151">
        <v>0.37986111111111115</v>
      </c>
    </row>
    <row r="135" spans="1:38" ht="13.5" customHeight="1">
      <c r="A135" s="89"/>
      <c r="B135" s="119" t="s">
        <v>3</v>
      </c>
      <c r="C135" s="68">
        <v>0.85138888888888886</v>
      </c>
      <c r="D135" s="68">
        <v>0.81458333333333333</v>
      </c>
      <c r="E135" s="68">
        <v>0.75902777777777775</v>
      </c>
      <c r="F135" s="68">
        <v>0.76041666666666663</v>
      </c>
      <c r="G135" s="68">
        <v>0.77916666666666667</v>
      </c>
      <c r="H135" s="69">
        <v>0.76180555555555562</v>
      </c>
      <c r="I135" s="69">
        <v>0.76388888888888884</v>
      </c>
      <c r="J135" s="69">
        <v>0.75486111111111109</v>
      </c>
      <c r="K135" s="69">
        <v>0.75902777777777775</v>
      </c>
      <c r="L135" s="69">
        <v>0.76388888888888884</v>
      </c>
      <c r="M135" s="127">
        <v>0.8125</v>
      </c>
      <c r="N135" s="127">
        <v>0.75694444444444453</v>
      </c>
      <c r="O135" s="127">
        <v>0.75138888888888899</v>
      </c>
      <c r="P135" s="127">
        <v>0.75694444444444453</v>
      </c>
      <c r="Q135" s="127">
        <v>0.78263888888888899</v>
      </c>
      <c r="R135" s="151">
        <v>0.76041666666666663</v>
      </c>
      <c r="S135" s="151">
        <v>0.79513888888888884</v>
      </c>
      <c r="T135" s="101">
        <v>0</v>
      </c>
      <c r="U135" s="151">
        <v>0.75694444444444453</v>
      </c>
      <c r="V135" s="151">
        <v>0.75694444444444453</v>
      </c>
    </row>
    <row r="136" spans="1:38" ht="13.5" customHeight="1">
      <c r="A136" s="89"/>
      <c r="B136" s="119" t="s">
        <v>5</v>
      </c>
      <c r="C136" s="33"/>
      <c r="D136" s="33"/>
      <c r="E136" s="33"/>
      <c r="F136" s="33"/>
      <c r="G136" s="33"/>
      <c r="H136" s="37"/>
      <c r="I136" s="37"/>
      <c r="J136" s="37"/>
      <c r="K136" s="37"/>
      <c r="L136" s="37"/>
      <c r="M136" s="128"/>
      <c r="N136" s="128"/>
      <c r="O136" s="128"/>
      <c r="P136" s="128"/>
      <c r="Q136" s="128"/>
      <c r="R136" s="39"/>
      <c r="S136" s="39"/>
      <c r="T136" s="39"/>
      <c r="U136" s="39"/>
      <c r="V136" s="39"/>
    </row>
    <row r="137" spans="1:38" ht="13.5" customHeight="1">
      <c r="A137" s="89"/>
      <c r="B137" s="119" t="s">
        <v>4</v>
      </c>
      <c r="C137" s="33"/>
      <c r="D137" s="33"/>
      <c r="E137" s="33"/>
      <c r="F137" s="33"/>
      <c r="G137" s="33"/>
      <c r="H137" s="37"/>
      <c r="I137" s="37"/>
      <c r="J137" s="37"/>
      <c r="K137" s="37"/>
      <c r="L137" s="37"/>
      <c r="M137" s="38"/>
      <c r="N137" s="38"/>
      <c r="O137" s="38"/>
      <c r="P137" s="38"/>
      <c r="Q137" s="38"/>
      <c r="R137" s="39"/>
      <c r="S137" s="39"/>
      <c r="T137" s="39"/>
      <c r="U137" s="39"/>
      <c r="V137" s="39"/>
    </row>
    <row r="138" spans="1:38" ht="13.5" customHeight="1">
      <c r="A138" s="76"/>
      <c r="B138" s="77" t="s">
        <v>206</v>
      </c>
      <c r="C138" s="78">
        <f t="shared" ref="C138:S138" si="39">(C135-C134)*1440/60-9</f>
        <v>2.216666666666665</v>
      </c>
      <c r="D138" s="78">
        <f t="shared" si="39"/>
        <v>0.96666666666666679</v>
      </c>
      <c r="E138" s="78">
        <f t="shared" si="39"/>
        <v>0</v>
      </c>
      <c r="F138" s="78">
        <f t="shared" si="39"/>
        <v>8.3333333333333925E-2</v>
      </c>
      <c r="G138" s="78">
        <f t="shared" si="39"/>
        <v>0.69999999999999929</v>
      </c>
      <c r="H138" s="78">
        <f t="shared" si="39"/>
        <v>0.11666666666666892</v>
      </c>
      <c r="I138" s="78">
        <f t="shared" si="39"/>
        <v>8.3333333333332149E-2</v>
      </c>
      <c r="J138" s="78">
        <f t="shared" si="39"/>
        <v>6.6666666666664653E-2</v>
      </c>
      <c r="K138" s="78">
        <f t="shared" si="39"/>
        <v>6.6666666666664653E-2</v>
      </c>
      <c r="L138" s="78">
        <f t="shared" si="39"/>
        <v>0.33333333333333215</v>
      </c>
      <c r="M138" s="78">
        <f t="shared" si="39"/>
        <v>1.4833333333333307</v>
      </c>
      <c r="N138" s="78">
        <f t="shared" si="39"/>
        <v>-0.66666666666666607</v>
      </c>
      <c r="O138" s="78">
        <f t="shared" si="39"/>
        <v>0</v>
      </c>
      <c r="P138" s="78">
        <f t="shared" si="39"/>
        <v>0</v>
      </c>
      <c r="Q138" s="78">
        <f t="shared" si="39"/>
        <v>0.50000000000000178</v>
      </c>
      <c r="R138" s="78">
        <f t="shared" si="39"/>
        <v>8.3333333333333925E-2</v>
      </c>
      <c r="S138" s="78">
        <f t="shared" si="39"/>
        <v>0.83333333333333215</v>
      </c>
      <c r="T138" s="78">
        <f>(T135-T134)*1440/60</f>
        <v>0</v>
      </c>
      <c r="U138" s="78">
        <f>(U135-U134)*1440/60-9</f>
        <v>0.16666666666666785</v>
      </c>
      <c r="V138" s="78">
        <f>(V135-V134)*1440/60-9</f>
        <v>5.0000000000002487E-2</v>
      </c>
    </row>
    <row r="139" spans="1:38" ht="13.5" customHeight="1" thickBot="1">
      <c r="A139" s="76"/>
      <c r="B139" s="79" t="s">
        <v>207</v>
      </c>
      <c r="C139" s="78">
        <f>(C135-C134)*1440/60-9</f>
        <v>2.216666666666665</v>
      </c>
      <c r="D139" s="80">
        <f t="shared" ref="D139:V139" si="40">C139+D138</f>
        <v>3.1833333333333318</v>
      </c>
      <c r="E139" s="80">
        <f t="shared" si="40"/>
        <v>3.1833333333333318</v>
      </c>
      <c r="F139" s="80">
        <f t="shared" si="40"/>
        <v>3.2666666666666657</v>
      </c>
      <c r="G139" s="80">
        <f t="shared" si="40"/>
        <v>3.966666666666665</v>
      </c>
      <c r="H139" s="80">
        <f t="shared" si="40"/>
        <v>4.0833333333333339</v>
      </c>
      <c r="I139" s="80">
        <f t="shared" si="40"/>
        <v>4.1666666666666661</v>
      </c>
      <c r="J139" s="80">
        <f t="shared" si="40"/>
        <v>4.2333333333333307</v>
      </c>
      <c r="K139" s="80">
        <f t="shared" si="40"/>
        <v>4.2999999999999954</v>
      </c>
      <c r="L139" s="80">
        <f t="shared" si="40"/>
        <v>4.6333333333333275</v>
      </c>
      <c r="M139" s="80">
        <f t="shared" si="40"/>
        <v>6.1166666666666583</v>
      </c>
      <c r="N139" s="80">
        <f t="shared" si="40"/>
        <v>5.4499999999999922</v>
      </c>
      <c r="O139" s="80">
        <f t="shared" si="40"/>
        <v>5.4499999999999922</v>
      </c>
      <c r="P139" s="80">
        <f t="shared" si="40"/>
        <v>5.4499999999999922</v>
      </c>
      <c r="Q139" s="80">
        <f t="shared" si="40"/>
        <v>5.949999999999994</v>
      </c>
      <c r="R139" s="80">
        <f t="shared" si="40"/>
        <v>6.0333333333333279</v>
      </c>
      <c r="S139" s="80">
        <f t="shared" si="40"/>
        <v>6.86666666666666</v>
      </c>
      <c r="T139" s="80">
        <f t="shared" si="40"/>
        <v>6.86666666666666</v>
      </c>
      <c r="U139" s="80">
        <f t="shared" si="40"/>
        <v>7.0333333333333279</v>
      </c>
      <c r="V139" s="80">
        <f t="shared" si="40"/>
        <v>7.0833333333333304</v>
      </c>
    </row>
    <row r="140" spans="1:38" ht="15.75" customHeight="1">
      <c r="A140" s="76"/>
      <c r="B140" s="12" t="s">
        <v>18</v>
      </c>
      <c r="C140" s="120"/>
      <c r="D140" s="120"/>
      <c r="E140" s="120"/>
      <c r="F140" s="120"/>
      <c r="G140" s="120"/>
      <c r="H140" s="42"/>
      <c r="I140" s="42"/>
      <c r="J140" s="42"/>
      <c r="K140" s="42"/>
      <c r="L140" s="42"/>
      <c r="M140" s="44"/>
      <c r="N140" s="44"/>
      <c r="O140" s="44"/>
      <c r="P140" s="44"/>
      <c r="Q140" s="44"/>
      <c r="R140" s="150"/>
      <c r="S140" s="150"/>
      <c r="T140" s="150">
        <v>8</v>
      </c>
      <c r="U140" s="150"/>
      <c r="V140" s="150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</row>
    <row r="141" spans="1:38" ht="15.75" customHeight="1">
      <c r="A141" s="76"/>
      <c r="B141" s="19" t="s">
        <v>19</v>
      </c>
      <c r="C141" s="147"/>
      <c r="D141" s="149"/>
      <c r="E141" s="149"/>
      <c r="F141" s="149"/>
      <c r="G141" s="149"/>
      <c r="H141" s="121"/>
      <c r="I141" s="42"/>
      <c r="J141" s="43"/>
      <c r="K141" s="43"/>
      <c r="L141" s="43"/>
      <c r="M141" s="44"/>
      <c r="N141" s="44"/>
      <c r="O141" s="44"/>
      <c r="P141" s="44"/>
      <c r="Q141" s="44"/>
      <c r="R141" s="45"/>
      <c r="S141" s="45"/>
      <c r="T141" s="45"/>
      <c r="U141" s="45"/>
      <c r="V141" s="45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</row>
    <row r="142" spans="1:38" ht="15.75" customHeight="1">
      <c r="A142" s="76"/>
      <c r="B142" s="19" t="s">
        <v>20</v>
      </c>
      <c r="C142" s="48"/>
      <c r="D142" s="41"/>
      <c r="E142" s="41"/>
      <c r="F142" s="41"/>
      <c r="G142" s="41"/>
      <c r="H142" s="42"/>
      <c r="I142" s="42"/>
      <c r="J142" s="43"/>
      <c r="K142" s="43"/>
      <c r="L142" s="43"/>
      <c r="M142" s="44"/>
      <c r="N142" s="44"/>
      <c r="O142" s="44"/>
      <c r="P142" s="44"/>
      <c r="Q142" s="44"/>
      <c r="R142" s="45"/>
      <c r="S142" s="45"/>
      <c r="T142" s="45"/>
      <c r="U142" s="45"/>
      <c r="V142" s="45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</row>
    <row r="143" spans="1:38" ht="15.75" customHeight="1">
      <c r="A143" s="81"/>
      <c r="B143" s="19" t="s">
        <v>21</v>
      </c>
      <c r="C143" s="48"/>
      <c r="D143" s="41"/>
      <c r="E143" s="41"/>
      <c r="F143" s="41"/>
      <c r="G143" s="41"/>
      <c r="H143" s="42"/>
      <c r="I143" s="42"/>
      <c r="J143" s="43"/>
      <c r="K143" s="43"/>
      <c r="L143" s="43"/>
      <c r="M143" s="44"/>
      <c r="N143" s="44"/>
      <c r="O143" s="44"/>
      <c r="P143" s="44"/>
      <c r="Q143" s="44"/>
      <c r="R143" s="45"/>
      <c r="S143" s="45"/>
      <c r="T143" s="45"/>
      <c r="U143" s="45"/>
      <c r="V143" s="45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</row>
    <row r="144" spans="1:38" s="82" customFormat="1" ht="15">
      <c r="A144" s="123"/>
      <c r="B144" s="83" t="s">
        <v>208</v>
      </c>
      <c r="C144" s="124">
        <v>2</v>
      </c>
      <c r="D144" s="124">
        <v>1</v>
      </c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>
        <v>0.5</v>
      </c>
      <c r="T144" s="124"/>
      <c r="U144" s="124"/>
      <c r="V144" s="124"/>
    </row>
    <row r="145" spans="1:38" s="87" customFormat="1" ht="13.5" customHeight="1">
      <c r="A145" s="84"/>
      <c r="B145" s="85" t="s">
        <v>209</v>
      </c>
      <c r="C145" s="86">
        <f>C139-C144</f>
        <v>0.21666666666666501</v>
      </c>
      <c r="D145" s="86">
        <f t="shared" ref="D145:V145" si="41">C145+D138-D144</f>
        <v>0.18333333333333179</v>
      </c>
      <c r="E145" s="86">
        <f t="shared" si="41"/>
        <v>0.18333333333333179</v>
      </c>
      <c r="F145" s="86">
        <f t="shared" si="41"/>
        <v>0.26666666666666572</v>
      </c>
      <c r="G145" s="86">
        <f t="shared" si="41"/>
        <v>0.96666666666666501</v>
      </c>
      <c r="H145" s="86">
        <f t="shared" si="41"/>
        <v>1.0833333333333339</v>
      </c>
      <c r="I145" s="86">
        <f t="shared" si="41"/>
        <v>1.1666666666666661</v>
      </c>
      <c r="J145" s="86">
        <f t="shared" si="41"/>
        <v>1.2333333333333307</v>
      </c>
      <c r="K145" s="86">
        <f t="shared" si="41"/>
        <v>1.2999999999999954</v>
      </c>
      <c r="L145" s="86">
        <f t="shared" si="41"/>
        <v>1.6333333333333275</v>
      </c>
      <c r="M145" s="86">
        <f t="shared" si="41"/>
        <v>3.1166666666666583</v>
      </c>
      <c r="N145" s="86">
        <f t="shared" si="41"/>
        <v>2.4499999999999922</v>
      </c>
      <c r="O145" s="86">
        <f t="shared" si="41"/>
        <v>2.4499999999999922</v>
      </c>
      <c r="P145" s="86">
        <f t="shared" si="41"/>
        <v>2.4499999999999922</v>
      </c>
      <c r="Q145" s="86">
        <f t="shared" si="41"/>
        <v>2.949999999999994</v>
      </c>
      <c r="R145" s="86">
        <f t="shared" si="41"/>
        <v>3.0333333333333279</v>
      </c>
      <c r="S145" s="86">
        <f t="shared" si="41"/>
        <v>3.36666666666666</v>
      </c>
      <c r="T145" s="86">
        <f t="shared" si="41"/>
        <v>3.36666666666666</v>
      </c>
      <c r="U145" s="86">
        <f t="shared" si="41"/>
        <v>3.5333333333333279</v>
      </c>
      <c r="V145" s="86">
        <f t="shared" si="41"/>
        <v>3.5833333333333304</v>
      </c>
    </row>
    <row r="146" spans="1:38" ht="13.5" customHeight="1">
      <c r="A146" s="88" t="s">
        <v>37</v>
      </c>
      <c r="B146" s="119" t="s">
        <v>2</v>
      </c>
      <c r="C146" s="68">
        <v>0.37708333333333338</v>
      </c>
      <c r="D146" s="68">
        <v>0.38055555555555554</v>
      </c>
      <c r="E146" s="68">
        <v>0.375</v>
      </c>
      <c r="F146" s="68">
        <v>0.38194444444444442</v>
      </c>
      <c r="G146" s="68">
        <v>0.37708333333333338</v>
      </c>
      <c r="H146" s="69">
        <v>0.375</v>
      </c>
      <c r="I146" s="69">
        <v>0.375</v>
      </c>
      <c r="J146" s="69">
        <v>0.3756944444444445</v>
      </c>
      <c r="K146" s="69">
        <v>0.3756944444444445</v>
      </c>
      <c r="L146" s="69">
        <v>0.375</v>
      </c>
      <c r="M146" s="127">
        <v>0.375</v>
      </c>
      <c r="N146" s="127">
        <v>0.375</v>
      </c>
      <c r="O146" s="127">
        <v>0.37708333333333338</v>
      </c>
      <c r="P146" s="101">
        <v>0</v>
      </c>
      <c r="Q146" s="127">
        <v>0.375</v>
      </c>
      <c r="R146" s="151">
        <v>0.41041666666666665</v>
      </c>
      <c r="S146" s="151">
        <v>0.375</v>
      </c>
      <c r="T146" s="151">
        <v>0.375</v>
      </c>
      <c r="U146" s="151">
        <v>0.375</v>
      </c>
      <c r="V146" s="151">
        <v>0.39930555555555558</v>
      </c>
    </row>
    <row r="147" spans="1:38" ht="13.5" customHeight="1">
      <c r="A147" s="89"/>
      <c r="B147" s="119" t="s">
        <v>3</v>
      </c>
      <c r="C147" s="68">
        <v>0.75277777777777777</v>
      </c>
      <c r="D147" s="68">
        <v>0.75694444444444453</v>
      </c>
      <c r="E147" s="68">
        <v>0.75</v>
      </c>
      <c r="F147" s="68">
        <v>0.75763888888888886</v>
      </c>
      <c r="G147" s="68">
        <v>0.75347222222222221</v>
      </c>
      <c r="H147" s="69">
        <v>0.76041666666666663</v>
      </c>
      <c r="I147" s="69">
        <v>0.75208333333333333</v>
      </c>
      <c r="J147" s="69">
        <v>0.75277777777777777</v>
      </c>
      <c r="K147" s="69">
        <v>0.75208333333333333</v>
      </c>
      <c r="L147" s="69">
        <v>0.75138888888888899</v>
      </c>
      <c r="M147" s="127">
        <v>0.7597222222222223</v>
      </c>
      <c r="N147" s="127">
        <v>0.75347222222222221</v>
      </c>
      <c r="O147" s="127">
        <v>0.8979166666666667</v>
      </c>
      <c r="P147" s="101">
        <v>0</v>
      </c>
      <c r="Q147" s="127">
        <v>0.81736111111111109</v>
      </c>
      <c r="R147" s="151">
        <v>0.75347222222222221</v>
      </c>
      <c r="S147" s="151">
        <v>0.79236111111111107</v>
      </c>
      <c r="T147" s="151">
        <v>0.75277777777777777</v>
      </c>
      <c r="U147" s="151">
        <v>0.75</v>
      </c>
      <c r="V147" s="151">
        <v>0.76388888888888884</v>
      </c>
    </row>
    <row r="148" spans="1:38" ht="13.5" customHeight="1">
      <c r="A148" s="89"/>
      <c r="B148" s="119" t="s">
        <v>5</v>
      </c>
      <c r="C148" s="148"/>
      <c r="D148" s="148"/>
      <c r="E148" s="148"/>
      <c r="F148" s="148"/>
      <c r="G148" s="148"/>
      <c r="H148" s="37"/>
      <c r="I148" s="37"/>
      <c r="J148" s="37"/>
      <c r="K148" s="37"/>
      <c r="L148" s="37"/>
      <c r="M148" s="38"/>
      <c r="N148" s="38"/>
      <c r="O148" s="38"/>
      <c r="P148" s="38"/>
      <c r="Q148" s="38"/>
      <c r="R148" s="152"/>
      <c r="S148" s="152"/>
      <c r="T148" s="152"/>
      <c r="U148" s="152"/>
      <c r="V148" s="152"/>
    </row>
    <row r="149" spans="1:38" ht="13.5" customHeight="1">
      <c r="A149" s="89"/>
      <c r="B149" s="119" t="s">
        <v>4</v>
      </c>
      <c r="C149" s="33"/>
      <c r="D149" s="33"/>
      <c r="E149" s="33"/>
      <c r="F149" s="33"/>
      <c r="G149" s="33"/>
      <c r="H149" s="37"/>
      <c r="I149" s="37"/>
      <c r="J149" s="37"/>
      <c r="K149" s="37"/>
      <c r="L149" s="37"/>
      <c r="M149" s="38"/>
      <c r="N149" s="38"/>
      <c r="O149" s="38"/>
      <c r="P149" s="38"/>
      <c r="Q149" s="38"/>
      <c r="R149" s="152"/>
      <c r="S149" s="152"/>
      <c r="T149" s="152"/>
      <c r="U149" s="152"/>
      <c r="V149" s="152"/>
    </row>
    <row r="150" spans="1:38" ht="13.5" customHeight="1">
      <c r="A150" s="76"/>
      <c r="B150" s="77" t="s">
        <v>206</v>
      </c>
      <c r="C150" s="78">
        <f t="shared" ref="C150:O150" si="42">(C147-C146)*1440/60-9</f>
        <v>1.6666666666663943E-2</v>
      </c>
      <c r="D150" s="78">
        <f t="shared" si="42"/>
        <v>3.3333333333334991E-2</v>
      </c>
      <c r="E150" s="78">
        <f t="shared" si="42"/>
        <v>0</v>
      </c>
      <c r="F150" s="78">
        <f t="shared" si="42"/>
        <v>1.6666666666667496E-2</v>
      </c>
      <c r="G150" s="78">
        <f t="shared" si="42"/>
        <v>3.3333333333331439E-2</v>
      </c>
      <c r="H150" s="78">
        <f t="shared" si="42"/>
        <v>0.25</v>
      </c>
      <c r="I150" s="78">
        <f t="shared" si="42"/>
        <v>5.0000000000000711E-2</v>
      </c>
      <c r="J150" s="78">
        <f t="shared" si="42"/>
        <v>4.9999999999998934E-2</v>
      </c>
      <c r="K150" s="78">
        <f t="shared" si="42"/>
        <v>3.3333333333331439E-2</v>
      </c>
      <c r="L150" s="78">
        <f t="shared" si="42"/>
        <v>3.3333333333334991E-2</v>
      </c>
      <c r="M150" s="78">
        <f t="shared" si="42"/>
        <v>0.23333333333333606</v>
      </c>
      <c r="N150" s="78">
        <f t="shared" si="42"/>
        <v>8.3333333333333925E-2</v>
      </c>
      <c r="O150" s="78">
        <f t="shared" si="42"/>
        <v>3.4999999999999982</v>
      </c>
      <c r="P150" s="78">
        <f>(P147-P146)*1440/60</f>
        <v>0</v>
      </c>
      <c r="Q150" s="78">
        <f t="shared" ref="Q150:V150" si="43">(Q147-Q146)*1440/60-9</f>
        <v>1.6166666666666671</v>
      </c>
      <c r="R150" s="78">
        <f t="shared" si="43"/>
        <v>-0.7666666666666675</v>
      </c>
      <c r="S150" s="78">
        <f t="shared" si="43"/>
        <v>1.0166666666666675</v>
      </c>
      <c r="T150" s="78">
        <f t="shared" si="43"/>
        <v>6.666666666666643E-2</v>
      </c>
      <c r="U150" s="78">
        <f t="shared" si="43"/>
        <v>0</v>
      </c>
      <c r="V150" s="78">
        <f t="shared" si="43"/>
        <v>-0.25000000000000178</v>
      </c>
    </row>
    <row r="151" spans="1:38" ht="13.5" customHeight="1" thickBot="1">
      <c r="A151" s="76"/>
      <c r="B151" s="79" t="s">
        <v>207</v>
      </c>
      <c r="C151" s="78">
        <f>(C147-C146)*1440/60-9</f>
        <v>1.6666666666663943E-2</v>
      </c>
      <c r="D151" s="80">
        <f t="shared" ref="D151:V151" si="44">C151+D150</f>
        <v>4.9999999999998934E-2</v>
      </c>
      <c r="E151" s="80">
        <f t="shared" si="44"/>
        <v>4.9999999999998934E-2</v>
      </c>
      <c r="F151" s="80">
        <f t="shared" si="44"/>
        <v>6.666666666666643E-2</v>
      </c>
      <c r="G151" s="80">
        <f t="shared" si="44"/>
        <v>9.9999999999997868E-2</v>
      </c>
      <c r="H151" s="80">
        <f t="shared" si="44"/>
        <v>0.34999999999999787</v>
      </c>
      <c r="I151" s="80">
        <f t="shared" si="44"/>
        <v>0.39999999999999858</v>
      </c>
      <c r="J151" s="80">
        <f t="shared" si="44"/>
        <v>0.44999999999999751</v>
      </c>
      <c r="K151" s="80">
        <f t="shared" si="44"/>
        <v>0.48333333333332895</v>
      </c>
      <c r="L151" s="80">
        <f t="shared" si="44"/>
        <v>0.51666666666666394</v>
      </c>
      <c r="M151" s="80">
        <f t="shared" si="44"/>
        <v>0.75</v>
      </c>
      <c r="N151" s="80">
        <f t="shared" si="44"/>
        <v>0.83333333333333393</v>
      </c>
      <c r="O151" s="80">
        <f t="shared" si="44"/>
        <v>4.3333333333333321</v>
      </c>
      <c r="P151" s="80">
        <f t="shared" si="44"/>
        <v>4.3333333333333321</v>
      </c>
      <c r="Q151" s="80">
        <f t="shared" si="44"/>
        <v>5.9499999999999993</v>
      </c>
      <c r="R151" s="80">
        <f t="shared" si="44"/>
        <v>5.1833333333333318</v>
      </c>
      <c r="S151" s="80">
        <f t="shared" si="44"/>
        <v>6.1999999999999993</v>
      </c>
      <c r="T151" s="80">
        <f t="shared" si="44"/>
        <v>6.2666666666666657</v>
      </c>
      <c r="U151" s="80">
        <f t="shared" si="44"/>
        <v>6.2666666666666657</v>
      </c>
      <c r="V151" s="80">
        <f t="shared" si="44"/>
        <v>6.0166666666666639</v>
      </c>
    </row>
    <row r="152" spans="1:38" ht="15.75" customHeight="1">
      <c r="A152" s="76"/>
      <c r="B152" s="12" t="s">
        <v>18</v>
      </c>
      <c r="C152" s="120"/>
      <c r="D152" s="120"/>
      <c r="E152" s="120"/>
      <c r="F152" s="120"/>
      <c r="G152" s="120"/>
      <c r="H152" s="42"/>
      <c r="I152" s="42"/>
      <c r="J152" s="42"/>
      <c r="K152" s="42"/>
      <c r="L152" s="42"/>
      <c r="M152" s="44"/>
      <c r="N152" s="44"/>
      <c r="O152" s="44"/>
      <c r="P152" s="44">
        <v>8</v>
      </c>
      <c r="Q152" s="44"/>
      <c r="R152" s="150"/>
      <c r="S152" s="150"/>
      <c r="T152" s="150"/>
      <c r="U152" s="150"/>
      <c r="V152" s="150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</row>
    <row r="153" spans="1:38" ht="15.75" customHeight="1">
      <c r="A153" s="76"/>
      <c r="B153" s="19" t="s">
        <v>19</v>
      </c>
      <c r="C153" s="48"/>
      <c r="D153" s="41"/>
      <c r="E153" s="41"/>
      <c r="F153" s="41"/>
      <c r="G153" s="41"/>
      <c r="H153" s="121"/>
      <c r="I153" s="42"/>
      <c r="J153" s="43"/>
      <c r="K153" s="43"/>
      <c r="L153" s="43"/>
      <c r="M153" s="44"/>
      <c r="N153" s="44"/>
      <c r="O153" s="44"/>
      <c r="P153" s="44"/>
      <c r="Q153" s="44"/>
      <c r="R153" s="45"/>
      <c r="S153" s="45"/>
      <c r="T153" s="45"/>
      <c r="U153" s="45"/>
      <c r="V153" s="45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</row>
    <row r="154" spans="1:38" ht="15.75" customHeight="1">
      <c r="A154" s="76"/>
      <c r="B154" s="19" t="s">
        <v>20</v>
      </c>
      <c r="C154" s="48"/>
      <c r="D154" s="41"/>
      <c r="E154" s="41"/>
      <c r="F154" s="41"/>
      <c r="G154" s="41"/>
      <c r="H154" s="42"/>
      <c r="I154" s="42"/>
      <c r="J154" s="43"/>
      <c r="K154" s="43"/>
      <c r="L154" s="43"/>
      <c r="M154" s="44"/>
      <c r="N154" s="44"/>
      <c r="O154" s="44"/>
      <c r="P154" s="44"/>
      <c r="Q154" s="44"/>
      <c r="R154" s="45"/>
      <c r="S154" s="45"/>
      <c r="T154" s="45"/>
      <c r="U154" s="45"/>
      <c r="V154" s="45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</row>
    <row r="155" spans="1:38" ht="15.75" customHeight="1">
      <c r="A155" s="81"/>
      <c r="B155" s="19" t="s">
        <v>21</v>
      </c>
      <c r="C155" s="48"/>
      <c r="D155" s="41"/>
      <c r="E155" s="41"/>
      <c r="F155" s="41"/>
      <c r="G155" s="41"/>
      <c r="H155" s="42"/>
      <c r="I155" s="42"/>
      <c r="J155" s="43"/>
      <c r="K155" s="43"/>
      <c r="L155" s="43"/>
      <c r="M155" s="44"/>
      <c r="N155" s="44"/>
      <c r="O155" s="44"/>
      <c r="P155" s="44"/>
      <c r="Q155" s="44"/>
      <c r="R155" s="45"/>
      <c r="S155" s="45"/>
      <c r="T155" s="45"/>
      <c r="U155" s="45"/>
      <c r="V155" s="45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</row>
    <row r="156" spans="1:38" s="82" customFormat="1" ht="15">
      <c r="A156" s="123"/>
      <c r="B156" s="83" t="s">
        <v>208</v>
      </c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>
        <v>3.5</v>
      </c>
      <c r="P156" s="124"/>
      <c r="Q156" s="124">
        <v>1.5</v>
      </c>
      <c r="R156" s="124"/>
      <c r="S156" s="124">
        <v>1</v>
      </c>
      <c r="T156" s="124"/>
      <c r="U156" s="124"/>
      <c r="V156" s="124"/>
    </row>
    <row r="157" spans="1:38" s="87" customFormat="1" ht="13.5" customHeight="1">
      <c r="A157" s="84"/>
      <c r="B157" s="85" t="s">
        <v>209</v>
      </c>
      <c r="C157" s="86">
        <f>C151-C156</f>
        <v>1.6666666666663943E-2</v>
      </c>
      <c r="D157" s="86">
        <f t="shared" ref="D157:V157" si="45">C157+D150-D156</f>
        <v>4.9999999999998934E-2</v>
      </c>
      <c r="E157" s="86">
        <f t="shared" si="45"/>
        <v>4.9999999999998934E-2</v>
      </c>
      <c r="F157" s="86">
        <f t="shared" si="45"/>
        <v>6.666666666666643E-2</v>
      </c>
      <c r="G157" s="86">
        <f t="shared" si="45"/>
        <v>9.9999999999997868E-2</v>
      </c>
      <c r="H157" s="86">
        <f t="shared" si="45"/>
        <v>0.34999999999999787</v>
      </c>
      <c r="I157" s="86">
        <f t="shared" si="45"/>
        <v>0.39999999999999858</v>
      </c>
      <c r="J157" s="86">
        <f t="shared" si="45"/>
        <v>0.44999999999999751</v>
      </c>
      <c r="K157" s="86">
        <f t="shared" si="45"/>
        <v>0.48333333333332895</v>
      </c>
      <c r="L157" s="86">
        <f t="shared" si="45"/>
        <v>0.51666666666666394</v>
      </c>
      <c r="M157" s="86">
        <f t="shared" si="45"/>
        <v>0.75</v>
      </c>
      <c r="N157" s="86">
        <f t="shared" si="45"/>
        <v>0.83333333333333393</v>
      </c>
      <c r="O157" s="86">
        <f t="shared" si="45"/>
        <v>0.83333333333333215</v>
      </c>
      <c r="P157" s="86">
        <f t="shared" si="45"/>
        <v>0.83333333333333215</v>
      </c>
      <c r="Q157" s="86">
        <f t="shared" si="45"/>
        <v>0.94999999999999929</v>
      </c>
      <c r="R157" s="86">
        <f t="shared" si="45"/>
        <v>0.18333333333333179</v>
      </c>
      <c r="S157" s="86">
        <f t="shared" si="45"/>
        <v>0.19999999999999929</v>
      </c>
      <c r="T157" s="86">
        <f t="shared" si="45"/>
        <v>0.26666666666666572</v>
      </c>
      <c r="U157" s="86">
        <f t="shared" si="45"/>
        <v>0.26666666666666572</v>
      </c>
      <c r="V157" s="86">
        <f t="shared" si="45"/>
        <v>1.6666666666663943E-2</v>
      </c>
    </row>
    <row r="158" spans="1:38" ht="13.5" customHeight="1">
      <c r="A158" s="88" t="s">
        <v>38</v>
      </c>
      <c r="B158" s="119" t="s">
        <v>2</v>
      </c>
      <c r="C158" s="68">
        <v>0.40972222222222227</v>
      </c>
      <c r="D158" s="68">
        <v>0.40069444444444446</v>
      </c>
      <c r="E158" s="68">
        <v>0.39583333333333331</v>
      </c>
      <c r="F158" s="68">
        <v>0.4069444444444445</v>
      </c>
      <c r="G158" s="68">
        <v>0.39166666666666666</v>
      </c>
      <c r="H158" s="69">
        <v>0.3923611111111111</v>
      </c>
      <c r="I158" s="69">
        <v>0.3833333333333333</v>
      </c>
      <c r="J158" s="69">
        <v>0.38680555555555557</v>
      </c>
      <c r="K158" s="69">
        <v>0.38958333333333334</v>
      </c>
      <c r="L158" s="69">
        <v>0.38958333333333334</v>
      </c>
      <c r="M158" s="127">
        <v>0.375</v>
      </c>
      <c r="N158" s="127">
        <v>0.375</v>
      </c>
      <c r="O158" s="101">
        <v>0</v>
      </c>
      <c r="P158" s="101">
        <v>0</v>
      </c>
      <c r="Q158" s="101">
        <v>0</v>
      </c>
      <c r="R158" s="151">
        <v>0.38541666666666669</v>
      </c>
      <c r="S158" s="151">
        <v>0.3840277777777778</v>
      </c>
      <c r="T158" s="151">
        <v>0.3923611111111111</v>
      </c>
      <c r="U158" s="151">
        <v>0.39513888888888887</v>
      </c>
      <c r="V158" s="151">
        <v>0.39930555555555558</v>
      </c>
    </row>
    <row r="159" spans="1:38" ht="13.5" customHeight="1">
      <c r="A159" s="89"/>
      <c r="B159" s="119" t="s">
        <v>3</v>
      </c>
      <c r="C159" s="68">
        <v>0.79722222222222217</v>
      </c>
      <c r="D159" s="68">
        <v>0.80555555555555547</v>
      </c>
      <c r="E159" s="68">
        <v>0.75624999999999998</v>
      </c>
      <c r="F159" s="68">
        <v>0.76041666666666663</v>
      </c>
      <c r="G159" s="68">
        <v>0.77916666666666667</v>
      </c>
      <c r="H159" s="69">
        <v>0.77083333333333337</v>
      </c>
      <c r="I159" s="69">
        <v>0.76180555555555562</v>
      </c>
      <c r="J159" s="69">
        <v>0.75347222222222221</v>
      </c>
      <c r="K159" s="69">
        <v>0.75902777777777775</v>
      </c>
      <c r="L159" s="69">
        <v>0.76041666666666663</v>
      </c>
      <c r="M159" s="127">
        <v>0.75694444444444453</v>
      </c>
      <c r="N159" s="127">
        <v>0.75694444444444453</v>
      </c>
      <c r="O159" s="101">
        <v>0</v>
      </c>
      <c r="P159" s="101">
        <v>0</v>
      </c>
      <c r="Q159" s="101">
        <v>0</v>
      </c>
      <c r="R159" s="151">
        <v>0.76041666666666663</v>
      </c>
      <c r="S159" s="151">
        <v>0.77222222222222225</v>
      </c>
      <c r="T159" s="151">
        <v>0.75694444444444453</v>
      </c>
      <c r="U159" s="151">
        <v>0.75694444444444453</v>
      </c>
      <c r="V159" s="151">
        <v>0.76388888888888884</v>
      </c>
    </row>
    <row r="160" spans="1:38" ht="13.5" customHeight="1">
      <c r="A160" s="89"/>
      <c r="B160" s="119" t="s">
        <v>5</v>
      </c>
      <c r="C160" s="148"/>
      <c r="D160" s="148"/>
      <c r="E160" s="148"/>
      <c r="F160" s="148"/>
      <c r="G160" s="148"/>
      <c r="H160" s="37"/>
      <c r="I160" s="37"/>
      <c r="J160" s="37"/>
      <c r="K160" s="37"/>
      <c r="L160" s="37"/>
      <c r="M160" s="38"/>
      <c r="N160" s="38"/>
      <c r="O160" s="38"/>
      <c r="P160" s="38"/>
      <c r="Q160" s="38"/>
      <c r="R160" s="152"/>
      <c r="S160" s="152"/>
      <c r="T160" s="152"/>
      <c r="U160" s="152"/>
      <c r="V160" s="152"/>
    </row>
    <row r="161" spans="1:38" ht="13.5" customHeight="1">
      <c r="A161" s="89"/>
      <c r="B161" s="119" t="s">
        <v>4</v>
      </c>
      <c r="C161" s="33"/>
      <c r="D161" s="33"/>
      <c r="E161" s="33"/>
      <c r="F161" s="33"/>
      <c r="G161" s="33"/>
      <c r="H161" s="37"/>
      <c r="I161" s="37"/>
      <c r="J161" s="37"/>
      <c r="K161" s="37"/>
      <c r="L161" s="37"/>
      <c r="M161" s="38"/>
      <c r="N161" s="38"/>
      <c r="O161" s="38"/>
      <c r="P161" s="38"/>
      <c r="Q161" s="38"/>
      <c r="R161" s="152"/>
      <c r="S161" s="152"/>
      <c r="T161" s="152"/>
      <c r="U161" s="152"/>
      <c r="V161" s="152"/>
    </row>
    <row r="162" spans="1:38" ht="13.5" customHeight="1">
      <c r="A162" s="76"/>
      <c r="B162" s="77" t="s">
        <v>206</v>
      </c>
      <c r="C162" s="78">
        <f t="shared" ref="C162:N162" si="46">(C159-C158)*1440/60-9</f>
        <v>0.29999999999999893</v>
      </c>
      <c r="D162" s="78">
        <f t="shared" si="46"/>
        <v>0.71666666666666501</v>
      </c>
      <c r="E162" s="78">
        <f t="shared" si="46"/>
        <v>-0.34999999999999964</v>
      </c>
      <c r="F162" s="78">
        <f t="shared" si="46"/>
        <v>-0.51666666666666927</v>
      </c>
      <c r="G162" s="78">
        <f t="shared" si="46"/>
        <v>0.30000000000000071</v>
      </c>
      <c r="H162" s="78">
        <f t="shared" si="46"/>
        <v>8.3333333333335702E-2</v>
      </c>
      <c r="I162" s="78">
        <f t="shared" si="46"/>
        <v>8.3333333333335702E-2</v>
      </c>
      <c r="J162" s="78">
        <f t="shared" si="46"/>
        <v>-0.19999999999999929</v>
      </c>
      <c r="K162" s="78">
        <f t="shared" si="46"/>
        <v>-0.13333333333333286</v>
      </c>
      <c r="L162" s="78">
        <f t="shared" si="46"/>
        <v>-0.10000000000000142</v>
      </c>
      <c r="M162" s="78">
        <f t="shared" si="46"/>
        <v>0.16666666666666785</v>
      </c>
      <c r="N162" s="78">
        <f t="shared" si="46"/>
        <v>0.16666666666666785</v>
      </c>
      <c r="O162" s="78">
        <f>(O159-O158)*1440/60</f>
        <v>0</v>
      </c>
      <c r="P162" s="78">
        <f>(P159-P158)*1440/60</f>
        <v>0</v>
      </c>
      <c r="Q162" s="78">
        <f>(Q159-Q158)*1440/60</f>
        <v>0</v>
      </c>
      <c r="R162" s="78">
        <f>(R159-R158)*1440/60-9</f>
        <v>0</v>
      </c>
      <c r="S162" s="78">
        <f>(S159-S158)*1440/60-9</f>
        <v>0.31666666666666643</v>
      </c>
      <c r="T162" s="78">
        <f>(T159-T158)*1440/60-9</f>
        <v>-0.24999999999999822</v>
      </c>
      <c r="U162" s="78">
        <f>(U159-U158)*1440/60-9</f>
        <v>-0.31666666666666465</v>
      </c>
      <c r="V162" s="78">
        <f>(V159-V158)*1440/60-9</f>
        <v>-0.25000000000000178</v>
      </c>
    </row>
    <row r="163" spans="1:38" ht="13.5" customHeight="1" thickBot="1">
      <c r="A163" s="76"/>
      <c r="B163" s="79" t="s">
        <v>207</v>
      </c>
      <c r="C163" s="78">
        <f>(C159-C158)*1440/60-9</f>
        <v>0.29999999999999893</v>
      </c>
      <c r="D163" s="80">
        <f t="shared" ref="D163:V163" si="47">C163+D162</f>
        <v>1.0166666666666639</v>
      </c>
      <c r="E163" s="80">
        <f t="shared" si="47"/>
        <v>0.6666666666666643</v>
      </c>
      <c r="F163" s="80">
        <f t="shared" si="47"/>
        <v>0.14999999999999503</v>
      </c>
      <c r="G163" s="80">
        <f t="shared" si="47"/>
        <v>0.44999999999999574</v>
      </c>
      <c r="H163" s="80">
        <f t="shared" si="47"/>
        <v>0.53333333333333144</v>
      </c>
      <c r="I163" s="80">
        <f t="shared" si="47"/>
        <v>0.61666666666666714</v>
      </c>
      <c r="J163" s="80">
        <f t="shared" si="47"/>
        <v>0.41666666666666785</v>
      </c>
      <c r="K163" s="80">
        <f t="shared" si="47"/>
        <v>0.28333333333333499</v>
      </c>
      <c r="L163" s="80">
        <f t="shared" si="47"/>
        <v>0.18333333333333357</v>
      </c>
      <c r="M163" s="80">
        <f t="shared" si="47"/>
        <v>0.35000000000000142</v>
      </c>
      <c r="N163" s="80">
        <f t="shared" si="47"/>
        <v>0.51666666666666927</v>
      </c>
      <c r="O163" s="80">
        <f t="shared" si="47"/>
        <v>0.51666666666666927</v>
      </c>
      <c r="P163" s="80">
        <f t="shared" si="47"/>
        <v>0.51666666666666927</v>
      </c>
      <c r="Q163" s="80">
        <f t="shared" si="47"/>
        <v>0.51666666666666927</v>
      </c>
      <c r="R163" s="80">
        <f t="shared" si="47"/>
        <v>0.51666666666666927</v>
      </c>
      <c r="S163" s="80">
        <f t="shared" si="47"/>
        <v>0.8333333333333357</v>
      </c>
      <c r="T163" s="80">
        <f t="shared" si="47"/>
        <v>0.58333333333333748</v>
      </c>
      <c r="U163" s="80">
        <f t="shared" si="47"/>
        <v>0.26666666666667282</v>
      </c>
      <c r="V163" s="80">
        <f t="shared" si="47"/>
        <v>1.6666666666671048E-2</v>
      </c>
    </row>
    <row r="164" spans="1:38" ht="15.75" customHeight="1">
      <c r="A164" s="76"/>
      <c r="B164" s="12" t="s">
        <v>18</v>
      </c>
      <c r="C164" s="120"/>
      <c r="D164" s="120"/>
      <c r="E164" s="120"/>
      <c r="F164" s="120"/>
      <c r="G164" s="120"/>
      <c r="H164" s="42"/>
      <c r="I164" s="42"/>
      <c r="J164" s="42"/>
      <c r="K164" s="42"/>
      <c r="L164" s="42"/>
      <c r="M164" s="44"/>
      <c r="N164" s="44"/>
      <c r="O164" s="44"/>
      <c r="P164" s="44"/>
      <c r="Q164" s="44"/>
      <c r="R164" s="150"/>
      <c r="S164" s="150"/>
      <c r="T164" s="150"/>
      <c r="U164" s="150"/>
      <c r="V164" s="150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</row>
    <row r="165" spans="1:38" ht="15.75" customHeight="1">
      <c r="A165" s="76"/>
      <c r="B165" s="19" t="s">
        <v>19</v>
      </c>
      <c r="C165" s="147"/>
      <c r="D165" s="149"/>
      <c r="E165" s="149"/>
      <c r="F165" s="149"/>
      <c r="G165" s="149"/>
      <c r="H165" s="121"/>
      <c r="I165" s="42"/>
      <c r="J165" s="43"/>
      <c r="K165" s="43"/>
      <c r="L165" s="43"/>
      <c r="M165" s="44"/>
      <c r="N165" s="44"/>
      <c r="O165" s="44"/>
      <c r="P165" s="44"/>
      <c r="Q165" s="44"/>
      <c r="R165" s="45"/>
      <c r="S165" s="45"/>
      <c r="T165" s="45"/>
      <c r="U165" s="45"/>
      <c r="V165" s="45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</row>
    <row r="166" spans="1:38" ht="15.75" customHeight="1">
      <c r="A166" s="76"/>
      <c r="B166" s="19" t="s">
        <v>20</v>
      </c>
      <c r="C166" s="48"/>
      <c r="D166" s="41"/>
      <c r="E166" s="41"/>
      <c r="F166" s="41"/>
      <c r="G166" s="41"/>
      <c r="H166" s="42"/>
      <c r="I166" s="42"/>
      <c r="J166" s="43"/>
      <c r="K166" s="43"/>
      <c r="L166" s="43"/>
      <c r="M166" s="44"/>
      <c r="N166" s="44"/>
      <c r="O166" s="44">
        <v>8</v>
      </c>
      <c r="P166" s="44">
        <v>8</v>
      </c>
      <c r="Q166" s="44">
        <v>8</v>
      </c>
      <c r="R166" s="45"/>
      <c r="S166" s="45"/>
      <c r="T166" s="45"/>
      <c r="U166" s="45"/>
      <c r="V166" s="45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</row>
    <row r="167" spans="1:38" ht="15.75" customHeight="1">
      <c r="A167" s="81"/>
      <c r="B167" s="19" t="s">
        <v>21</v>
      </c>
      <c r="C167" s="48"/>
      <c r="D167" s="41"/>
      <c r="E167" s="41"/>
      <c r="F167" s="41"/>
      <c r="G167" s="41"/>
      <c r="H167" s="42"/>
      <c r="I167" s="42"/>
      <c r="J167" s="43"/>
      <c r="K167" s="43"/>
      <c r="L167" s="43"/>
      <c r="M167" s="44"/>
      <c r="N167" s="44"/>
      <c r="O167" s="44"/>
      <c r="P167" s="44"/>
      <c r="Q167" s="44"/>
      <c r="R167" s="45"/>
      <c r="S167" s="45"/>
      <c r="T167" s="45"/>
      <c r="U167" s="45"/>
      <c r="V167" s="45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</row>
    <row r="168" spans="1:38" s="82" customFormat="1" ht="15">
      <c r="A168" s="123"/>
      <c r="B168" s="83" t="s">
        <v>208</v>
      </c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</row>
    <row r="169" spans="1:38" s="87" customFormat="1" ht="13.5" customHeight="1">
      <c r="A169" s="84"/>
      <c r="B169" s="85" t="s">
        <v>209</v>
      </c>
      <c r="C169" s="86">
        <f>C163-C168</f>
        <v>0.29999999999999893</v>
      </c>
      <c r="D169" s="86">
        <f t="shared" ref="D169:V169" si="48">C169+D162-D168</f>
        <v>1.0166666666666639</v>
      </c>
      <c r="E169" s="86">
        <f t="shared" si="48"/>
        <v>0.6666666666666643</v>
      </c>
      <c r="F169" s="86">
        <f t="shared" si="48"/>
        <v>0.14999999999999503</v>
      </c>
      <c r="G169" s="86">
        <f t="shared" si="48"/>
        <v>0.44999999999999574</v>
      </c>
      <c r="H169" s="86">
        <f t="shared" si="48"/>
        <v>0.53333333333333144</v>
      </c>
      <c r="I169" s="86">
        <f t="shared" si="48"/>
        <v>0.61666666666666714</v>
      </c>
      <c r="J169" s="86">
        <f t="shared" si="48"/>
        <v>0.41666666666666785</v>
      </c>
      <c r="K169" s="86">
        <f t="shared" si="48"/>
        <v>0.28333333333333499</v>
      </c>
      <c r="L169" s="86">
        <f t="shared" si="48"/>
        <v>0.18333333333333357</v>
      </c>
      <c r="M169" s="86">
        <f t="shared" si="48"/>
        <v>0.35000000000000142</v>
      </c>
      <c r="N169" s="86">
        <f t="shared" si="48"/>
        <v>0.51666666666666927</v>
      </c>
      <c r="O169" s="86">
        <f t="shared" si="48"/>
        <v>0.51666666666666927</v>
      </c>
      <c r="P169" s="86">
        <f t="shared" si="48"/>
        <v>0.51666666666666927</v>
      </c>
      <c r="Q169" s="86">
        <f t="shared" si="48"/>
        <v>0.51666666666666927</v>
      </c>
      <c r="R169" s="86">
        <f t="shared" si="48"/>
        <v>0.51666666666666927</v>
      </c>
      <c r="S169" s="86">
        <f t="shared" si="48"/>
        <v>0.8333333333333357</v>
      </c>
      <c r="T169" s="86">
        <f t="shared" si="48"/>
        <v>0.58333333333333748</v>
      </c>
      <c r="U169" s="86">
        <f t="shared" si="48"/>
        <v>0.26666666666667282</v>
      </c>
      <c r="V169" s="86">
        <f t="shared" si="48"/>
        <v>1.6666666666671048E-2</v>
      </c>
    </row>
    <row r="170" spans="1:38" ht="13.5" customHeight="1">
      <c r="A170" s="88" t="s">
        <v>39</v>
      </c>
      <c r="B170" s="119" t="s">
        <v>2</v>
      </c>
      <c r="C170" s="68">
        <v>0.40972222222222227</v>
      </c>
      <c r="D170" s="68">
        <v>0.38541666666666669</v>
      </c>
      <c r="E170" s="68">
        <v>0.3888888888888889</v>
      </c>
      <c r="F170" s="68">
        <v>0.39097222222222222</v>
      </c>
      <c r="G170" s="68">
        <v>0.39583333333333331</v>
      </c>
      <c r="H170" s="69">
        <v>0.39374999999999999</v>
      </c>
      <c r="I170" s="69">
        <v>0.39583333333333331</v>
      </c>
      <c r="J170" s="69">
        <v>0.39583333333333331</v>
      </c>
      <c r="K170" s="69">
        <v>0.39930555555555558</v>
      </c>
      <c r="L170" s="69">
        <v>0.39374999999999999</v>
      </c>
      <c r="M170" s="127">
        <v>0.3923611111111111</v>
      </c>
      <c r="N170" s="127">
        <v>0.39374999999999999</v>
      </c>
      <c r="O170" s="127">
        <v>0.38194444444444442</v>
      </c>
      <c r="P170" s="127">
        <v>0.38194444444444442</v>
      </c>
      <c r="Q170" s="127">
        <v>0.38680555555555557</v>
      </c>
      <c r="R170" s="151">
        <v>0.37638888888888888</v>
      </c>
      <c r="S170" s="151">
        <v>0.3840277777777778</v>
      </c>
      <c r="T170" s="151">
        <v>0.38472222222222219</v>
      </c>
      <c r="U170" s="151">
        <v>0.37986111111111115</v>
      </c>
      <c r="V170" s="151">
        <v>0.38194444444444442</v>
      </c>
    </row>
    <row r="171" spans="1:38" ht="13.5" customHeight="1">
      <c r="A171" s="89"/>
      <c r="B171" s="119" t="s">
        <v>3</v>
      </c>
      <c r="C171" s="68">
        <v>0.79722222222222217</v>
      </c>
      <c r="D171" s="68">
        <v>0.76041666666666663</v>
      </c>
      <c r="E171" s="68">
        <v>0.76388888888888884</v>
      </c>
      <c r="F171" s="68">
        <v>0.76597222222222217</v>
      </c>
      <c r="G171" s="68">
        <v>0.77083333333333337</v>
      </c>
      <c r="H171" s="69">
        <v>0.77083333333333337</v>
      </c>
      <c r="I171" s="69">
        <v>0.77083333333333337</v>
      </c>
      <c r="J171" s="69">
        <v>0.77083333333333337</v>
      </c>
      <c r="K171" s="69">
        <v>0.77430555555555547</v>
      </c>
      <c r="L171" s="69">
        <v>0.76874999999999993</v>
      </c>
      <c r="M171" s="127">
        <v>0.76736111111111116</v>
      </c>
      <c r="N171" s="127">
        <v>0.79166666666666663</v>
      </c>
      <c r="O171" s="127">
        <v>0.75</v>
      </c>
      <c r="P171" s="127">
        <v>0.75694444444444453</v>
      </c>
      <c r="Q171" s="127">
        <v>0.77083333333333337</v>
      </c>
      <c r="R171" s="151">
        <v>0.75277777777777777</v>
      </c>
      <c r="S171" s="151">
        <v>0.7631944444444444</v>
      </c>
      <c r="T171" s="151">
        <v>0.7597222222222223</v>
      </c>
      <c r="U171" s="151">
        <v>0.75486111111111109</v>
      </c>
      <c r="V171" s="151">
        <v>0.75694444444444453</v>
      </c>
    </row>
    <row r="172" spans="1:38" ht="13.5" customHeight="1">
      <c r="A172" s="89"/>
      <c r="B172" s="119" t="s">
        <v>5</v>
      </c>
      <c r="C172" s="33"/>
      <c r="D172" s="33"/>
      <c r="E172" s="33"/>
      <c r="F172" s="33"/>
      <c r="G172" s="33"/>
      <c r="H172" s="37"/>
      <c r="I172" s="37"/>
      <c r="J172" s="37"/>
      <c r="K172" s="37"/>
      <c r="L172" s="37"/>
      <c r="M172" s="128"/>
      <c r="N172" s="128"/>
      <c r="O172" s="128"/>
      <c r="P172" s="128"/>
      <c r="Q172" s="128"/>
      <c r="R172" s="152"/>
      <c r="S172" s="152"/>
      <c r="T172" s="152"/>
      <c r="U172" s="152"/>
      <c r="V172" s="152"/>
    </row>
    <row r="173" spans="1:38" ht="13.5" customHeight="1">
      <c r="A173" s="89"/>
      <c r="B173" s="119" t="s">
        <v>4</v>
      </c>
      <c r="C173" s="33"/>
      <c r="D173" s="33"/>
      <c r="E173" s="33"/>
      <c r="F173" s="33"/>
      <c r="G173" s="33"/>
      <c r="H173" s="37"/>
      <c r="I173" s="37"/>
      <c r="J173" s="37"/>
      <c r="K173" s="37"/>
      <c r="L173" s="37"/>
      <c r="M173" s="38"/>
      <c r="N173" s="38"/>
      <c r="O173" s="38"/>
      <c r="P173" s="38"/>
      <c r="Q173" s="38"/>
      <c r="R173" s="152"/>
      <c r="S173" s="152"/>
      <c r="T173" s="152"/>
      <c r="U173" s="152"/>
      <c r="V173" s="152"/>
    </row>
    <row r="174" spans="1:38" ht="13.5" customHeight="1">
      <c r="A174" s="76"/>
      <c r="B174" s="77" t="s">
        <v>206</v>
      </c>
      <c r="C174" s="78">
        <f t="shared" ref="C174:S174" si="49">(C171-C170)*1440/60-9</f>
        <v>0.29999999999999893</v>
      </c>
      <c r="D174" s="78">
        <f t="shared" si="49"/>
        <v>0</v>
      </c>
      <c r="E174" s="78">
        <f t="shared" si="49"/>
        <v>0</v>
      </c>
      <c r="F174" s="78">
        <f t="shared" si="49"/>
        <v>0</v>
      </c>
      <c r="G174" s="78">
        <f t="shared" si="49"/>
        <v>0</v>
      </c>
      <c r="H174" s="78">
        <f t="shared" si="49"/>
        <v>5.0000000000002487E-2</v>
      </c>
      <c r="I174" s="78">
        <f t="shared" si="49"/>
        <v>0</v>
      </c>
      <c r="J174" s="78">
        <f t="shared" si="49"/>
        <v>0</v>
      </c>
      <c r="K174" s="78">
        <f t="shared" si="49"/>
        <v>0</v>
      </c>
      <c r="L174" s="78">
        <f t="shared" si="49"/>
        <v>0</v>
      </c>
      <c r="M174" s="78">
        <f t="shared" si="49"/>
        <v>0</v>
      </c>
      <c r="N174" s="78">
        <f t="shared" si="49"/>
        <v>0.55000000000000071</v>
      </c>
      <c r="O174" s="78">
        <f t="shared" si="49"/>
        <v>-0.16666666666666607</v>
      </c>
      <c r="P174" s="78">
        <f t="shared" si="49"/>
        <v>0</v>
      </c>
      <c r="Q174" s="78">
        <f t="shared" si="49"/>
        <v>0.21666666666666679</v>
      </c>
      <c r="R174" s="78">
        <f t="shared" si="49"/>
        <v>3.3333333333333215E-2</v>
      </c>
      <c r="S174" s="78">
        <f t="shared" si="49"/>
        <v>9.9999999999997868E-2</v>
      </c>
      <c r="T174" s="78">
        <f>(T171-T170)*1440/60</f>
        <v>9.0000000000000018</v>
      </c>
      <c r="U174" s="78">
        <f>(U171-U170)*1440/60-9</f>
        <v>0</v>
      </c>
      <c r="V174" s="78">
        <f>(V171-V170)*1440/60-9</f>
        <v>0</v>
      </c>
    </row>
    <row r="175" spans="1:38" ht="13.5" customHeight="1" thickBot="1">
      <c r="A175" s="76"/>
      <c r="B175" s="79" t="s">
        <v>207</v>
      </c>
      <c r="C175" s="78">
        <f>(C171-C170)*1440/60-9</f>
        <v>0.29999999999999893</v>
      </c>
      <c r="D175" s="80">
        <f t="shared" ref="D175:V175" si="50">C175+D174</f>
        <v>0.29999999999999893</v>
      </c>
      <c r="E175" s="80">
        <f t="shared" si="50"/>
        <v>0.29999999999999893</v>
      </c>
      <c r="F175" s="80">
        <f t="shared" si="50"/>
        <v>0.29999999999999893</v>
      </c>
      <c r="G175" s="80">
        <f t="shared" si="50"/>
        <v>0.29999999999999893</v>
      </c>
      <c r="H175" s="80">
        <f t="shared" si="50"/>
        <v>0.35000000000000142</v>
      </c>
      <c r="I175" s="80">
        <f t="shared" si="50"/>
        <v>0.35000000000000142</v>
      </c>
      <c r="J175" s="80">
        <f t="shared" si="50"/>
        <v>0.35000000000000142</v>
      </c>
      <c r="K175" s="80">
        <f t="shared" si="50"/>
        <v>0.35000000000000142</v>
      </c>
      <c r="L175" s="80">
        <f t="shared" si="50"/>
        <v>0.35000000000000142</v>
      </c>
      <c r="M175" s="80">
        <f t="shared" si="50"/>
        <v>0.35000000000000142</v>
      </c>
      <c r="N175" s="80">
        <f t="shared" si="50"/>
        <v>0.90000000000000213</v>
      </c>
      <c r="O175" s="80">
        <f t="shared" si="50"/>
        <v>0.73333333333333606</v>
      </c>
      <c r="P175" s="80">
        <f t="shared" si="50"/>
        <v>0.73333333333333606</v>
      </c>
      <c r="Q175" s="80">
        <f t="shared" si="50"/>
        <v>0.95000000000000284</v>
      </c>
      <c r="R175" s="80">
        <f t="shared" si="50"/>
        <v>0.98333333333333606</v>
      </c>
      <c r="S175" s="80">
        <f t="shared" si="50"/>
        <v>1.0833333333333339</v>
      </c>
      <c r="T175" s="80">
        <f t="shared" si="50"/>
        <v>10.083333333333336</v>
      </c>
      <c r="U175" s="80">
        <f t="shared" si="50"/>
        <v>10.083333333333336</v>
      </c>
      <c r="V175" s="80">
        <f t="shared" si="50"/>
        <v>10.083333333333336</v>
      </c>
    </row>
    <row r="176" spans="1:38" ht="15.75" customHeight="1">
      <c r="A176" s="76"/>
      <c r="B176" s="12" t="s">
        <v>18</v>
      </c>
      <c r="C176" s="120"/>
      <c r="D176" s="120"/>
      <c r="E176" s="120"/>
      <c r="F176" s="120"/>
      <c r="G176" s="120"/>
      <c r="H176" s="42"/>
      <c r="I176" s="42"/>
      <c r="J176" s="42"/>
      <c r="K176" s="42"/>
      <c r="L176" s="42"/>
      <c r="M176" s="44"/>
      <c r="N176" s="44"/>
      <c r="O176" s="44"/>
      <c r="P176" s="44"/>
      <c r="Q176" s="44"/>
      <c r="R176" s="45"/>
      <c r="S176" s="45"/>
      <c r="T176" s="45"/>
      <c r="U176" s="45"/>
      <c r="V176" s="45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</row>
    <row r="177" spans="1:38" ht="15.75" customHeight="1">
      <c r="A177" s="76"/>
      <c r="B177" s="19" t="s">
        <v>19</v>
      </c>
      <c r="C177" s="147"/>
      <c r="D177" s="149"/>
      <c r="E177" s="149"/>
      <c r="F177" s="149"/>
      <c r="G177" s="149"/>
      <c r="H177" s="121"/>
      <c r="I177" s="42"/>
      <c r="J177" s="43"/>
      <c r="K177" s="43"/>
      <c r="L177" s="43"/>
      <c r="M177" s="44"/>
      <c r="N177" s="44"/>
      <c r="O177" s="44"/>
      <c r="P177" s="44"/>
      <c r="Q177" s="44"/>
      <c r="R177" s="45"/>
      <c r="S177" s="45"/>
      <c r="T177" s="45"/>
      <c r="U177" s="45"/>
      <c r="V177" s="45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</row>
    <row r="178" spans="1:38" ht="15.75" customHeight="1">
      <c r="A178" s="76"/>
      <c r="B178" s="19" t="s">
        <v>20</v>
      </c>
      <c r="C178" s="48"/>
      <c r="D178" s="41"/>
      <c r="E178" s="41"/>
      <c r="F178" s="41"/>
      <c r="G178" s="41"/>
      <c r="H178" s="42"/>
      <c r="I178" s="42"/>
      <c r="J178" s="43"/>
      <c r="K178" s="43"/>
      <c r="L178" s="43"/>
      <c r="M178" s="44"/>
      <c r="N178" s="44"/>
      <c r="O178" s="44"/>
      <c r="P178" s="44"/>
      <c r="Q178" s="44"/>
      <c r="R178" s="45"/>
      <c r="S178" s="45"/>
      <c r="T178" s="45"/>
      <c r="U178" s="45"/>
      <c r="V178" s="45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</row>
    <row r="179" spans="1:38" ht="15.75" customHeight="1">
      <c r="A179" s="81"/>
      <c r="B179" s="19" t="s">
        <v>21</v>
      </c>
      <c r="C179" s="48"/>
      <c r="D179" s="41"/>
      <c r="E179" s="41"/>
      <c r="F179" s="41"/>
      <c r="G179" s="41"/>
      <c r="H179" s="42"/>
      <c r="I179" s="42"/>
      <c r="J179" s="43"/>
      <c r="K179" s="43"/>
      <c r="L179" s="43"/>
      <c r="M179" s="44"/>
      <c r="N179" s="44"/>
      <c r="O179" s="44"/>
      <c r="P179" s="44"/>
      <c r="Q179" s="44"/>
      <c r="R179" s="45"/>
      <c r="S179" s="45"/>
      <c r="T179" s="45"/>
      <c r="U179" s="45"/>
      <c r="V179" s="45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</row>
    <row r="180" spans="1:38" s="82" customFormat="1" ht="15">
      <c r="A180" s="123"/>
      <c r="B180" s="83" t="s">
        <v>208</v>
      </c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</row>
    <row r="181" spans="1:38" s="87" customFormat="1" ht="13.5" customHeight="1">
      <c r="A181" s="84"/>
      <c r="B181" s="85" t="s">
        <v>209</v>
      </c>
      <c r="C181" s="86">
        <f>C175-C180</f>
        <v>0.29999999999999893</v>
      </c>
      <c r="D181" s="86">
        <f t="shared" ref="D181:V181" si="51">C181+D174-D180</f>
        <v>0.29999999999999893</v>
      </c>
      <c r="E181" s="86">
        <f t="shared" si="51"/>
        <v>0.29999999999999893</v>
      </c>
      <c r="F181" s="86">
        <f t="shared" si="51"/>
        <v>0.29999999999999893</v>
      </c>
      <c r="G181" s="86">
        <f t="shared" si="51"/>
        <v>0.29999999999999893</v>
      </c>
      <c r="H181" s="86">
        <f t="shared" si="51"/>
        <v>0.35000000000000142</v>
      </c>
      <c r="I181" s="86">
        <f t="shared" si="51"/>
        <v>0.35000000000000142</v>
      </c>
      <c r="J181" s="86">
        <f t="shared" si="51"/>
        <v>0.35000000000000142</v>
      </c>
      <c r="K181" s="86">
        <f t="shared" si="51"/>
        <v>0.35000000000000142</v>
      </c>
      <c r="L181" s="86">
        <f t="shared" si="51"/>
        <v>0.35000000000000142</v>
      </c>
      <c r="M181" s="86">
        <f t="shared" si="51"/>
        <v>0.35000000000000142</v>
      </c>
      <c r="N181" s="86">
        <f t="shared" si="51"/>
        <v>0.90000000000000213</v>
      </c>
      <c r="O181" s="86">
        <f t="shared" si="51"/>
        <v>0.73333333333333606</v>
      </c>
      <c r="P181" s="86">
        <f t="shared" si="51"/>
        <v>0.73333333333333606</v>
      </c>
      <c r="Q181" s="86">
        <f t="shared" si="51"/>
        <v>0.95000000000000284</v>
      </c>
      <c r="R181" s="86">
        <f t="shared" si="51"/>
        <v>0.98333333333333606</v>
      </c>
      <c r="S181" s="86">
        <f t="shared" si="51"/>
        <v>1.0833333333333339</v>
      </c>
      <c r="T181" s="86">
        <f t="shared" si="51"/>
        <v>10.083333333333336</v>
      </c>
      <c r="U181" s="86">
        <f t="shared" si="51"/>
        <v>10.083333333333336</v>
      </c>
      <c r="V181" s="86">
        <f t="shared" si="51"/>
        <v>10.083333333333336</v>
      </c>
    </row>
    <row r="182" spans="1:38" ht="13.5" customHeight="1">
      <c r="A182" s="88" t="s">
        <v>40</v>
      </c>
      <c r="B182" s="119" t="s">
        <v>2</v>
      </c>
      <c r="C182" s="68">
        <v>0.375</v>
      </c>
      <c r="D182" s="68">
        <v>0.375</v>
      </c>
      <c r="E182" s="68">
        <v>0.375</v>
      </c>
      <c r="F182" s="68">
        <v>0.375</v>
      </c>
      <c r="G182" s="68">
        <v>0.37777777777777777</v>
      </c>
      <c r="H182" s="69">
        <v>0.375</v>
      </c>
      <c r="I182" s="69">
        <v>0.375</v>
      </c>
      <c r="J182" s="69">
        <v>0.375</v>
      </c>
      <c r="K182" s="69">
        <v>0.375</v>
      </c>
      <c r="L182" s="69">
        <v>0.375</v>
      </c>
      <c r="M182" s="127">
        <v>0.375</v>
      </c>
      <c r="N182" s="101">
        <v>0</v>
      </c>
      <c r="O182" s="129">
        <v>0.37847222222222227</v>
      </c>
      <c r="P182" s="127">
        <v>0.38194444444444442</v>
      </c>
      <c r="Q182" s="127">
        <v>0.39444444444444443</v>
      </c>
      <c r="R182" s="151">
        <v>0.375</v>
      </c>
      <c r="S182" s="151">
        <v>0.38541666666666669</v>
      </c>
      <c r="T182" s="151">
        <v>0.375</v>
      </c>
      <c r="U182" s="151">
        <v>0.375</v>
      </c>
      <c r="V182" s="151">
        <v>0.375</v>
      </c>
    </row>
    <row r="183" spans="1:38" ht="13.5" customHeight="1">
      <c r="A183" s="89"/>
      <c r="B183" s="119" t="s">
        <v>3</v>
      </c>
      <c r="C183" s="68">
        <v>0.75208333333333333</v>
      </c>
      <c r="D183" s="68">
        <v>0.75069444444444444</v>
      </c>
      <c r="E183" s="68">
        <v>0.75069444444444444</v>
      </c>
      <c r="F183" s="68">
        <v>0.75277777777777777</v>
      </c>
      <c r="G183" s="68">
        <v>0.75416666666666676</v>
      </c>
      <c r="H183" s="69">
        <v>0.76458333333333339</v>
      </c>
      <c r="I183" s="69">
        <v>0.75277777777777777</v>
      </c>
      <c r="J183" s="69">
        <v>0.75</v>
      </c>
      <c r="K183" s="69">
        <v>0.75555555555555554</v>
      </c>
      <c r="L183" s="69">
        <v>0.75208333333333333</v>
      </c>
      <c r="M183" s="127">
        <v>0.75208333333333333</v>
      </c>
      <c r="N183" s="101">
        <v>0</v>
      </c>
      <c r="O183" s="129">
        <v>0.75347222222222221</v>
      </c>
      <c r="P183" s="127">
        <v>0.7583333333333333</v>
      </c>
      <c r="Q183" s="127">
        <v>0.75416666666666676</v>
      </c>
      <c r="R183" s="151">
        <v>0.75694444444444453</v>
      </c>
      <c r="S183" s="151">
        <v>0.76041666666666663</v>
      </c>
      <c r="T183" s="151">
        <v>0.75208333333333333</v>
      </c>
      <c r="U183" s="151">
        <v>0.75069444444444444</v>
      </c>
      <c r="V183" s="151">
        <v>0.75</v>
      </c>
    </row>
    <row r="184" spans="1:38" ht="13.5" customHeight="1">
      <c r="A184" s="89"/>
      <c r="B184" s="119" t="s">
        <v>5</v>
      </c>
      <c r="C184" s="33"/>
      <c r="D184" s="33"/>
      <c r="E184" s="33"/>
      <c r="F184" s="33"/>
      <c r="G184" s="33"/>
      <c r="H184" s="37"/>
      <c r="I184" s="37"/>
      <c r="J184" s="37"/>
      <c r="K184" s="37"/>
      <c r="L184" s="37"/>
      <c r="M184" s="38"/>
      <c r="N184" s="38"/>
      <c r="O184" s="38"/>
      <c r="P184" s="38"/>
      <c r="Q184" s="38"/>
      <c r="R184" s="152"/>
      <c r="S184" s="152"/>
      <c r="T184" s="152"/>
      <c r="U184" s="152"/>
      <c r="V184" s="152"/>
    </row>
    <row r="185" spans="1:38" ht="13.5" customHeight="1">
      <c r="A185" s="89"/>
      <c r="B185" s="119" t="s">
        <v>4</v>
      </c>
      <c r="C185" s="33"/>
      <c r="D185" s="33"/>
      <c r="E185" s="33"/>
      <c r="F185" s="33"/>
      <c r="G185" s="33"/>
      <c r="H185" s="37"/>
      <c r="I185" s="37"/>
      <c r="J185" s="37"/>
      <c r="K185" s="37"/>
      <c r="L185" s="37"/>
      <c r="M185" s="38"/>
      <c r="N185" s="38"/>
      <c r="O185" s="38"/>
      <c r="P185" s="38"/>
      <c r="Q185" s="38"/>
      <c r="R185" s="152"/>
      <c r="S185" s="152"/>
      <c r="T185" s="152"/>
      <c r="U185" s="152"/>
      <c r="V185" s="152"/>
    </row>
    <row r="186" spans="1:38" ht="13.5" customHeight="1">
      <c r="A186" s="76"/>
      <c r="B186" s="77" t="s">
        <v>206</v>
      </c>
      <c r="C186" s="78">
        <f t="shared" ref="C186:M186" si="52">(C183-C182)*1440/60-9</f>
        <v>5.0000000000000711E-2</v>
      </c>
      <c r="D186" s="78">
        <f t="shared" si="52"/>
        <v>1.6666666666667496E-2</v>
      </c>
      <c r="E186" s="78">
        <f t="shared" si="52"/>
        <v>1.6666666666667496E-2</v>
      </c>
      <c r="F186" s="78">
        <f t="shared" si="52"/>
        <v>6.666666666666643E-2</v>
      </c>
      <c r="G186" s="78">
        <f t="shared" si="52"/>
        <v>3.3333333333334991E-2</v>
      </c>
      <c r="H186" s="78">
        <f t="shared" si="52"/>
        <v>0.35000000000000142</v>
      </c>
      <c r="I186" s="78">
        <f t="shared" si="52"/>
        <v>6.666666666666643E-2</v>
      </c>
      <c r="J186" s="78">
        <f t="shared" si="52"/>
        <v>0</v>
      </c>
      <c r="K186" s="78">
        <f t="shared" si="52"/>
        <v>0.13333333333333286</v>
      </c>
      <c r="L186" s="78">
        <f t="shared" si="52"/>
        <v>5.0000000000000711E-2</v>
      </c>
      <c r="M186" s="78">
        <f t="shared" si="52"/>
        <v>5.0000000000000711E-2</v>
      </c>
      <c r="N186" s="78">
        <f>(N183-N182)*1440/60</f>
        <v>0</v>
      </c>
      <c r="O186" s="78">
        <f t="shared" ref="O186:V186" si="53">(O183-O182)*1440/60-9</f>
        <v>0</v>
      </c>
      <c r="P186" s="78">
        <f t="shared" si="53"/>
        <v>3.3333333333333215E-2</v>
      </c>
      <c r="Q186" s="78">
        <f t="shared" si="53"/>
        <v>-0.36666666666666536</v>
      </c>
      <c r="R186" s="78">
        <f t="shared" si="53"/>
        <v>0.16666666666666785</v>
      </c>
      <c r="S186" s="78">
        <f t="shared" si="53"/>
        <v>0</v>
      </c>
      <c r="T186" s="78">
        <f t="shared" si="53"/>
        <v>5.0000000000000711E-2</v>
      </c>
      <c r="U186" s="78">
        <f t="shared" si="53"/>
        <v>1.6666666666667496E-2</v>
      </c>
      <c r="V186" s="78">
        <f t="shared" si="53"/>
        <v>0</v>
      </c>
    </row>
    <row r="187" spans="1:38" ht="13.5" customHeight="1" thickBot="1">
      <c r="A187" s="76"/>
      <c r="B187" s="79" t="s">
        <v>207</v>
      </c>
      <c r="C187" s="78">
        <f>(C183-C182)*1440/60-9</f>
        <v>5.0000000000000711E-2</v>
      </c>
      <c r="D187" s="80">
        <f t="shared" ref="D187:V187" si="54">C187+D186</f>
        <v>6.6666666666668206E-2</v>
      </c>
      <c r="E187" s="80">
        <f t="shared" si="54"/>
        <v>8.3333333333335702E-2</v>
      </c>
      <c r="F187" s="80">
        <f t="shared" si="54"/>
        <v>0.15000000000000213</v>
      </c>
      <c r="G187" s="80">
        <f t="shared" si="54"/>
        <v>0.18333333333333712</v>
      </c>
      <c r="H187" s="80">
        <f t="shared" si="54"/>
        <v>0.53333333333333854</v>
      </c>
      <c r="I187" s="80">
        <f t="shared" si="54"/>
        <v>0.60000000000000497</v>
      </c>
      <c r="J187" s="80">
        <f t="shared" si="54"/>
        <v>0.60000000000000497</v>
      </c>
      <c r="K187" s="80">
        <f t="shared" si="54"/>
        <v>0.73333333333333783</v>
      </c>
      <c r="L187" s="80">
        <f t="shared" si="54"/>
        <v>0.78333333333333854</v>
      </c>
      <c r="M187" s="80">
        <f t="shared" si="54"/>
        <v>0.83333333333333925</v>
      </c>
      <c r="N187" s="80">
        <f t="shared" si="54"/>
        <v>0.83333333333333925</v>
      </c>
      <c r="O187" s="80">
        <f t="shared" si="54"/>
        <v>0.83333333333333925</v>
      </c>
      <c r="P187" s="80">
        <f t="shared" si="54"/>
        <v>0.86666666666667247</v>
      </c>
      <c r="Q187" s="80">
        <f t="shared" si="54"/>
        <v>0.50000000000000711</v>
      </c>
      <c r="R187" s="80">
        <f t="shared" si="54"/>
        <v>0.66666666666667496</v>
      </c>
      <c r="S187" s="80">
        <f t="shared" si="54"/>
        <v>0.66666666666667496</v>
      </c>
      <c r="T187" s="80">
        <f t="shared" si="54"/>
        <v>0.71666666666667567</v>
      </c>
      <c r="U187" s="80">
        <f t="shared" si="54"/>
        <v>0.73333333333334316</v>
      </c>
      <c r="V187" s="80">
        <f t="shared" si="54"/>
        <v>0.73333333333334316</v>
      </c>
    </row>
    <row r="188" spans="1:38" ht="15.75" customHeight="1">
      <c r="A188" s="76"/>
      <c r="B188" s="12" t="s">
        <v>18</v>
      </c>
      <c r="C188" s="120"/>
      <c r="D188" s="120"/>
      <c r="E188" s="120"/>
      <c r="F188" s="120"/>
      <c r="G188" s="120"/>
      <c r="H188" s="42"/>
      <c r="I188" s="42"/>
      <c r="J188" s="42"/>
      <c r="K188" s="42"/>
      <c r="L188" s="42"/>
      <c r="M188" s="44"/>
      <c r="N188" s="44">
        <v>8</v>
      </c>
      <c r="O188" s="44"/>
      <c r="P188" s="44"/>
      <c r="Q188" s="44"/>
      <c r="R188" s="45"/>
      <c r="S188" s="45"/>
      <c r="T188" s="45"/>
      <c r="U188" s="45"/>
      <c r="V188" s="45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</row>
    <row r="189" spans="1:38" ht="15.75" customHeight="1">
      <c r="A189" s="76"/>
      <c r="B189" s="19" t="s">
        <v>19</v>
      </c>
      <c r="C189" s="48"/>
      <c r="D189" s="41"/>
      <c r="E189" s="41"/>
      <c r="F189" s="41"/>
      <c r="G189" s="41"/>
      <c r="H189" s="121"/>
      <c r="I189" s="42"/>
      <c r="J189" s="43"/>
      <c r="K189" s="43"/>
      <c r="L189" s="43"/>
      <c r="M189" s="44"/>
      <c r="N189" s="44"/>
      <c r="O189" s="44"/>
      <c r="P189" s="44"/>
      <c r="Q189" s="44"/>
      <c r="R189" s="45"/>
      <c r="S189" s="45"/>
      <c r="T189" s="45"/>
      <c r="U189" s="45"/>
      <c r="V189" s="45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</row>
    <row r="190" spans="1:38" ht="15.75" customHeight="1">
      <c r="A190" s="76"/>
      <c r="B190" s="19" t="s">
        <v>20</v>
      </c>
      <c r="C190" s="48"/>
      <c r="D190" s="41"/>
      <c r="E190" s="41"/>
      <c r="F190" s="41"/>
      <c r="G190" s="41"/>
      <c r="H190" s="42"/>
      <c r="I190" s="42"/>
      <c r="J190" s="43"/>
      <c r="K190" s="43"/>
      <c r="L190" s="43"/>
      <c r="M190" s="44"/>
      <c r="N190" s="44"/>
      <c r="O190" s="44"/>
      <c r="P190" s="44"/>
      <c r="Q190" s="44"/>
      <c r="R190" s="45"/>
      <c r="S190" s="45"/>
      <c r="T190" s="45"/>
      <c r="U190" s="45"/>
      <c r="V190" s="45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</row>
    <row r="191" spans="1:38" ht="15.75" customHeight="1">
      <c r="A191" s="81"/>
      <c r="B191" s="19" t="s">
        <v>21</v>
      </c>
      <c r="C191" s="48"/>
      <c r="D191" s="41"/>
      <c r="E191" s="41"/>
      <c r="F191" s="41"/>
      <c r="G191" s="41"/>
      <c r="H191" s="42"/>
      <c r="I191" s="42"/>
      <c r="J191" s="43"/>
      <c r="K191" s="43"/>
      <c r="L191" s="43"/>
      <c r="M191" s="44"/>
      <c r="N191" s="44"/>
      <c r="O191" s="44"/>
      <c r="P191" s="44"/>
      <c r="Q191" s="44"/>
      <c r="R191" s="45"/>
      <c r="S191" s="45"/>
      <c r="T191" s="45"/>
      <c r="U191" s="45"/>
      <c r="V191" s="45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</row>
    <row r="192" spans="1:38" s="82" customFormat="1" ht="15">
      <c r="A192" s="123"/>
      <c r="B192" s="83" t="s">
        <v>208</v>
      </c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</row>
    <row r="193" spans="1:38" s="87" customFormat="1" ht="13.5" customHeight="1">
      <c r="A193" s="84"/>
      <c r="B193" s="85" t="s">
        <v>209</v>
      </c>
      <c r="C193" s="86">
        <f>C187-C192</f>
        <v>5.0000000000000711E-2</v>
      </c>
      <c r="D193" s="86">
        <f t="shared" ref="D193:V193" si="55">C193+D186-D192</f>
        <v>6.6666666666668206E-2</v>
      </c>
      <c r="E193" s="86">
        <f t="shared" si="55"/>
        <v>8.3333333333335702E-2</v>
      </c>
      <c r="F193" s="86">
        <f t="shared" si="55"/>
        <v>0.15000000000000213</v>
      </c>
      <c r="G193" s="86">
        <f t="shared" si="55"/>
        <v>0.18333333333333712</v>
      </c>
      <c r="H193" s="86">
        <f t="shared" si="55"/>
        <v>0.53333333333333854</v>
      </c>
      <c r="I193" s="86">
        <f t="shared" si="55"/>
        <v>0.60000000000000497</v>
      </c>
      <c r="J193" s="86">
        <f t="shared" si="55"/>
        <v>0.60000000000000497</v>
      </c>
      <c r="K193" s="86">
        <f t="shared" si="55"/>
        <v>0.73333333333333783</v>
      </c>
      <c r="L193" s="86">
        <f t="shared" si="55"/>
        <v>0.78333333333333854</v>
      </c>
      <c r="M193" s="86">
        <f t="shared" si="55"/>
        <v>0.83333333333333925</v>
      </c>
      <c r="N193" s="86">
        <f t="shared" si="55"/>
        <v>0.83333333333333925</v>
      </c>
      <c r="O193" s="86">
        <f t="shared" si="55"/>
        <v>0.83333333333333925</v>
      </c>
      <c r="P193" s="86">
        <f t="shared" si="55"/>
        <v>0.86666666666667247</v>
      </c>
      <c r="Q193" s="86">
        <f t="shared" si="55"/>
        <v>0.50000000000000711</v>
      </c>
      <c r="R193" s="86">
        <f t="shared" si="55"/>
        <v>0.66666666666667496</v>
      </c>
      <c r="S193" s="86">
        <f t="shared" si="55"/>
        <v>0.66666666666667496</v>
      </c>
      <c r="T193" s="86">
        <f t="shared" si="55"/>
        <v>0.71666666666667567</v>
      </c>
      <c r="U193" s="86">
        <f t="shared" si="55"/>
        <v>0.73333333333334316</v>
      </c>
      <c r="V193" s="86">
        <f t="shared" si="55"/>
        <v>0.73333333333334316</v>
      </c>
    </row>
    <row r="194" spans="1:38" ht="13.5" customHeight="1">
      <c r="A194" s="88" t="s">
        <v>41</v>
      </c>
      <c r="B194" s="119" t="s">
        <v>2</v>
      </c>
      <c r="C194" s="68">
        <v>0.37777777777777777</v>
      </c>
      <c r="D194" s="68">
        <v>0.39166666666666666</v>
      </c>
      <c r="E194" s="68">
        <v>0.39027777777777778</v>
      </c>
      <c r="F194" s="68">
        <v>0.39097222222222222</v>
      </c>
      <c r="G194" s="68">
        <v>0.38541666666666669</v>
      </c>
      <c r="H194" s="69">
        <v>0.39027777777777778</v>
      </c>
      <c r="I194" s="69">
        <v>0.38958333333333334</v>
      </c>
      <c r="J194" s="69">
        <v>0.38819444444444445</v>
      </c>
      <c r="K194" s="69">
        <v>0.38958333333333334</v>
      </c>
      <c r="L194" s="69">
        <v>0.39166666666666666</v>
      </c>
      <c r="M194" s="127">
        <v>0.4145833333333333</v>
      </c>
      <c r="N194" s="127">
        <v>0.39027777777777778</v>
      </c>
      <c r="O194" s="129">
        <v>0.39097222222222222</v>
      </c>
      <c r="P194" s="127">
        <v>0.39027777777777778</v>
      </c>
      <c r="Q194" s="127">
        <v>0.39097222222222222</v>
      </c>
      <c r="R194" s="151">
        <v>0.39027777777777778</v>
      </c>
      <c r="S194" s="151">
        <v>0.39097222222222222</v>
      </c>
      <c r="T194" s="151">
        <v>0.3888888888888889</v>
      </c>
      <c r="U194" s="151">
        <v>0.3923611111111111</v>
      </c>
      <c r="V194" s="151">
        <v>0.3888888888888889</v>
      </c>
    </row>
    <row r="195" spans="1:38" ht="13.5" customHeight="1">
      <c r="A195" s="89"/>
      <c r="B195" s="119" t="s">
        <v>3</v>
      </c>
      <c r="C195" s="68">
        <v>0.87083333333333324</v>
      </c>
      <c r="D195" s="68">
        <v>0.77430555555555547</v>
      </c>
      <c r="E195" s="68">
        <v>0.77777777777777779</v>
      </c>
      <c r="F195" s="68">
        <v>0.7680555555555556</v>
      </c>
      <c r="G195" s="68">
        <v>0.78125</v>
      </c>
      <c r="H195" s="69">
        <v>0.76527777777777783</v>
      </c>
      <c r="I195" s="69">
        <v>0.7680555555555556</v>
      </c>
      <c r="J195" s="69">
        <v>0.76458333333333339</v>
      </c>
      <c r="K195" s="69">
        <v>0.77777777777777779</v>
      </c>
      <c r="L195" s="69">
        <v>0.76597222222222217</v>
      </c>
      <c r="M195" s="127">
        <v>0.76388888888888884</v>
      </c>
      <c r="N195" s="127">
        <v>0.76527777777777783</v>
      </c>
      <c r="O195" s="129">
        <v>0.77222222222222225</v>
      </c>
      <c r="P195" s="127">
        <v>0.76458333333333339</v>
      </c>
      <c r="Q195" s="127">
        <v>0.77430555555555547</v>
      </c>
      <c r="R195" s="151">
        <v>0.76527777777777783</v>
      </c>
      <c r="S195" s="151">
        <v>0.7715277777777777</v>
      </c>
      <c r="T195" s="151">
        <v>0.76874999999999993</v>
      </c>
      <c r="U195" s="151">
        <v>0.77222222222222225</v>
      </c>
      <c r="V195" s="151">
        <v>0.76388888888888884</v>
      </c>
    </row>
    <row r="196" spans="1:38" ht="13.5" customHeight="1">
      <c r="A196" s="89"/>
      <c r="B196" s="119" t="s">
        <v>5</v>
      </c>
      <c r="C196" s="148"/>
      <c r="D196" s="148"/>
      <c r="E196" s="148"/>
      <c r="F196" s="148"/>
      <c r="G196" s="148"/>
      <c r="H196" s="37"/>
      <c r="I196" s="37"/>
      <c r="J196" s="37"/>
      <c r="K196" s="37"/>
      <c r="L196" s="37"/>
      <c r="M196" s="128"/>
      <c r="N196" s="128"/>
      <c r="O196" s="128"/>
      <c r="P196" s="128"/>
      <c r="Q196" s="128"/>
      <c r="R196" s="152"/>
      <c r="S196" s="152"/>
      <c r="T196" s="152"/>
      <c r="U196" s="152"/>
      <c r="V196" s="152"/>
    </row>
    <row r="197" spans="1:38" ht="13.5" customHeight="1">
      <c r="A197" s="89"/>
      <c r="B197" s="119" t="s">
        <v>4</v>
      </c>
      <c r="C197" s="33"/>
      <c r="D197" s="33"/>
      <c r="E197" s="33"/>
      <c r="F197" s="33"/>
      <c r="G197" s="33"/>
      <c r="H197" s="37"/>
      <c r="I197" s="37"/>
      <c r="J197" s="37"/>
      <c r="K197" s="37"/>
      <c r="L197" s="37"/>
      <c r="M197" s="38"/>
      <c r="N197" s="38"/>
      <c r="O197" s="38"/>
      <c r="P197" s="38"/>
      <c r="Q197" s="38"/>
      <c r="R197" s="152"/>
      <c r="S197" s="152"/>
      <c r="T197" s="152"/>
      <c r="U197" s="152"/>
      <c r="V197" s="152"/>
    </row>
    <row r="198" spans="1:38" ht="13.5" customHeight="1">
      <c r="A198" s="76"/>
      <c r="B198" s="77" t="s">
        <v>206</v>
      </c>
      <c r="C198" s="78">
        <f t="shared" ref="C198:V198" si="56">(C195-C194)*1440/60-9</f>
        <v>2.8333333333333321</v>
      </c>
      <c r="D198" s="78">
        <f t="shared" si="56"/>
        <v>0.18333333333333179</v>
      </c>
      <c r="E198" s="78">
        <f t="shared" si="56"/>
        <v>0.30000000000000071</v>
      </c>
      <c r="F198" s="78">
        <f t="shared" si="56"/>
        <v>5.0000000000002487E-2</v>
      </c>
      <c r="G198" s="78">
        <f t="shared" si="56"/>
        <v>0.5</v>
      </c>
      <c r="H198" s="78">
        <f t="shared" si="56"/>
        <v>0</v>
      </c>
      <c r="I198" s="78">
        <f t="shared" si="56"/>
        <v>8.3333333333335702E-2</v>
      </c>
      <c r="J198" s="78">
        <f t="shared" si="56"/>
        <v>3.3333333333334991E-2</v>
      </c>
      <c r="K198" s="78">
        <f t="shared" si="56"/>
        <v>0.31666666666666643</v>
      </c>
      <c r="L198" s="78">
        <f t="shared" si="56"/>
        <v>-1.6666666666669272E-2</v>
      </c>
      <c r="M198" s="78">
        <f t="shared" si="56"/>
        <v>-0.61666666666666714</v>
      </c>
      <c r="N198" s="78">
        <f t="shared" si="56"/>
        <v>0</v>
      </c>
      <c r="O198" s="78">
        <f t="shared" si="56"/>
        <v>0.15000000000000036</v>
      </c>
      <c r="P198" s="78">
        <f t="shared" si="56"/>
        <v>-1.6666666666663943E-2</v>
      </c>
      <c r="Q198" s="78">
        <f t="shared" si="56"/>
        <v>0.19999999999999751</v>
      </c>
      <c r="R198" s="78">
        <f t="shared" si="56"/>
        <v>0</v>
      </c>
      <c r="S198" s="78">
        <f t="shared" si="56"/>
        <v>0.13333333333333108</v>
      </c>
      <c r="T198" s="78">
        <f t="shared" si="56"/>
        <v>0.11666666666666536</v>
      </c>
      <c r="U198" s="78">
        <f t="shared" si="56"/>
        <v>0.11666666666666714</v>
      </c>
      <c r="V198" s="78">
        <f t="shared" si="56"/>
        <v>0</v>
      </c>
    </row>
    <row r="199" spans="1:38" ht="13.5" customHeight="1" thickBot="1">
      <c r="A199" s="76"/>
      <c r="B199" s="79" t="s">
        <v>207</v>
      </c>
      <c r="C199" s="78">
        <f>(C195-C194)*1440/60-9</f>
        <v>2.8333333333333321</v>
      </c>
      <c r="D199" s="80">
        <f t="shared" ref="D199:V199" si="57">C199+D198</f>
        <v>3.0166666666666639</v>
      </c>
      <c r="E199" s="80">
        <f t="shared" si="57"/>
        <v>3.3166666666666647</v>
      </c>
      <c r="F199" s="80">
        <f t="shared" si="57"/>
        <v>3.3666666666666671</v>
      </c>
      <c r="G199" s="80">
        <f t="shared" si="57"/>
        <v>3.8666666666666671</v>
      </c>
      <c r="H199" s="80">
        <f t="shared" si="57"/>
        <v>3.8666666666666671</v>
      </c>
      <c r="I199" s="80">
        <f t="shared" si="57"/>
        <v>3.9500000000000028</v>
      </c>
      <c r="J199" s="80">
        <f t="shared" si="57"/>
        <v>3.9833333333333378</v>
      </c>
      <c r="K199" s="80">
        <f t="shared" si="57"/>
        <v>4.3000000000000043</v>
      </c>
      <c r="L199" s="80">
        <f t="shared" si="57"/>
        <v>4.283333333333335</v>
      </c>
      <c r="M199" s="80">
        <f t="shared" si="57"/>
        <v>3.6666666666666679</v>
      </c>
      <c r="N199" s="80">
        <f t="shared" si="57"/>
        <v>3.6666666666666679</v>
      </c>
      <c r="O199" s="80">
        <f t="shared" si="57"/>
        <v>3.8166666666666682</v>
      </c>
      <c r="P199" s="80">
        <f t="shared" si="57"/>
        <v>3.8000000000000043</v>
      </c>
      <c r="Q199" s="80">
        <f t="shared" si="57"/>
        <v>4.0000000000000018</v>
      </c>
      <c r="R199" s="80">
        <f t="shared" si="57"/>
        <v>4.0000000000000018</v>
      </c>
      <c r="S199" s="80">
        <f t="shared" si="57"/>
        <v>4.1333333333333329</v>
      </c>
      <c r="T199" s="80">
        <f t="shared" si="57"/>
        <v>4.2499999999999982</v>
      </c>
      <c r="U199" s="80">
        <f t="shared" si="57"/>
        <v>4.3666666666666654</v>
      </c>
      <c r="V199" s="80">
        <f t="shared" si="57"/>
        <v>4.3666666666666654</v>
      </c>
    </row>
    <row r="200" spans="1:38" ht="15.75" customHeight="1">
      <c r="A200" s="76"/>
      <c r="B200" s="12" t="s">
        <v>18</v>
      </c>
      <c r="C200" s="120"/>
      <c r="D200" s="120"/>
      <c r="E200" s="120"/>
      <c r="F200" s="120"/>
      <c r="G200" s="120"/>
      <c r="H200" s="42"/>
      <c r="I200" s="42"/>
      <c r="J200" s="42"/>
      <c r="K200" s="42"/>
      <c r="L200" s="42"/>
      <c r="M200" s="44"/>
      <c r="N200" s="44"/>
      <c r="O200" s="44"/>
      <c r="P200" s="44"/>
      <c r="Q200" s="44"/>
      <c r="R200" s="45"/>
      <c r="S200" s="45"/>
      <c r="T200" s="45"/>
      <c r="U200" s="45"/>
      <c r="V200" s="45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</row>
    <row r="201" spans="1:38" ht="15.75" customHeight="1">
      <c r="A201" s="76"/>
      <c r="B201" s="19" t="s">
        <v>19</v>
      </c>
      <c r="C201" s="48"/>
      <c r="D201" s="41"/>
      <c r="E201" s="41"/>
      <c r="F201" s="41"/>
      <c r="G201" s="41"/>
      <c r="H201" s="121"/>
      <c r="I201" s="42"/>
      <c r="J201" s="43"/>
      <c r="K201" s="43"/>
      <c r="L201" s="43"/>
      <c r="M201" s="44"/>
      <c r="N201" s="44"/>
      <c r="O201" s="44"/>
      <c r="P201" s="44"/>
      <c r="Q201" s="44"/>
      <c r="R201" s="45"/>
      <c r="S201" s="45"/>
      <c r="T201" s="45"/>
      <c r="U201" s="45"/>
      <c r="V201" s="45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</row>
    <row r="202" spans="1:38" ht="15.75" customHeight="1">
      <c r="A202" s="76"/>
      <c r="B202" s="19" t="s">
        <v>20</v>
      </c>
      <c r="C202" s="48"/>
      <c r="D202" s="41"/>
      <c r="E202" s="41"/>
      <c r="F202" s="41"/>
      <c r="G202" s="41"/>
      <c r="H202" s="42"/>
      <c r="I202" s="42"/>
      <c r="J202" s="43"/>
      <c r="K202" s="43"/>
      <c r="L202" s="43"/>
      <c r="M202" s="44"/>
      <c r="N202" s="44"/>
      <c r="O202" s="44"/>
      <c r="P202" s="44"/>
      <c r="Q202" s="44"/>
      <c r="R202" s="45"/>
      <c r="S202" s="45"/>
      <c r="T202" s="45"/>
      <c r="U202" s="45"/>
      <c r="V202" s="45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</row>
    <row r="203" spans="1:38" ht="15.75" customHeight="1">
      <c r="A203" s="81"/>
      <c r="B203" s="19" t="s">
        <v>21</v>
      </c>
      <c r="C203" s="48"/>
      <c r="D203" s="41"/>
      <c r="E203" s="41"/>
      <c r="F203" s="41"/>
      <c r="G203" s="41"/>
      <c r="H203" s="42"/>
      <c r="I203" s="42"/>
      <c r="J203" s="43"/>
      <c r="K203" s="43"/>
      <c r="L203" s="43"/>
      <c r="M203" s="44"/>
      <c r="N203" s="44"/>
      <c r="O203" s="44"/>
      <c r="P203" s="44"/>
      <c r="Q203" s="44"/>
      <c r="R203" s="45"/>
      <c r="S203" s="45"/>
      <c r="T203" s="45"/>
      <c r="U203" s="45"/>
      <c r="V203" s="45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</row>
    <row r="204" spans="1:38" s="82" customFormat="1" ht="15">
      <c r="A204" s="123"/>
      <c r="B204" s="83" t="s">
        <v>208</v>
      </c>
      <c r="C204" s="124">
        <v>3</v>
      </c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</row>
    <row r="205" spans="1:38" s="87" customFormat="1" ht="13.5" customHeight="1">
      <c r="A205" s="84"/>
      <c r="B205" s="85" t="s">
        <v>209</v>
      </c>
      <c r="C205" s="86">
        <f>C199-C204</f>
        <v>-0.16666666666666785</v>
      </c>
      <c r="D205" s="86">
        <f t="shared" ref="D205:V205" si="58">C205+D198-D204</f>
        <v>1.6666666666663943E-2</v>
      </c>
      <c r="E205" s="86">
        <f t="shared" si="58"/>
        <v>0.31666666666666465</v>
      </c>
      <c r="F205" s="86">
        <f t="shared" si="58"/>
        <v>0.36666666666666714</v>
      </c>
      <c r="G205" s="86">
        <f t="shared" si="58"/>
        <v>0.86666666666666714</v>
      </c>
      <c r="H205" s="86">
        <f t="shared" si="58"/>
        <v>0.86666666666666714</v>
      </c>
      <c r="I205" s="86">
        <f t="shared" si="58"/>
        <v>0.95000000000000284</v>
      </c>
      <c r="J205" s="86">
        <f t="shared" si="58"/>
        <v>0.98333333333333783</v>
      </c>
      <c r="K205" s="86">
        <f t="shared" si="58"/>
        <v>1.3000000000000043</v>
      </c>
      <c r="L205" s="86">
        <f t="shared" si="58"/>
        <v>1.283333333333335</v>
      </c>
      <c r="M205" s="86">
        <f t="shared" si="58"/>
        <v>0.66666666666666785</v>
      </c>
      <c r="N205" s="86">
        <f t="shared" si="58"/>
        <v>0.66666666666666785</v>
      </c>
      <c r="O205" s="86">
        <f t="shared" si="58"/>
        <v>0.81666666666666821</v>
      </c>
      <c r="P205" s="86">
        <f t="shared" si="58"/>
        <v>0.80000000000000426</v>
      </c>
      <c r="Q205" s="86">
        <f t="shared" si="58"/>
        <v>1.0000000000000018</v>
      </c>
      <c r="R205" s="86">
        <f t="shared" si="58"/>
        <v>1.0000000000000018</v>
      </c>
      <c r="S205" s="86">
        <f t="shared" si="58"/>
        <v>1.1333333333333329</v>
      </c>
      <c r="T205" s="86">
        <f t="shared" si="58"/>
        <v>1.2499999999999982</v>
      </c>
      <c r="U205" s="86">
        <f t="shared" si="58"/>
        <v>1.3666666666666654</v>
      </c>
      <c r="V205" s="86">
        <f t="shared" si="58"/>
        <v>1.3666666666666654</v>
      </c>
    </row>
    <row r="206" spans="1:38" ht="13.5" customHeight="1">
      <c r="A206" s="88" t="s">
        <v>42</v>
      </c>
      <c r="B206" s="119" t="s">
        <v>2</v>
      </c>
      <c r="C206" s="68">
        <v>0.3923611111111111</v>
      </c>
      <c r="D206" s="68">
        <v>0.39444444444444443</v>
      </c>
      <c r="E206" s="68">
        <v>0.39583333333333331</v>
      </c>
      <c r="F206" s="68">
        <v>0.38541666666666669</v>
      </c>
      <c r="G206" s="68">
        <v>0.38680555555555557</v>
      </c>
      <c r="H206" s="69">
        <v>0.38958333333333334</v>
      </c>
      <c r="I206" s="104">
        <v>0.5</v>
      </c>
      <c r="J206" s="69">
        <v>0.40625</v>
      </c>
      <c r="K206" s="69">
        <v>0.41250000000000003</v>
      </c>
      <c r="L206" s="69">
        <v>0.4145833333333333</v>
      </c>
      <c r="M206" s="127">
        <v>0.3833333333333333</v>
      </c>
      <c r="N206" s="127">
        <v>0.40625</v>
      </c>
      <c r="O206" s="103">
        <v>0</v>
      </c>
      <c r="P206" s="127">
        <v>0.39583333333333331</v>
      </c>
      <c r="Q206" s="127">
        <v>0.39999999999999997</v>
      </c>
      <c r="R206" s="151">
        <v>0.3972222222222222</v>
      </c>
      <c r="S206" s="151">
        <v>0.39652777777777781</v>
      </c>
      <c r="T206" s="151">
        <v>0.39930555555555558</v>
      </c>
      <c r="U206" s="151">
        <v>0.39652777777777781</v>
      </c>
      <c r="V206" s="151">
        <v>0.39305555555555555</v>
      </c>
    </row>
    <row r="207" spans="1:38" ht="13.5" customHeight="1">
      <c r="A207" s="89"/>
      <c r="B207" s="119" t="s">
        <v>3</v>
      </c>
      <c r="C207" s="68">
        <v>0.76874999999999993</v>
      </c>
      <c r="D207" s="68">
        <v>0.76041666666666663</v>
      </c>
      <c r="E207" s="68">
        <v>0.76041666666666663</v>
      </c>
      <c r="F207" s="68">
        <v>0.7583333333333333</v>
      </c>
      <c r="G207" s="68">
        <v>0.80902777777777779</v>
      </c>
      <c r="H207" s="69">
        <v>0.77986111111111101</v>
      </c>
      <c r="I207" s="104">
        <v>0.78333333333333333</v>
      </c>
      <c r="J207" s="69">
        <v>0.76041666666666663</v>
      </c>
      <c r="K207" s="69">
        <v>0.76736111111111116</v>
      </c>
      <c r="L207" s="69">
        <v>0.76736111111111116</v>
      </c>
      <c r="M207" s="127">
        <v>0.7583333333333333</v>
      </c>
      <c r="N207" s="127">
        <v>0.84027777777777779</v>
      </c>
      <c r="O207" s="103">
        <v>0</v>
      </c>
      <c r="P207" s="127">
        <v>0.77361111111111114</v>
      </c>
      <c r="Q207" s="127">
        <v>0.75902777777777775</v>
      </c>
      <c r="R207" s="151">
        <v>0.75902777777777775</v>
      </c>
      <c r="S207" s="151">
        <v>0.77013888888888893</v>
      </c>
      <c r="T207" s="151">
        <v>0.75902777777777775</v>
      </c>
      <c r="U207" s="151">
        <v>0.75902777777777775</v>
      </c>
      <c r="V207" s="151">
        <v>0.84583333333333333</v>
      </c>
    </row>
    <row r="208" spans="1:38" ht="13.5" customHeight="1">
      <c r="A208" s="89"/>
      <c r="B208" s="119" t="s">
        <v>5</v>
      </c>
      <c r="C208" s="33"/>
      <c r="D208" s="33"/>
      <c r="E208" s="33"/>
      <c r="F208" s="33"/>
      <c r="G208" s="33"/>
      <c r="H208" s="37"/>
      <c r="I208" s="37"/>
      <c r="J208" s="37"/>
      <c r="K208" s="37"/>
      <c r="L208" s="37"/>
      <c r="M208" s="38"/>
      <c r="N208" s="38"/>
      <c r="O208" s="38"/>
      <c r="P208" s="38"/>
      <c r="Q208" s="38"/>
      <c r="R208" s="152"/>
      <c r="S208" s="152"/>
      <c r="T208" s="152"/>
      <c r="U208" s="152"/>
      <c r="V208" s="152"/>
    </row>
    <row r="209" spans="1:38" ht="13.5" customHeight="1">
      <c r="A209" s="89"/>
      <c r="B209" s="119" t="s">
        <v>4</v>
      </c>
      <c r="C209" s="33"/>
      <c r="D209" s="33"/>
      <c r="E209" s="33"/>
      <c r="F209" s="33"/>
      <c r="G209" s="33"/>
      <c r="H209" s="37"/>
      <c r="I209" s="37"/>
      <c r="J209" s="37"/>
      <c r="K209" s="37"/>
      <c r="L209" s="37"/>
      <c r="M209" s="38"/>
      <c r="N209" s="38"/>
      <c r="O209" s="38"/>
      <c r="P209" s="38"/>
      <c r="Q209" s="38"/>
      <c r="R209" s="152"/>
      <c r="S209" s="152"/>
      <c r="T209" s="152"/>
      <c r="U209" s="152"/>
      <c r="V209" s="152"/>
    </row>
    <row r="210" spans="1:38" ht="13.5" customHeight="1">
      <c r="A210" s="76"/>
      <c r="B210" s="77" t="s">
        <v>206</v>
      </c>
      <c r="C210" s="78">
        <f t="shared" ref="C210:H210" si="59">(C207-C206)*1440/60-9</f>
        <v>3.3333333333331439E-2</v>
      </c>
      <c r="D210" s="78">
        <f t="shared" si="59"/>
        <v>-0.21666666666666679</v>
      </c>
      <c r="E210" s="78">
        <f t="shared" si="59"/>
        <v>-0.25</v>
      </c>
      <c r="F210" s="78">
        <f t="shared" si="59"/>
        <v>-5.0000000000002487E-2</v>
      </c>
      <c r="G210" s="78">
        <f t="shared" si="59"/>
        <v>1.1333333333333329</v>
      </c>
      <c r="H210" s="78">
        <f t="shared" si="59"/>
        <v>0.36666666666666536</v>
      </c>
      <c r="I210" s="78">
        <f>(I207-I206)*1440/60-5</f>
        <v>1.7999999999999998</v>
      </c>
      <c r="J210" s="78">
        <f>(J207-J206)*1440/60-9</f>
        <v>-0.50000000000000178</v>
      </c>
      <c r="K210" s="78">
        <f>(K207-K206)*1440/60-9</f>
        <v>-0.4833333333333325</v>
      </c>
      <c r="L210" s="78">
        <f>(L207-L206)*1440/60-9</f>
        <v>-0.53333333333333144</v>
      </c>
      <c r="M210" s="78">
        <f>(M207-M206)*1440/60-9</f>
        <v>0</v>
      </c>
      <c r="N210" s="78">
        <f>(N207-N206)*1440/60-9</f>
        <v>1.4166666666666661</v>
      </c>
      <c r="O210" s="78">
        <f>(M219-M218)*1440/60</f>
        <v>0</v>
      </c>
      <c r="P210" s="78">
        <f t="shared" ref="P210:V210" si="60">(P207-P206)*1440/60-9</f>
        <v>6.6666666666668206E-2</v>
      </c>
      <c r="Q210" s="78">
        <f t="shared" si="60"/>
        <v>-0.38333333333333286</v>
      </c>
      <c r="R210" s="78">
        <f t="shared" si="60"/>
        <v>-0.31666666666666643</v>
      </c>
      <c r="S210" s="78">
        <f t="shared" si="60"/>
        <v>-3.3333333333333215E-2</v>
      </c>
      <c r="T210" s="78">
        <f t="shared" si="60"/>
        <v>-0.36666666666666892</v>
      </c>
      <c r="U210" s="78">
        <f t="shared" si="60"/>
        <v>-0.30000000000000249</v>
      </c>
      <c r="V210" s="78">
        <f t="shared" si="60"/>
        <v>1.8666666666666671</v>
      </c>
    </row>
    <row r="211" spans="1:38" ht="13.5" customHeight="1" thickBot="1">
      <c r="A211" s="76"/>
      <c r="B211" s="79" t="s">
        <v>207</v>
      </c>
      <c r="C211" s="78">
        <f>(C207-C206)*1440/60-9</f>
        <v>3.3333333333331439E-2</v>
      </c>
      <c r="D211" s="80">
        <f t="shared" ref="D211:V211" si="61">C211+D210</f>
        <v>-0.18333333333333535</v>
      </c>
      <c r="E211" s="80">
        <f t="shared" si="61"/>
        <v>-0.43333333333333535</v>
      </c>
      <c r="F211" s="80">
        <f t="shared" si="61"/>
        <v>-0.48333333333333783</v>
      </c>
      <c r="G211" s="80">
        <f t="shared" si="61"/>
        <v>0.64999999999999503</v>
      </c>
      <c r="H211" s="80">
        <f t="shared" si="61"/>
        <v>1.0166666666666604</v>
      </c>
      <c r="I211" s="80">
        <f t="shared" si="61"/>
        <v>2.8166666666666602</v>
      </c>
      <c r="J211" s="80">
        <f t="shared" si="61"/>
        <v>2.3166666666666584</v>
      </c>
      <c r="K211" s="80">
        <f t="shared" si="61"/>
        <v>1.8333333333333259</v>
      </c>
      <c r="L211" s="80">
        <f t="shared" si="61"/>
        <v>1.2999999999999945</v>
      </c>
      <c r="M211" s="80">
        <f t="shared" si="61"/>
        <v>1.2999999999999945</v>
      </c>
      <c r="N211" s="80">
        <f t="shared" si="61"/>
        <v>2.7166666666666606</v>
      </c>
      <c r="O211" s="80">
        <f t="shared" si="61"/>
        <v>2.7166666666666606</v>
      </c>
      <c r="P211" s="80">
        <f t="shared" si="61"/>
        <v>2.7833333333333288</v>
      </c>
      <c r="Q211" s="80">
        <f t="shared" si="61"/>
        <v>2.3999999999999959</v>
      </c>
      <c r="R211" s="80">
        <f t="shared" si="61"/>
        <v>2.0833333333333295</v>
      </c>
      <c r="S211" s="80">
        <f t="shared" si="61"/>
        <v>2.0499999999999963</v>
      </c>
      <c r="T211" s="80">
        <f t="shared" si="61"/>
        <v>1.6833333333333274</v>
      </c>
      <c r="U211" s="80">
        <f t="shared" si="61"/>
        <v>1.3833333333333249</v>
      </c>
      <c r="V211" s="80">
        <f t="shared" si="61"/>
        <v>3.249999999999992</v>
      </c>
    </row>
    <row r="212" spans="1:38" ht="15.75" customHeight="1">
      <c r="A212" s="76"/>
      <c r="B212" s="12" t="s">
        <v>18</v>
      </c>
      <c r="C212" s="120"/>
      <c r="D212" s="120"/>
      <c r="E212" s="120"/>
      <c r="F212" s="120"/>
      <c r="G212" s="120"/>
      <c r="H212" s="42"/>
      <c r="I212" s="42">
        <v>4</v>
      </c>
      <c r="J212" s="42"/>
      <c r="K212" s="42"/>
      <c r="L212" s="42"/>
      <c r="M212" s="44"/>
      <c r="N212" s="44"/>
      <c r="O212" s="44">
        <v>8</v>
      </c>
      <c r="P212" s="44"/>
      <c r="Q212" s="44"/>
      <c r="R212" s="45"/>
      <c r="S212" s="45"/>
      <c r="T212" s="45"/>
      <c r="U212" s="45"/>
      <c r="V212" s="45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</row>
    <row r="213" spans="1:38" ht="15.75" customHeight="1">
      <c r="A213" s="76"/>
      <c r="B213" s="19" t="s">
        <v>19</v>
      </c>
      <c r="C213" s="48"/>
      <c r="D213" s="41"/>
      <c r="E213" s="41"/>
      <c r="F213" s="41"/>
      <c r="G213" s="41"/>
      <c r="H213" s="121"/>
      <c r="I213" s="42"/>
      <c r="J213" s="43"/>
      <c r="K213" s="43"/>
      <c r="L213" s="43"/>
      <c r="M213" s="44"/>
      <c r="N213" s="44"/>
      <c r="O213" s="44"/>
      <c r="P213" s="44"/>
      <c r="Q213" s="44"/>
      <c r="R213" s="45"/>
      <c r="S213" s="45"/>
      <c r="T213" s="45"/>
      <c r="U213" s="45"/>
      <c r="V213" s="45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</row>
    <row r="214" spans="1:38" ht="15.75" customHeight="1">
      <c r="A214" s="76"/>
      <c r="B214" s="19" t="s">
        <v>20</v>
      </c>
      <c r="C214" s="48"/>
      <c r="D214" s="41"/>
      <c r="E214" s="41"/>
      <c r="F214" s="41"/>
      <c r="G214" s="41"/>
      <c r="H214" s="42"/>
      <c r="I214" s="42"/>
      <c r="J214" s="43"/>
      <c r="K214" s="43"/>
      <c r="L214" s="43"/>
      <c r="M214" s="44"/>
      <c r="N214" s="44"/>
      <c r="O214" s="44"/>
      <c r="P214" s="44"/>
      <c r="Q214" s="44"/>
      <c r="R214" s="45"/>
      <c r="S214" s="45"/>
      <c r="T214" s="45"/>
      <c r="U214" s="45"/>
      <c r="V214" s="45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</row>
    <row r="215" spans="1:38" ht="15.75" customHeight="1">
      <c r="A215" s="81"/>
      <c r="B215" s="19" t="s">
        <v>21</v>
      </c>
      <c r="C215" s="48"/>
      <c r="D215" s="41"/>
      <c r="E215" s="41"/>
      <c r="F215" s="41"/>
      <c r="G215" s="41"/>
      <c r="H215" s="42"/>
      <c r="I215" s="42"/>
      <c r="J215" s="43"/>
      <c r="K215" s="43"/>
      <c r="L215" s="43"/>
      <c r="M215" s="44"/>
      <c r="N215" s="44"/>
      <c r="O215" s="44"/>
      <c r="P215" s="44"/>
      <c r="Q215" s="44"/>
      <c r="R215" s="45"/>
      <c r="S215" s="45"/>
      <c r="T215" s="45"/>
      <c r="U215" s="45"/>
      <c r="V215" s="45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</row>
    <row r="216" spans="1:38" s="82" customFormat="1" ht="15">
      <c r="A216" s="123"/>
      <c r="B216" s="83" t="s">
        <v>208</v>
      </c>
      <c r="C216" s="124"/>
      <c r="D216" s="124"/>
      <c r="E216" s="124"/>
      <c r="F216" s="124"/>
      <c r="G216" s="124">
        <v>0.5</v>
      </c>
      <c r="H216" s="124"/>
      <c r="I216" s="124"/>
      <c r="J216" s="124"/>
      <c r="K216" s="124"/>
      <c r="L216" s="124"/>
      <c r="M216" s="124"/>
      <c r="N216" s="124">
        <v>1</v>
      </c>
      <c r="O216" s="124"/>
      <c r="P216" s="124"/>
      <c r="Q216" s="124"/>
      <c r="R216" s="124"/>
      <c r="S216" s="124"/>
      <c r="T216" s="124"/>
      <c r="U216" s="124"/>
      <c r="V216" s="124">
        <v>1.5</v>
      </c>
    </row>
    <row r="217" spans="1:38" s="87" customFormat="1" ht="13.5" customHeight="1">
      <c r="A217" s="84"/>
      <c r="B217" s="85" t="s">
        <v>209</v>
      </c>
      <c r="C217" s="86">
        <f>C211-C216</f>
        <v>3.3333333333331439E-2</v>
      </c>
      <c r="D217" s="86">
        <f t="shared" ref="D217:V217" si="62">C217+D210-D216</f>
        <v>-0.18333333333333535</v>
      </c>
      <c r="E217" s="86">
        <f t="shared" si="62"/>
        <v>-0.43333333333333535</v>
      </c>
      <c r="F217" s="86">
        <f t="shared" si="62"/>
        <v>-0.48333333333333783</v>
      </c>
      <c r="G217" s="86">
        <f t="shared" si="62"/>
        <v>0.14999999999999503</v>
      </c>
      <c r="H217" s="86">
        <f t="shared" si="62"/>
        <v>0.51666666666666039</v>
      </c>
      <c r="I217" s="86">
        <f t="shared" si="62"/>
        <v>2.3166666666666602</v>
      </c>
      <c r="J217" s="86">
        <f t="shared" si="62"/>
        <v>1.8166666666666584</v>
      </c>
      <c r="K217" s="86">
        <f t="shared" si="62"/>
        <v>1.3333333333333259</v>
      </c>
      <c r="L217" s="86">
        <f t="shared" si="62"/>
        <v>0.79999999999999449</v>
      </c>
      <c r="M217" s="86">
        <f t="shared" si="62"/>
        <v>0.79999999999999449</v>
      </c>
      <c r="N217" s="86">
        <f t="shared" si="62"/>
        <v>1.2166666666666606</v>
      </c>
      <c r="O217" s="86">
        <f t="shared" si="62"/>
        <v>1.2166666666666606</v>
      </c>
      <c r="P217" s="86">
        <f t="shared" si="62"/>
        <v>1.2833333333333288</v>
      </c>
      <c r="Q217" s="86">
        <f t="shared" si="62"/>
        <v>0.89999999999999591</v>
      </c>
      <c r="R217" s="86">
        <f t="shared" si="62"/>
        <v>0.58333333333332948</v>
      </c>
      <c r="S217" s="86">
        <f t="shared" si="62"/>
        <v>0.54999999999999627</v>
      </c>
      <c r="T217" s="86">
        <f t="shared" si="62"/>
        <v>0.18333333333332735</v>
      </c>
      <c r="U217" s="86">
        <f t="shared" si="62"/>
        <v>-0.11666666666667513</v>
      </c>
      <c r="V217" s="86">
        <f t="shared" si="62"/>
        <v>0.24999999999999201</v>
      </c>
    </row>
    <row r="218" spans="1:38" ht="13.5" customHeight="1">
      <c r="A218" s="88" t="s">
        <v>43</v>
      </c>
      <c r="B218" s="119" t="s">
        <v>2</v>
      </c>
      <c r="C218" s="68">
        <v>0.40347222222222223</v>
      </c>
      <c r="D218" s="68">
        <v>0.40625</v>
      </c>
      <c r="E218" s="68">
        <v>0.40902777777777777</v>
      </c>
      <c r="F218" s="68">
        <v>0.4152777777777778</v>
      </c>
      <c r="G218" s="68">
        <v>0.41319444444444442</v>
      </c>
      <c r="H218" s="69">
        <v>0.41666666666666669</v>
      </c>
      <c r="I218" s="69">
        <v>0.41388888888888892</v>
      </c>
      <c r="J218" s="69">
        <v>0.4236111111111111</v>
      </c>
      <c r="K218" s="69">
        <v>0.41250000000000003</v>
      </c>
      <c r="L218" s="69">
        <v>0.41875000000000001</v>
      </c>
      <c r="M218" s="103">
        <v>0</v>
      </c>
      <c r="N218" s="103">
        <v>0</v>
      </c>
      <c r="O218" s="130">
        <v>0.41736111111111113</v>
      </c>
      <c r="P218" s="127">
        <v>0.40833333333333338</v>
      </c>
      <c r="Q218" s="127">
        <v>0.41805555555555557</v>
      </c>
      <c r="R218" s="151">
        <v>0.42708333333333331</v>
      </c>
      <c r="S218" s="151">
        <v>0.42638888888888887</v>
      </c>
      <c r="T218" s="151">
        <v>0.42708333333333331</v>
      </c>
      <c r="U218" s="151">
        <v>0.41875000000000001</v>
      </c>
      <c r="V218" s="151">
        <v>0.42291666666666666</v>
      </c>
    </row>
    <row r="219" spans="1:38" ht="13.5" customHeight="1">
      <c r="A219" s="89"/>
      <c r="B219" s="119" t="s">
        <v>3</v>
      </c>
      <c r="C219" s="68">
        <v>0.77916666666666667</v>
      </c>
      <c r="D219" s="68">
        <v>0.77500000000000002</v>
      </c>
      <c r="E219" s="68">
        <v>0.77916666666666667</v>
      </c>
      <c r="F219" s="68">
        <v>0.80763888888888891</v>
      </c>
      <c r="G219" s="68">
        <v>0.77986111111111101</v>
      </c>
      <c r="H219" s="69">
        <v>0.79166666666666663</v>
      </c>
      <c r="I219" s="69">
        <v>0.80347222222222225</v>
      </c>
      <c r="J219" s="69">
        <v>0.87152777777777779</v>
      </c>
      <c r="K219" s="69">
        <v>0.77500000000000002</v>
      </c>
      <c r="L219" s="69">
        <v>0.77708333333333324</v>
      </c>
      <c r="M219" s="103">
        <v>0</v>
      </c>
      <c r="N219" s="103">
        <v>0</v>
      </c>
      <c r="O219" s="130">
        <v>0.85763888888888884</v>
      </c>
      <c r="P219" s="127">
        <v>0.78194444444444444</v>
      </c>
      <c r="Q219" s="127">
        <v>0.77916666666666667</v>
      </c>
      <c r="R219" s="151">
        <v>0.80763888888888891</v>
      </c>
      <c r="S219" s="151">
        <v>0.7993055555555556</v>
      </c>
      <c r="T219" s="151">
        <v>0.80625000000000002</v>
      </c>
      <c r="U219" s="151">
        <v>0.77222222222222225</v>
      </c>
      <c r="V219" s="151">
        <v>0.7729166666666667</v>
      </c>
    </row>
    <row r="220" spans="1:38" ht="13.5" customHeight="1">
      <c r="A220" s="89"/>
      <c r="B220" s="119" t="s">
        <v>5</v>
      </c>
      <c r="C220" s="33"/>
      <c r="D220" s="33"/>
      <c r="E220" s="33"/>
      <c r="F220" s="33"/>
      <c r="G220" s="33"/>
      <c r="H220" s="37"/>
      <c r="I220" s="37"/>
      <c r="J220" s="37"/>
      <c r="K220" s="37"/>
      <c r="L220" s="37"/>
      <c r="M220" s="38"/>
      <c r="N220" s="38"/>
      <c r="O220" s="38"/>
      <c r="P220" s="38"/>
      <c r="Q220" s="38"/>
      <c r="R220" s="152"/>
      <c r="S220" s="152"/>
      <c r="T220" s="152"/>
      <c r="U220" s="152"/>
      <c r="V220" s="152"/>
    </row>
    <row r="221" spans="1:38" ht="13.5" customHeight="1">
      <c r="A221" s="89"/>
      <c r="B221" s="119" t="s">
        <v>4</v>
      </c>
      <c r="C221" s="33"/>
      <c r="D221" s="33"/>
      <c r="E221" s="33"/>
      <c r="F221" s="33"/>
      <c r="G221" s="33"/>
      <c r="H221" s="37"/>
      <c r="I221" s="37"/>
      <c r="J221" s="37"/>
      <c r="K221" s="37"/>
      <c r="L221" s="37"/>
      <c r="M221" s="38"/>
      <c r="N221" s="38"/>
      <c r="O221" s="38"/>
      <c r="P221" s="38"/>
      <c r="Q221" s="38"/>
      <c r="R221" s="152"/>
      <c r="S221" s="152"/>
      <c r="T221" s="152"/>
      <c r="U221" s="152"/>
      <c r="V221" s="152"/>
    </row>
    <row r="222" spans="1:38" ht="13.5" customHeight="1">
      <c r="A222" s="76"/>
      <c r="B222" s="77" t="s">
        <v>206</v>
      </c>
      <c r="C222" s="78">
        <f t="shared" ref="C222:L222" si="63">(C219-C218)*1440/60-9</f>
        <v>1.6666666666667496E-2</v>
      </c>
      <c r="D222" s="78">
        <f t="shared" si="63"/>
        <v>-0.15000000000000036</v>
      </c>
      <c r="E222" s="78">
        <f t="shared" si="63"/>
        <v>-0.11666666666666714</v>
      </c>
      <c r="F222" s="78">
        <f t="shared" si="63"/>
        <v>0.41666666666666607</v>
      </c>
      <c r="G222" s="78">
        <f t="shared" si="63"/>
        <v>-0.20000000000000107</v>
      </c>
      <c r="H222" s="78">
        <f t="shared" si="63"/>
        <v>0</v>
      </c>
      <c r="I222" s="78">
        <f t="shared" si="63"/>
        <v>0.34999999999999964</v>
      </c>
      <c r="J222" s="78">
        <f t="shared" si="63"/>
        <v>1.75</v>
      </c>
      <c r="K222" s="78">
        <f t="shared" si="63"/>
        <v>-0.30000000000000071</v>
      </c>
      <c r="L222" s="78">
        <f t="shared" si="63"/>
        <v>-0.40000000000000213</v>
      </c>
      <c r="M222" s="78">
        <f>(M219-M218)*1440/60</f>
        <v>0</v>
      </c>
      <c r="N222" s="78">
        <f>(N219-N218)*1440/60</f>
        <v>0</v>
      </c>
      <c r="O222" s="78">
        <f t="shared" ref="O222:V222" si="64">(O219-O218)*1440/60-9</f>
        <v>1.5666666666666647</v>
      </c>
      <c r="P222" s="78">
        <f t="shared" si="64"/>
        <v>-3.3333333333334991E-2</v>
      </c>
      <c r="Q222" s="78">
        <f t="shared" si="64"/>
        <v>-0.33333333333333393</v>
      </c>
      <c r="R222" s="78">
        <f t="shared" si="64"/>
        <v>0.13333333333333286</v>
      </c>
      <c r="S222" s="78">
        <f t="shared" si="64"/>
        <v>-4.9999999999998934E-2</v>
      </c>
      <c r="T222" s="78">
        <f t="shared" si="64"/>
        <v>0.10000000000000142</v>
      </c>
      <c r="U222" s="78">
        <f t="shared" si="64"/>
        <v>-0.51666666666666572</v>
      </c>
      <c r="V222" s="78">
        <f t="shared" si="64"/>
        <v>-0.59999999999999964</v>
      </c>
    </row>
    <row r="223" spans="1:38" ht="13.5" customHeight="1" thickBot="1">
      <c r="A223" s="76"/>
      <c r="B223" s="79" t="s">
        <v>207</v>
      </c>
      <c r="C223" s="78">
        <f>(C219-C218)*1440/60-9</f>
        <v>1.6666666666667496E-2</v>
      </c>
      <c r="D223" s="80">
        <f t="shared" ref="D223:V223" si="65">C223+D222</f>
        <v>-0.13333333333333286</v>
      </c>
      <c r="E223" s="80">
        <f t="shared" si="65"/>
        <v>-0.25</v>
      </c>
      <c r="F223" s="80">
        <f t="shared" si="65"/>
        <v>0.16666666666666607</v>
      </c>
      <c r="G223" s="80">
        <f t="shared" si="65"/>
        <v>-3.3333333333334991E-2</v>
      </c>
      <c r="H223" s="80">
        <f t="shared" si="65"/>
        <v>-3.3333333333334991E-2</v>
      </c>
      <c r="I223" s="80">
        <f t="shared" si="65"/>
        <v>0.31666666666666465</v>
      </c>
      <c r="J223" s="80">
        <f t="shared" si="65"/>
        <v>2.0666666666666647</v>
      </c>
      <c r="K223" s="80">
        <f t="shared" si="65"/>
        <v>1.7666666666666639</v>
      </c>
      <c r="L223" s="80">
        <f t="shared" si="65"/>
        <v>1.3666666666666618</v>
      </c>
      <c r="M223" s="80">
        <f t="shared" si="65"/>
        <v>1.3666666666666618</v>
      </c>
      <c r="N223" s="80">
        <f t="shared" si="65"/>
        <v>1.3666666666666618</v>
      </c>
      <c r="O223" s="80">
        <f t="shared" si="65"/>
        <v>2.9333333333333265</v>
      </c>
      <c r="P223" s="80">
        <f t="shared" si="65"/>
        <v>2.8999999999999915</v>
      </c>
      <c r="Q223" s="80">
        <f t="shared" si="65"/>
        <v>2.5666666666666575</v>
      </c>
      <c r="R223" s="80">
        <f t="shared" si="65"/>
        <v>2.6999999999999904</v>
      </c>
      <c r="S223" s="80">
        <f t="shared" si="65"/>
        <v>2.6499999999999915</v>
      </c>
      <c r="T223" s="80">
        <f t="shared" si="65"/>
        <v>2.7499999999999929</v>
      </c>
      <c r="U223" s="80">
        <f t="shared" si="65"/>
        <v>2.2333333333333272</v>
      </c>
      <c r="V223" s="80">
        <f t="shared" si="65"/>
        <v>1.6333333333333275</v>
      </c>
    </row>
    <row r="224" spans="1:38" ht="15.75" customHeight="1">
      <c r="A224" s="76"/>
      <c r="B224" s="12" t="s">
        <v>18</v>
      </c>
      <c r="C224" s="120"/>
      <c r="D224" s="120"/>
      <c r="E224" s="120"/>
      <c r="F224" s="120"/>
      <c r="G224" s="120"/>
      <c r="H224" s="42"/>
      <c r="I224" s="42"/>
      <c r="J224" s="42"/>
      <c r="K224" s="42"/>
      <c r="L224" s="42"/>
      <c r="M224" s="44">
        <v>8</v>
      </c>
      <c r="N224" s="44">
        <v>8</v>
      </c>
      <c r="O224" s="44"/>
      <c r="P224" s="44"/>
      <c r="Q224" s="44"/>
      <c r="R224" s="45"/>
      <c r="S224" s="45"/>
      <c r="T224" s="45"/>
      <c r="U224" s="45"/>
      <c r="V224" s="45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</row>
    <row r="225" spans="1:38" ht="15.75" customHeight="1">
      <c r="A225" s="76"/>
      <c r="B225" s="19" t="s">
        <v>19</v>
      </c>
      <c r="C225" s="48"/>
      <c r="D225" s="41"/>
      <c r="E225" s="41"/>
      <c r="F225" s="41"/>
      <c r="G225" s="41"/>
      <c r="H225" s="121"/>
      <c r="I225" s="42"/>
      <c r="J225" s="43"/>
      <c r="K225" s="43"/>
      <c r="L225" s="43"/>
      <c r="M225" s="44"/>
      <c r="N225" s="44"/>
      <c r="O225" s="44"/>
      <c r="P225" s="44"/>
      <c r="Q225" s="44"/>
      <c r="R225" s="45"/>
      <c r="S225" s="45"/>
      <c r="T225" s="45"/>
      <c r="U225" s="45"/>
      <c r="V225" s="45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</row>
    <row r="226" spans="1:38" ht="15.75" customHeight="1">
      <c r="A226" s="76"/>
      <c r="B226" s="19" t="s">
        <v>20</v>
      </c>
      <c r="C226" s="48"/>
      <c r="D226" s="41"/>
      <c r="E226" s="41"/>
      <c r="F226" s="41"/>
      <c r="G226" s="41"/>
      <c r="H226" s="42"/>
      <c r="I226" s="42"/>
      <c r="J226" s="43"/>
      <c r="K226" s="43"/>
      <c r="L226" s="43"/>
      <c r="M226" s="44"/>
      <c r="N226" s="44"/>
      <c r="O226" s="44"/>
      <c r="P226" s="44"/>
      <c r="Q226" s="44"/>
      <c r="R226" s="45"/>
      <c r="S226" s="45"/>
      <c r="T226" s="45"/>
      <c r="U226" s="45"/>
      <c r="V226" s="45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</row>
    <row r="227" spans="1:38" ht="15.75" customHeight="1">
      <c r="A227" s="81"/>
      <c r="B227" s="19" t="s">
        <v>21</v>
      </c>
      <c r="C227" s="48"/>
      <c r="D227" s="41"/>
      <c r="E227" s="41"/>
      <c r="F227" s="41"/>
      <c r="G227" s="41"/>
      <c r="H227" s="42"/>
      <c r="I227" s="42"/>
      <c r="J227" s="43"/>
      <c r="K227" s="43"/>
      <c r="L227" s="43"/>
      <c r="M227" s="44"/>
      <c r="N227" s="44"/>
      <c r="O227" s="44"/>
      <c r="P227" s="44"/>
      <c r="Q227" s="44"/>
      <c r="R227" s="45"/>
      <c r="S227" s="45"/>
      <c r="T227" s="45"/>
      <c r="U227" s="45"/>
      <c r="V227" s="45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</row>
    <row r="228" spans="1:38" s="82" customFormat="1" ht="15">
      <c r="A228" s="123"/>
      <c r="B228" s="83" t="s">
        <v>208</v>
      </c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>
        <v>1.5</v>
      </c>
      <c r="P228" s="124"/>
      <c r="Q228" s="124"/>
      <c r="R228" s="124"/>
      <c r="S228" s="124"/>
      <c r="T228" s="124"/>
      <c r="U228" s="124"/>
      <c r="V228" s="124"/>
    </row>
    <row r="229" spans="1:38" s="87" customFormat="1" ht="13.5" customHeight="1">
      <c r="A229" s="84"/>
      <c r="B229" s="85" t="s">
        <v>209</v>
      </c>
      <c r="C229" s="86">
        <f>C223-C228</f>
        <v>1.6666666666667496E-2</v>
      </c>
      <c r="D229" s="86">
        <f t="shared" ref="D229:V229" si="66">C229+D222-D228</f>
        <v>-0.13333333333333286</v>
      </c>
      <c r="E229" s="86">
        <f t="shared" si="66"/>
        <v>-0.25</v>
      </c>
      <c r="F229" s="86">
        <f t="shared" si="66"/>
        <v>0.16666666666666607</v>
      </c>
      <c r="G229" s="86">
        <f t="shared" si="66"/>
        <v>-3.3333333333334991E-2</v>
      </c>
      <c r="H229" s="86">
        <f t="shared" si="66"/>
        <v>-3.3333333333334991E-2</v>
      </c>
      <c r="I229" s="86">
        <f t="shared" si="66"/>
        <v>0.31666666666666465</v>
      </c>
      <c r="J229" s="86">
        <f t="shared" si="66"/>
        <v>2.0666666666666647</v>
      </c>
      <c r="K229" s="86">
        <f t="shared" si="66"/>
        <v>1.7666666666666639</v>
      </c>
      <c r="L229" s="86">
        <f t="shared" si="66"/>
        <v>1.3666666666666618</v>
      </c>
      <c r="M229" s="86">
        <f t="shared" si="66"/>
        <v>1.3666666666666618</v>
      </c>
      <c r="N229" s="86">
        <f t="shared" si="66"/>
        <v>1.3666666666666618</v>
      </c>
      <c r="O229" s="86">
        <f t="shared" si="66"/>
        <v>1.4333333333333265</v>
      </c>
      <c r="P229" s="86">
        <f t="shared" si="66"/>
        <v>1.3999999999999915</v>
      </c>
      <c r="Q229" s="86">
        <f t="shared" si="66"/>
        <v>1.0666666666666575</v>
      </c>
      <c r="R229" s="86">
        <f t="shared" si="66"/>
        <v>1.1999999999999904</v>
      </c>
      <c r="S229" s="86">
        <f t="shared" si="66"/>
        <v>1.1499999999999915</v>
      </c>
      <c r="T229" s="86">
        <f t="shared" si="66"/>
        <v>1.2499999999999929</v>
      </c>
      <c r="U229" s="86">
        <f t="shared" si="66"/>
        <v>0.73333333333332718</v>
      </c>
      <c r="V229" s="86">
        <f t="shared" si="66"/>
        <v>0.13333333333332753</v>
      </c>
    </row>
    <row r="230" spans="1:38" ht="13.5" customHeight="1">
      <c r="A230" s="88" t="s">
        <v>44</v>
      </c>
      <c r="B230" s="119" t="s">
        <v>2</v>
      </c>
      <c r="C230" s="68">
        <v>0.375</v>
      </c>
      <c r="D230" s="68">
        <v>0.375</v>
      </c>
      <c r="E230" s="68">
        <v>0.375</v>
      </c>
      <c r="F230" s="68">
        <v>0.375</v>
      </c>
      <c r="G230" s="68">
        <v>0.38125000000000003</v>
      </c>
      <c r="H230" s="69">
        <v>0.38263888888888892</v>
      </c>
      <c r="I230" s="69">
        <v>0.38055555555555554</v>
      </c>
      <c r="J230" s="69">
        <v>0.38055555555555554</v>
      </c>
      <c r="K230" s="69">
        <v>0.37916666666666665</v>
      </c>
      <c r="L230" s="69">
        <v>0.3833333333333333</v>
      </c>
      <c r="M230" s="127">
        <v>0.3756944444444445</v>
      </c>
      <c r="N230" s="127">
        <v>0.38263888888888892</v>
      </c>
      <c r="O230" s="127">
        <v>0.37638888888888888</v>
      </c>
      <c r="P230" s="127">
        <v>0.3756944444444445</v>
      </c>
      <c r="Q230" s="127">
        <v>0.375</v>
      </c>
      <c r="R230" s="151">
        <v>0.38194444444444442</v>
      </c>
      <c r="S230" s="151">
        <v>0.37638888888888888</v>
      </c>
      <c r="T230" s="151">
        <v>0.375</v>
      </c>
      <c r="U230" s="151">
        <v>0.375</v>
      </c>
      <c r="V230" s="151">
        <v>0.38125000000000003</v>
      </c>
    </row>
    <row r="231" spans="1:38" ht="13.5" customHeight="1">
      <c r="A231" s="89"/>
      <c r="B231" s="119" t="s">
        <v>3</v>
      </c>
      <c r="C231" s="68">
        <v>0.75</v>
      </c>
      <c r="D231" s="68">
        <v>0.76736111111111116</v>
      </c>
      <c r="E231" s="68">
        <v>0.75694444444444453</v>
      </c>
      <c r="F231" s="68">
        <v>0.75347222222222221</v>
      </c>
      <c r="G231" s="68">
        <v>0.76041666666666663</v>
      </c>
      <c r="H231" s="69">
        <v>0.77083333333333337</v>
      </c>
      <c r="I231" s="69">
        <v>0.7583333333333333</v>
      </c>
      <c r="J231" s="69">
        <v>0.75555555555555554</v>
      </c>
      <c r="K231" s="69">
        <v>0.76041666666666663</v>
      </c>
      <c r="L231" s="69">
        <v>0.7583333333333333</v>
      </c>
      <c r="M231" s="127">
        <v>0.75138888888888899</v>
      </c>
      <c r="N231" s="127">
        <v>0.76250000000000007</v>
      </c>
      <c r="O231" s="127">
        <v>0.75624999999999998</v>
      </c>
      <c r="P231" s="127">
        <v>0.75069444444444444</v>
      </c>
      <c r="Q231" s="127">
        <v>0.76041666666666663</v>
      </c>
      <c r="R231" s="151">
        <v>0.75694444444444453</v>
      </c>
      <c r="S231" s="151">
        <v>0.75138888888888899</v>
      </c>
      <c r="T231" s="151">
        <v>0.75138888888888899</v>
      </c>
      <c r="U231" s="151">
        <v>0.75</v>
      </c>
      <c r="V231" s="151">
        <v>0.77638888888888891</v>
      </c>
    </row>
    <row r="232" spans="1:38" ht="13.5" customHeight="1">
      <c r="A232" s="89"/>
      <c r="B232" s="119" t="s">
        <v>5</v>
      </c>
      <c r="C232" s="33"/>
      <c r="D232" s="33"/>
      <c r="E232" s="33"/>
      <c r="F232" s="33"/>
      <c r="G232" s="33"/>
      <c r="H232" s="37"/>
      <c r="I232" s="37"/>
      <c r="J232" s="37"/>
      <c r="K232" s="37"/>
      <c r="L232" s="37"/>
      <c r="M232" s="128"/>
      <c r="N232" s="128"/>
      <c r="O232" s="128"/>
      <c r="P232" s="128"/>
      <c r="Q232" s="128"/>
      <c r="R232" s="152"/>
      <c r="S232" s="152"/>
      <c r="T232" s="152"/>
      <c r="U232" s="152"/>
      <c r="V232" s="152"/>
    </row>
    <row r="233" spans="1:38" ht="13.5" customHeight="1">
      <c r="A233" s="89"/>
      <c r="B233" s="119" t="s">
        <v>4</v>
      </c>
      <c r="C233" s="33"/>
      <c r="D233" s="33"/>
      <c r="E233" s="33"/>
      <c r="F233" s="33"/>
      <c r="G233" s="33"/>
      <c r="H233" s="37"/>
      <c r="I233" s="37"/>
      <c r="J233" s="37"/>
      <c r="K233" s="37"/>
      <c r="L233" s="37"/>
      <c r="M233" s="128"/>
      <c r="N233" s="128"/>
      <c r="O233" s="128"/>
      <c r="P233" s="128"/>
      <c r="Q233" s="128"/>
      <c r="R233" s="152"/>
      <c r="S233" s="152"/>
      <c r="T233" s="152"/>
      <c r="U233" s="152"/>
      <c r="V233" s="152"/>
    </row>
    <row r="234" spans="1:38" ht="13.5" customHeight="1">
      <c r="A234" s="76"/>
      <c r="B234" s="77" t="s">
        <v>206</v>
      </c>
      <c r="C234" s="78">
        <f t="shared" ref="C234:V234" si="67">(C231-C230)*1440/60-9</f>
        <v>0</v>
      </c>
      <c r="D234" s="78">
        <f t="shared" si="67"/>
        <v>0.41666666666666785</v>
      </c>
      <c r="E234" s="78">
        <f t="shared" si="67"/>
        <v>0.16666666666666785</v>
      </c>
      <c r="F234" s="78">
        <f t="shared" si="67"/>
        <v>8.3333333333333925E-2</v>
      </c>
      <c r="G234" s="78">
        <f t="shared" si="67"/>
        <v>9.9999999999997868E-2</v>
      </c>
      <c r="H234" s="78">
        <f t="shared" si="67"/>
        <v>0.31666666666666643</v>
      </c>
      <c r="I234" s="78">
        <f t="shared" si="67"/>
        <v>6.666666666666643E-2</v>
      </c>
      <c r="J234" s="78">
        <f t="shared" si="67"/>
        <v>0</v>
      </c>
      <c r="K234" s="78">
        <f t="shared" si="67"/>
        <v>0.15000000000000036</v>
      </c>
      <c r="L234" s="78">
        <f t="shared" si="67"/>
        <v>0</v>
      </c>
      <c r="M234" s="78">
        <f t="shared" si="67"/>
        <v>1.6666666666669272E-2</v>
      </c>
      <c r="N234" s="78">
        <f t="shared" si="67"/>
        <v>0.11666666666666714</v>
      </c>
      <c r="O234" s="78">
        <f t="shared" si="67"/>
        <v>0.11666666666666714</v>
      </c>
      <c r="P234" s="78">
        <f t="shared" si="67"/>
        <v>0</v>
      </c>
      <c r="Q234" s="78">
        <f t="shared" si="67"/>
        <v>0.25</v>
      </c>
      <c r="R234" s="78">
        <f t="shared" si="67"/>
        <v>0</v>
      </c>
      <c r="S234" s="78">
        <f t="shared" si="67"/>
        <v>0</v>
      </c>
      <c r="T234" s="78">
        <f t="shared" si="67"/>
        <v>3.3333333333334991E-2</v>
      </c>
      <c r="U234" s="78">
        <f t="shared" si="67"/>
        <v>0</v>
      </c>
      <c r="V234" s="78">
        <f t="shared" si="67"/>
        <v>0.4833333333333325</v>
      </c>
    </row>
    <row r="235" spans="1:38" ht="13.5" customHeight="1" thickBot="1">
      <c r="A235" s="76"/>
      <c r="B235" s="79" t="s">
        <v>207</v>
      </c>
      <c r="C235" s="78">
        <f>(C231-C230)*1440/60-9</f>
        <v>0</v>
      </c>
      <c r="D235" s="80">
        <f t="shared" ref="D235:V235" si="68">C235+D234</f>
        <v>0.41666666666666785</v>
      </c>
      <c r="E235" s="80">
        <f t="shared" si="68"/>
        <v>0.5833333333333357</v>
      </c>
      <c r="F235" s="80">
        <f t="shared" si="68"/>
        <v>0.66666666666666963</v>
      </c>
      <c r="G235" s="80">
        <f t="shared" si="68"/>
        <v>0.7666666666666675</v>
      </c>
      <c r="H235" s="80">
        <f t="shared" si="68"/>
        <v>1.0833333333333339</v>
      </c>
      <c r="I235" s="80">
        <f t="shared" si="68"/>
        <v>1.1500000000000004</v>
      </c>
      <c r="J235" s="80">
        <f t="shared" si="68"/>
        <v>1.1500000000000004</v>
      </c>
      <c r="K235" s="80">
        <f t="shared" si="68"/>
        <v>1.3000000000000007</v>
      </c>
      <c r="L235" s="80">
        <f t="shared" si="68"/>
        <v>1.3000000000000007</v>
      </c>
      <c r="M235" s="80">
        <f t="shared" si="68"/>
        <v>1.31666666666667</v>
      </c>
      <c r="N235" s="80">
        <f t="shared" si="68"/>
        <v>1.4333333333333371</v>
      </c>
      <c r="O235" s="80">
        <f t="shared" si="68"/>
        <v>1.5500000000000043</v>
      </c>
      <c r="P235" s="80">
        <f t="shared" si="68"/>
        <v>1.5500000000000043</v>
      </c>
      <c r="Q235" s="80">
        <f t="shared" si="68"/>
        <v>1.8000000000000043</v>
      </c>
      <c r="R235" s="80">
        <f t="shared" si="68"/>
        <v>1.8000000000000043</v>
      </c>
      <c r="S235" s="80">
        <f t="shared" si="68"/>
        <v>1.8000000000000043</v>
      </c>
      <c r="T235" s="80">
        <f t="shared" si="68"/>
        <v>1.8333333333333393</v>
      </c>
      <c r="U235" s="80">
        <f t="shared" si="68"/>
        <v>1.8333333333333393</v>
      </c>
      <c r="V235" s="80">
        <f t="shared" si="68"/>
        <v>2.3166666666666718</v>
      </c>
    </row>
    <row r="236" spans="1:38" ht="15.75" customHeight="1">
      <c r="A236" s="76"/>
      <c r="B236" s="12" t="s">
        <v>18</v>
      </c>
      <c r="C236" s="120"/>
      <c r="D236" s="120"/>
      <c r="E236" s="120"/>
      <c r="F236" s="120"/>
      <c r="G236" s="120"/>
      <c r="H236" s="42"/>
      <c r="I236" s="42"/>
      <c r="J236" s="42"/>
      <c r="K236" s="42"/>
      <c r="L236" s="42"/>
      <c r="M236" s="44"/>
      <c r="N236" s="44"/>
      <c r="O236" s="44"/>
      <c r="P236" s="44"/>
      <c r="Q236" s="44"/>
      <c r="R236" s="45"/>
      <c r="S236" s="45"/>
      <c r="T236" s="45"/>
      <c r="U236" s="45"/>
      <c r="V236" s="45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</row>
    <row r="237" spans="1:38" ht="15.75" customHeight="1">
      <c r="A237" s="76"/>
      <c r="B237" s="19" t="s">
        <v>19</v>
      </c>
      <c r="C237" s="147"/>
      <c r="D237" s="149"/>
      <c r="E237" s="149"/>
      <c r="F237" s="149"/>
      <c r="G237" s="149"/>
      <c r="H237" s="121"/>
      <c r="I237" s="42"/>
      <c r="J237" s="43"/>
      <c r="K237" s="43"/>
      <c r="L237" s="43"/>
      <c r="M237" s="44"/>
      <c r="N237" s="44"/>
      <c r="O237" s="44"/>
      <c r="P237" s="44"/>
      <c r="Q237" s="44"/>
      <c r="R237" s="45"/>
      <c r="S237" s="45"/>
      <c r="T237" s="45"/>
      <c r="U237" s="45"/>
      <c r="V237" s="45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</row>
    <row r="238" spans="1:38" ht="15.75" customHeight="1">
      <c r="A238" s="76"/>
      <c r="B238" s="19" t="s">
        <v>20</v>
      </c>
      <c r="C238" s="48"/>
      <c r="D238" s="41"/>
      <c r="E238" s="41"/>
      <c r="F238" s="41"/>
      <c r="G238" s="41"/>
      <c r="H238" s="42"/>
      <c r="I238" s="42"/>
      <c r="J238" s="43"/>
      <c r="K238" s="43"/>
      <c r="L238" s="43"/>
      <c r="M238" s="44"/>
      <c r="N238" s="44"/>
      <c r="O238" s="44"/>
      <c r="P238" s="44"/>
      <c r="Q238" s="44"/>
      <c r="R238" s="45"/>
      <c r="S238" s="45"/>
      <c r="T238" s="45"/>
      <c r="U238" s="45"/>
      <c r="V238" s="45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</row>
    <row r="239" spans="1:38" ht="15.75" customHeight="1">
      <c r="A239" s="81"/>
      <c r="B239" s="19" t="s">
        <v>21</v>
      </c>
      <c r="C239" s="48"/>
      <c r="D239" s="41"/>
      <c r="E239" s="41"/>
      <c r="F239" s="41"/>
      <c r="G239" s="41"/>
      <c r="H239" s="42"/>
      <c r="I239" s="42"/>
      <c r="J239" s="43"/>
      <c r="K239" s="43"/>
      <c r="L239" s="43"/>
      <c r="M239" s="44"/>
      <c r="N239" s="44"/>
      <c r="O239" s="44"/>
      <c r="P239" s="44"/>
      <c r="Q239" s="44"/>
      <c r="R239" s="45"/>
      <c r="S239" s="45"/>
      <c r="T239" s="45"/>
      <c r="U239" s="45"/>
      <c r="V239" s="45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</row>
    <row r="240" spans="1:38" s="82" customFormat="1" ht="15">
      <c r="A240" s="123"/>
      <c r="B240" s="83" t="s">
        <v>208</v>
      </c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11"/>
      <c r="O240" s="124"/>
      <c r="P240" s="111"/>
      <c r="Q240" s="124"/>
      <c r="R240" s="124"/>
      <c r="S240" s="124"/>
      <c r="T240" s="124"/>
      <c r="U240" s="124"/>
      <c r="V240" s="124"/>
    </row>
    <row r="241" spans="1:38" s="87" customFormat="1" ht="13.5" customHeight="1">
      <c r="A241" s="84"/>
      <c r="B241" s="85" t="s">
        <v>209</v>
      </c>
      <c r="C241" s="86">
        <f>C235-C240</f>
        <v>0</v>
      </c>
      <c r="D241" s="86">
        <f t="shared" ref="D241:V241" si="69">C241+D234-D240</f>
        <v>0.41666666666666785</v>
      </c>
      <c r="E241" s="86">
        <f t="shared" si="69"/>
        <v>0.5833333333333357</v>
      </c>
      <c r="F241" s="86">
        <f t="shared" si="69"/>
        <v>0.66666666666666963</v>
      </c>
      <c r="G241" s="86">
        <f t="shared" si="69"/>
        <v>0.7666666666666675</v>
      </c>
      <c r="H241" s="86">
        <f t="shared" si="69"/>
        <v>1.0833333333333339</v>
      </c>
      <c r="I241" s="86">
        <f t="shared" si="69"/>
        <v>1.1500000000000004</v>
      </c>
      <c r="J241" s="86">
        <f t="shared" si="69"/>
        <v>1.1500000000000004</v>
      </c>
      <c r="K241" s="86">
        <f t="shared" si="69"/>
        <v>1.3000000000000007</v>
      </c>
      <c r="L241" s="86">
        <f t="shared" si="69"/>
        <v>1.3000000000000007</v>
      </c>
      <c r="M241" s="86">
        <f t="shared" si="69"/>
        <v>1.31666666666667</v>
      </c>
      <c r="N241" s="86">
        <f t="shared" si="69"/>
        <v>1.4333333333333371</v>
      </c>
      <c r="O241" s="86">
        <f t="shared" si="69"/>
        <v>1.5500000000000043</v>
      </c>
      <c r="P241" s="86">
        <f t="shared" si="69"/>
        <v>1.5500000000000043</v>
      </c>
      <c r="Q241" s="86">
        <f t="shared" si="69"/>
        <v>1.8000000000000043</v>
      </c>
      <c r="R241" s="86">
        <f t="shared" si="69"/>
        <v>1.8000000000000043</v>
      </c>
      <c r="S241" s="86">
        <f t="shared" si="69"/>
        <v>1.8000000000000043</v>
      </c>
      <c r="T241" s="86">
        <f t="shared" si="69"/>
        <v>1.8333333333333393</v>
      </c>
      <c r="U241" s="86">
        <f t="shared" si="69"/>
        <v>1.8333333333333393</v>
      </c>
      <c r="V241" s="86">
        <f t="shared" si="69"/>
        <v>2.3166666666666718</v>
      </c>
    </row>
    <row r="242" spans="1:38" ht="13.5" customHeight="1">
      <c r="A242" s="88" t="s">
        <v>199</v>
      </c>
      <c r="B242" s="119" t="s">
        <v>2</v>
      </c>
      <c r="C242" s="68">
        <v>0.3833333333333333</v>
      </c>
      <c r="D242" s="68">
        <v>0.38958333333333334</v>
      </c>
      <c r="E242" s="68">
        <v>0.39027777777777778</v>
      </c>
      <c r="F242" s="68">
        <v>0.39652777777777781</v>
      </c>
      <c r="G242" s="68">
        <v>0.3923611111111111</v>
      </c>
      <c r="H242" s="69">
        <v>0.39027777777777778</v>
      </c>
      <c r="I242" s="69">
        <v>0.38541666666666669</v>
      </c>
      <c r="J242" s="69">
        <v>0.38958333333333334</v>
      </c>
      <c r="K242" s="69">
        <v>0.38263888888888892</v>
      </c>
      <c r="L242" s="69">
        <v>0.38958333333333334</v>
      </c>
      <c r="M242" s="127">
        <v>0.39097222222222222</v>
      </c>
      <c r="N242" s="127">
        <v>0.38055555555555554</v>
      </c>
      <c r="O242" s="127">
        <v>0.38680555555555557</v>
      </c>
      <c r="P242" s="127">
        <v>0.38055555555555554</v>
      </c>
      <c r="Q242" s="127">
        <v>0.38263888888888892</v>
      </c>
      <c r="R242" s="151">
        <v>0.38472222222222219</v>
      </c>
      <c r="S242" s="151">
        <v>0.39097222222222222</v>
      </c>
      <c r="T242" s="151">
        <v>0.39097222222222222</v>
      </c>
      <c r="U242" s="151">
        <v>0.39097222222222222</v>
      </c>
      <c r="V242" s="151">
        <v>0.38611111111111113</v>
      </c>
    </row>
    <row r="243" spans="1:38" ht="13.5" customHeight="1">
      <c r="A243" s="89"/>
      <c r="B243" s="119" t="s">
        <v>3</v>
      </c>
      <c r="C243" s="68">
        <v>0.78819444444444453</v>
      </c>
      <c r="D243" s="68">
        <v>0.75416666666666676</v>
      </c>
      <c r="E243" s="68">
        <v>0.83472222222222225</v>
      </c>
      <c r="F243" s="68">
        <v>0.83333333333333337</v>
      </c>
      <c r="G243" s="68">
        <v>0.80902777777777779</v>
      </c>
      <c r="H243" s="69">
        <v>0.77361111111111114</v>
      </c>
      <c r="I243" s="69">
        <v>0.75347222222222221</v>
      </c>
      <c r="J243" s="69">
        <v>0.75486111111111109</v>
      </c>
      <c r="K243" s="69">
        <v>0.75763888888888886</v>
      </c>
      <c r="L243" s="69">
        <v>0.78541666666666676</v>
      </c>
      <c r="M243" s="127">
        <v>0.75347222222222221</v>
      </c>
      <c r="N243" s="127">
        <v>0.75208333333333333</v>
      </c>
      <c r="O243" s="127">
        <v>0.77083333333333337</v>
      </c>
      <c r="P243" s="127">
        <v>0.75208333333333333</v>
      </c>
      <c r="Q243" s="127">
        <v>0.80694444444444446</v>
      </c>
      <c r="R243" s="151">
        <v>0.75763888888888886</v>
      </c>
      <c r="S243" s="151">
        <v>0.75069444444444444</v>
      </c>
      <c r="T243" s="151">
        <v>0.79166666666666663</v>
      </c>
      <c r="U243" s="151">
        <v>0.80972222222222223</v>
      </c>
      <c r="V243" s="151">
        <v>0.77222222222222225</v>
      </c>
    </row>
    <row r="244" spans="1:38" ht="13.5" customHeight="1">
      <c r="A244" s="89"/>
      <c r="B244" s="119" t="s">
        <v>5</v>
      </c>
      <c r="C244" s="148"/>
      <c r="D244" s="148"/>
      <c r="E244" s="148"/>
      <c r="F244" s="148"/>
      <c r="G244" s="148"/>
      <c r="H244" s="37"/>
      <c r="I244" s="37"/>
      <c r="J244" s="37"/>
      <c r="K244" s="37"/>
      <c r="L244" s="37"/>
      <c r="M244" s="38"/>
      <c r="N244" s="38"/>
      <c r="O244" s="38"/>
      <c r="P244" s="38"/>
      <c r="Q244" s="38"/>
      <c r="R244" s="152"/>
      <c r="S244" s="152"/>
      <c r="T244" s="152"/>
      <c r="U244" s="152"/>
      <c r="V244" s="152"/>
    </row>
    <row r="245" spans="1:38" ht="13.5" customHeight="1">
      <c r="A245" s="89"/>
      <c r="B245" s="119" t="s">
        <v>4</v>
      </c>
      <c r="C245" s="33"/>
      <c r="D245" s="33"/>
      <c r="E245" s="33"/>
      <c r="F245" s="33"/>
      <c r="G245" s="33"/>
      <c r="H245" s="37"/>
      <c r="I245" s="37"/>
      <c r="J245" s="37"/>
      <c r="K245" s="37"/>
      <c r="L245" s="37"/>
      <c r="M245" s="38"/>
      <c r="N245" s="38"/>
      <c r="O245" s="38"/>
      <c r="P245" s="38"/>
      <c r="Q245" s="38"/>
      <c r="R245" s="152"/>
      <c r="S245" s="152"/>
      <c r="T245" s="152"/>
      <c r="U245" s="152"/>
      <c r="V245" s="152"/>
    </row>
    <row r="246" spans="1:38" ht="13.5" customHeight="1">
      <c r="A246" s="76"/>
      <c r="B246" s="77" t="s">
        <v>206</v>
      </c>
      <c r="C246" s="78">
        <f t="shared" ref="C246:V246" si="70">(C243-C242)*1440/60-9</f>
        <v>0.71666666666666856</v>
      </c>
      <c r="D246" s="78">
        <f t="shared" si="70"/>
        <v>-0.24999999999999822</v>
      </c>
      <c r="E246" s="78">
        <f t="shared" si="70"/>
        <v>1.6666666666666661</v>
      </c>
      <c r="F246" s="78">
        <f t="shared" si="70"/>
        <v>1.4833333333333325</v>
      </c>
      <c r="G246" s="78">
        <f t="shared" si="70"/>
        <v>1</v>
      </c>
      <c r="H246" s="78">
        <f t="shared" si="70"/>
        <v>0.19999999999999929</v>
      </c>
      <c r="I246" s="78">
        <f t="shared" si="70"/>
        <v>-0.16666666666666607</v>
      </c>
      <c r="J246" s="78">
        <f t="shared" si="70"/>
        <v>-0.2333333333333325</v>
      </c>
      <c r="K246" s="78">
        <f t="shared" si="70"/>
        <v>0</v>
      </c>
      <c r="L246" s="78">
        <f t="shared" si="70"/>
        <v>0.50000000000000178</v>
      </c>
      <c r="M246" s="78">
        <f t="shared" si="70"/>
        <v>-0.30000000000000071</v>
      </c>
      <c r="N246" s="78">
        <f t="shared" si="70"/>
        <v>-8.3333333333333925E-2</v>
      </c>
      <c r="O246" s="78">
        <f t="shared" si="70"/>
        <v>0.21666666666666679</v>
      </c>
      <c r="P246" s="78">
        <f t="shared" si="70"/>
        <v>-8.3333333333333925E-2</v>
      </c>
      <c r="Q246" s="78">
        <f t="shared" si="70"/>
        <v>1.1833333333333336</v>
      </c>
      <c r="R246" s="78">
        <f t="shared" si="70"/>
        <v>-5.0000000000000711E-2</v>
      </c>
      <c r="S246" s="78">
        <f t="shared" si="70"/>
        <v>-0.36666666666666714</v>
      </c>
      <c r="T246" s="78">
        <f t="shared" si="70"/>
        <v>0.61666666666666714</v>
      </c>
      <c r="U246" s="78">
        <f t="shared" si="70"/>
        <v>1.0500000000000007</v>
      </c>
      <c r="V246" s="78">
        <f t="shared" si="70"/>
        <v>0.2666666666666675</v>
      </c>
    </row>
    <row r="247" spans="1:38" ht="13.5" customHeight="1" thickBot="1">
      <c r="A247" s="76"/>
      <c r="B247" s="79" t="s">
        <v>207</v>
      </c>
      <c r="C247" s="78">
        <f>(C243-C242)*1440/60-9</f>
        <v>0.71666666666666856</v>
      </c>
      <c r="D247" s="80">
        <f t="shared" ref="D247:V247" si="71">C247+D246</f>
        <v>0.46666666666667034</v>
      </c>
      <c r="E247" s="80">
        <f t="shared" si="71"/>
        <v>2.1333333333333364</v>
      </c>
      <c r="F247" s="80">
        <f t="shared" si="71"/>
        <v>3.6166666666666689</v>
      </c>
      <c r="G247" s="80">
        <f t="shared" si="71"/>
        <v>4.6166666666666689</v>
      </c>
      <c r="H247" s="80">
        <f t="shared" si="71"/>
        <v>4.8166666666666682</v>
      </c>
      <c r="I247" s="80">
        <f t="shared" si="71"/>
        <v>4.6500000000000021</v>
      </c>
      <c r="J247" s="80">
        <f t="shared" si="71"/>
        <v>4.4166666666666696</v>
      </c>
      <c r="K247" s="80">
        <f t="shared" si="71"/>
        <v>4.4166666666666696</v>
      </c>
      <c r="L247" s="80">
        <f t="shared" si="71"/>
        <v>4.9166666666666714</v>
      </c>
      <c r="M247" s="80">
        <f t="shared" si="71"/>
        <v>4.6166666666666707</v>
      </c>
      <c r="N247" s="80">
        <f t="shared" si="71"/>
        <v>4.5333333333333368</v>
      </c>
      <c r="O247" s="80">
        <f t="shared" si="71"/>
        <v>4.7500000000000036</v>
      </c>
      <c r="P247" s="80">
        <f t="shared" si="71"/>
        <v>4.6666666666666696</v>
      </c>
      <c r="Q247" s="80">
        <f t="shared" si="71"/>
        <v>5.8500000000000032</v>
      </c>
      <c r="R247" s="80">
        <f t="shared" si="71"/>
        <v>5.8000000000000025</v>
      </c>
      <c r="S247" s="80">
        <f t="shared" si="71"/>
        <v>5.4333333333333353</v>
      </c>
      <c r="T247" s="80">
        <f t="shared" si="71"/>
        <v>6.0500000000000025</v>
      </c>
      <c r="U247" s="80">
        <f t="shared" si="71"/>
        <v>7.1000000000000032</v>
      </c>
      <c r="V247" s="80">
        <f t="shared" si="71"/>
        <v>7.3666666666666707</v>
      </c>
    </row>
    <row r="248" spans="1:38" ht="15.75" customHeight="1">
      <c r="A248" s="76"/>
      <c r="B248" s="12" t="s">
        <v>18</v>
      </c>
      <c r="C248" s="120"/>
      <c r="D248" s="120"/>
      <c r="E248" s="120"/>
      <c r="F248" s="120"/>
      <c r="G248" s="120"/>
      <c r="H248" s="42"/>
      <c r="I248" s="42"/>
      <c r="J248" s="42"/>
      <c r="K248" s="42"/>
      <c r="L248" s="42"/>
      <c r="M248" s="44"/>
      <c r="N248" s="44"/>
      <c r="O248" s="44"/>
      <c r="P248" s="44"/>
      <c r="Q248" s="44"/>
      <c r="R248" s="45"/>
      <c r="S248" s="45"/>
      <c r="T248" s="45"/>
      <c r="U248" s="45"/>
      <c r="V248" s="45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</row>
    <row r="249" spans="1:38" ht="15.75" customHeight="1">
      <c r="A249" s="76"/>
      <c r="B249" s="19" t="s">
        <v>19</v>
      </c>
      <c r="C249" s="48"/>
      <c r="D249" s="41"/>
      <c r="E249" s="41"/>
      <c r="F249" s="41"/>
      <c r="G249" s="41"/>
      <c r="H249" s="121"/>
      <c r="I249" s="42"/>
      <c r="J249" s="43"/>
      <c r="K249" s="43"/>
      <c r="L249" s="43"/>
      <c r="M249" s="44"/>
      <c r="N249" s="44"/>
      <c r="O249" s="44"/>
      <c r="P249" s="44"/>
      <c r="Q249" s="44"/>
      <c r="R249" s="45"/>
      <c r="S249" s="45"/>
      <c r="T249" s="45"/>
      <c r="U249" s="45"/>
      <c r="V249" s="45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</row>
    <row r="250" spans="1:38" ht="15.75" customHeight="1">
      <c r="A250" s="76"/>
      <c r="B250" s="19" t="s">
        <v>20</v>
      </c>
      <c r="C250" s="48"/>
      <c r="D250" s="41"/>
      <c r="E250" s="41"/>
      <c r="F250" s="41"/>
      <c r="G250" s="41"/>
      <c r="H250" s="42"/>
      <c r="I250" s="42"/>
      <c r="J250" s="43"/>
      <c r="K250" s="43"/>
      <c r="L250" s="43"/>
      <c r="M250" s="44"/>
      <c r="N250" s="44"/>
      <c r="O250" s="44"/>
      <c r="P250" s="44"/>
      <c r="Q250" s="44"/>
      <c r="R250" s="45"/>
      <c r="S250" s="45"/>
      <c r="T250" s="45"/>
      <c r="U250" s="45"/>
      <c r="V250" s="45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</row>
    <row r="251" spans="1:38" ht="15.75" customHeight="1">
      <c r="A251" s="81"/>
      <c r="B251" s="19" t="s">
        <v>21</v>
      </c>
      <c r="C251" s="48"/>
      <c r="D251" s="41"/>
      <c r="E251" s="41"/>
      <c r="F251" s="41"/>
      <c r="G251" s="41"/>
      <c r="H251" s="42"/>
      <c r="I251" s="42"/>
      <c r="J251" s="43"/>
      <c r="K251" s="43"/>
      <c r="L251" s="43"/>
      <c r="M251" s="44"/>
      <c r="N251" s="44"/>
      <c r="O251" s="44"/>
      <c r="P251" s="44"/>
      <c r="Q251" s="44"/>
      <c r="R251" s="45"/>
      <c r="S251" s="45"/>
      <c r="T251" s="45"/>
      <c r="U251" s="45"/>
      <c r="V251" s="45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</row>
    <row r="252" spans="1:38" s="82" customFormat="1" ht="15">
      <c r="A252" s="123"/>
      <c r="B252" s="83" t="s">
        <v>208</v>
      </c>
      <c r="C252" s="124">
        <v>0.5</v>
      </c>
      <c r="D252" s="124"/>
      <c r="E252" s="124">
        <v>1.5</v>
      </c>
      <c r="F252" s="124">
        <v>1</v>
      </c>
      <c r="G252" s="112">
        <v>1</v>
      </c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>
        <v>0.5</v>
      </c>
      <c r="U252" s="124">
        <v>1</v>
      </c>
      <c r="V252" s="124"/>
    </row>
    <row r="253" spans="1:38" s="87" customFormat="1" ht="13.5" customHeight="1">
      <c r="A253" s="84"/>
      <c r="B253" s="85" t="s">
        <v>209</v>
      </c>
      <c r="C253" s="86">
        <f>C247-C252</f>
        <v>0.21666666666666856</v>
      </c>
      <c r="D253" s="86">
        <f t="shared" ref="D253:V253" si="72">C253+D246-D252</f>
        <v>-3.3333333333329662E-2</v>
      </c>
      <c r="E253" s="86">
        <f t="shared" si="72"/>
        <v>0.13333333333333641</v>
      </c>
      <c r="F253" s="86">
        <f t="shared" si="72"/>
        <v>0.61666666666666892</v>
      </c>
      <c r="G253" s="86">
        <f t="shared" si="72"/>
        <v>0.61666666666666892</v>
      </c>
      <c r="H253" s="86">
        <f t="shared" si="72"/>
        <v>0.81666666666666821</v>
      </c>
      <c r="I253" s="86">
        <f t="shared" si="72"/>
        <v>0.65000000000000213</v>
      </c>
      <c r="J253" s="86">
        <f t="shared" si="72"/>
        <v>0.41666666666666963</v>
      </c>
      <c r="K253" s="86">
        <f t="shared" si="72"/>
        <v>0.41666666666666963</v>
      </c>
      <c r="L253" s="86">
        <f t="shared" si="72"/>
        <v>0.9166666666666714</v>
      </c>
      <c r="M253" s="86">
        <f t="shared" si="72"/>
        <v>0.61666666666667069</v>
      </c>
      <c r="N253" s="86">
        <f t="shared" si="72"/>
        <v>0.53333333333333677</v>
      </c>
      <c r="O253" s="86">
        <f t="shared" si="72"/>
        <v>0.75000000000000355</v>
      </c>
      <c r="P253" s="86">
        <f t="shared" si="72"/>
        <v>0.66666666666666963</v>
      </c>
      <c r="Q253" s="86">
        <f t="shared" si="72"/>
        <v>1.8500000000000032</v>
      </c>
      <c r="R253" s="86">
        <f t="shared" si="72"/>
        <v>1.8000000000000025</v>
      </c>
      <c r="S253" s="86">
        <f t="shared" si="72"/>
        <v>1.4333333333333353</v>
      </c>
      <c r="T253" s="86">
        <f t="shared" si="72"/>
        <v>1.5500000000000025</v>
      </c>
      <c r="U253" s="86">
        <f t="shared" si="72"/>
        <v>1.6000000000000032</v>
      </c>
      <c r="V253" s="86">
        <f t="shared" si="72"/>
        <v>1.8666666666666707</v>
      </c>
    </row>
    <row r="254" spans="1:38" ht="13.5" customHeight="1">
      <c r="A254" s="88" t="s">
        <v>46</v>
      </c>
      <c r="B254" s="119" t="s">
        <v>2</v>
      </c>
      <c r="C254" s="68">
        <v>0.37847222222222227</v>
      </c>
      <c r="D254" s="68">
        <v>0.39097222222222222</v>
      </c>
      <c r="E254" s="68">
        <v>0.39166666666666666</v>
      </c>
      <c r="F254" s="68">
        <v>0.38750000000000001</v>
      </c>
      <c r="G254" s="68">
        <v>0.3888888888888889</v>
      </c>
      <c r="H254" s="69">
        <v>0.39583333333333331</v>
      </c>
      <c r="I254" s="69">
        <v>0.40625</v>
      </c>
      <c r="J254" s="69">
        <v>0.38958333333333334</v>
      </c>
      <c r="K254" s="69">
        <v>0.39097222222222222</v>
      </c>
      <c r="L254" s="69">
        <v>0.3923611111111111</v>
      </c>
      <c r="M254" s="127">
        <v>0.38194444444444442</v>
      </c>
      <c r="N254" s="101">
        <v>0</v>
      </c>
      <c r="O254" s="127">
        <v>0.38680555555555557</v>
      </c>
      <c r="P254" s="101">
        <v>0</v>
      </c>
      <c r="Q254" s="101">
        <v>0</v>
      </c>
      <c r="R254" s="151">
        <v>0.3888888888888889</v>
      </c>
      <c r="S254" s="151">
        <v>0.39166666666666666</v>
      </c>
      <c r="T254" s="151">
        <v>0.38194444444444442</v>
      </c>
      <c r="U254" s="151">
        <v>0.39930555555555558</v>
      </c>
      <c r="V254" s="151">
        <v>0.375</v>
      </c>
    </row>
    <row r="255" spans="1:38" ht="13.5" customHeight="1">
      <c r="A255" s="89"/>
      <c r="B255" s="119" t="s">
        <v>3</v>
      </c>
      <c r="C255" s="68">
        <v>0.77361111111111114</v>
      </c>
      <c r="D255" s="68">
        <v>0.76736111111111116</v>
      </c>
      <c r="E255" s="68">
        <v>0.76736111111111116</v>
      </c>
      <c r="F255" s="68">
        <v>0.8125</v>
      </c>
      <c r="G255" s="68">
        <v>0.81944444444444453</v>
      </c>
      <c r="H255" s="69">
        <v>0.7729166666666667</v>
      </c>
      <c r="I255" s="69">
        <v>0.78125</v>
      </c>
      <c r="J255" s="69">
        <v>0.89236111111111116</v>
      </c>
      <c r="K255" s="69">
        <v>0.79861111111111116</v>
      </c>
      <c r="L255" s="69">
        <v>0.82638888888888884</v>
      </c>
      <c r="M255" s="127">
        <v>0.76388888888888884</v>
      </c>
      <c r="N255" s="101">
        <v>0</v>
      </c>
      <c r="O255" s="127">
        <v>0.76388888888888884</v>
      </c>
      <c r="P255" s="101">
        <v>0</v>
      </c>
      <c r="Q255" s="101">
        <v>0</v>
      </c>
      <c r="R255" s="151">
        <v>0.80555555555555547</v>
      </c>
      <c r="S255" s="151">
        <v>0.76666666666666661</v>
      </c>
      <c r="T255" s="151">
        <v>0.75902777777777775</v>
      </c>
      <c r="U255" s="151">
        <v>0.76388888888888884</v>
      </c>
      <c r="V255" s="151">
        <v>0.75138888888888899</v>
      </c>
    </row>
    <row r="256" spans="1:38" ht="13.5" customHeight="1">
      <c r="A256" s="89"/>
      <c r="B256" s="119" t="s">
        <v>5</v>
      </c>
      <c r="C256" s="33">
        <v>0.8125</v>
      </c>
      <c r="D256" s="33"/>
      <c r="E256" s="33"/>
      <c r="F256" s="33"/>
      <c r="G256" s="33"/>
      <c r="H256" s="37"/>
      <c r="I256" s="37"/>
      <c r="J256" s="37"/>
      <c r="K256" s="37"/>
      <c r="L256" s="37"/>
      <c r="M256" s="38"/>
      <c r="N256" s="38"/>
      <c r="O256" s="38"/>
      <c r="P256" s="38"/>
      <c r="Q256" s="38"/>
      <c r="R256" s="152"/>
      <c r="S256" s="152"/>
      <c r="T256" s="152"/>
      <c r="U256" s="152"/>
      <c r="V256" s="152"/>
    </row>
    <row r="257" spans="1:38" ht="13.5" customHeight="1">
      <c r="A257" s="89"/>
      <c r="B257" s="119" t="s">
        <v>4</v>
      </c>
      <c r="C257" s="33">
        <v>0.9375</v>
      </c>
      <c r="D257" s="33"/>
      <c r="E257" s="33"/>
      <c r="F257" s="33"/>
      <c r="G257" s="33"/>
      <c r="H257" s="37"/>
      <c r="I257" s="37"/>
      <c r="J257" s="37"/>
      <c r="K257" s="37"/>
      <c r="L257" s="37"/>
      <c r="M257" s="38"/>
      <c r="N257" s="38"/>
      <c r="O257" s="38"/>
      <c r="P257" s="38"/>
      <c r="Q257" s="38"/>
      <c r="R257" s="152"/>
      <c r="S257" s="152"/>
      <c r="T257" s="152"/>
      <c r="U257" s="152"/>
      <c r="V257" s="152"/>
    </row>
    <row r="258" spans="1:38" ht="13.5" customHeight="1">
      <c r="A258" s="76"/>
      <c r="B258" s="77" t="s">
        <v>206</v>
      </c>
      <c r="C258" s="78">
        <f t="shared" ref="C258:M258" si="73">(C255-C254)*1440/60-9</f>
        <v>0.4833333333333325</v>
      </c>
      <c r="D258" s="78">
        <f t="shared" si="73"/>
        <v>3.3333333333334991E-2</v>
      </c>
      <c r="E258" s="78">
        <f t="shared" si="73"/>
        <v>1.6666666666669272E-2</v>
      </c>
      <c r="F258" s="78">
        <f t="shared" si="73"/>
        <v>1.1999999999999993</v>
      </c>
      <c r="G258" s="78">
        <f t="shared" si="73"/>
        <v>1.3333333333333357</v>
      </c>
      <c r="H258" s="78">
        <f t="shared" si="73"/>
        <v>5.0000000000002487E-2</v>
      </c>
      <c r="I258" s="78">
        <f t="shared" si="73"/>
        <v>0</v>
      </c>
      <c r="J258" s="78">
        <f t="shared" si="73"/>
        <v>3.0666666666666664</v>
      </c>
      <c r="K258" s="78">
        <f t="shared" si="73"/>
        <v>0.78333333333333499</v>
      </c>
      <c r="L258" s="78">
        <f t="shared" si="73"/>
        <v>1.4166666666666643</v>
      </c>
      <c r="M258" s="78">
        <f t="shared" si="73"/>
        <v>0.16666666666666607</v>
      </c>
      <c r="N258" s="78">
        <f>(N255-N254)*1440/60</f>
        <v>0</v>
      </c>
      <c r="O258" s="78">
        <f>(O255-O254)*1440/60-9</f>
        <v>4.9999999999998934E-2</v>
      </c>
      <c r="P258" s="78">
        <f>(P255-P254)*1440/60</f>
        <v>0</v>
      </c>
      <c r="Q258" s="78">
        <f>(Q255-Q254)*1440/60</f>
        <v>0</v>
      </c>
      <c r="R258" s="78">
        <f>(R255-R254)*1440/60-9</f>
        <v>0.99999999999999822</v>
      </c>
      <c r="S258" s="78">
        <f>(S255-S254)*1440/60-9</f>
        <v>0</v>
      </c>
      <c r="T258" s="78">
        <f>(T255-T254)*1440/60-9</f>
        <v>5.0000000000000711E-2</v>
      </c>
      <c r="U258" s="78">
        <f>(U255-U254)*1440/60-9</f>
        <v>-0.25000000000000178</v>
      </c>
      <c r="V258" s="78">
        <f>(V255-V254)*1440/60-9</f>
        <v>3.3333333333334991E-2</v>
      </c>
    </row>
    <row r="259" spans="1:38" ht="13.5" customHeight="1" thickBot="1">
      <c r="A259" s="76"/>
      <c r="B259" s="79" t="s">
        <v>207</v>
      </c>
      <c r="C259" s="78">
        <f>(C255-C254)*1440/60-9</f>
        <v>0.4833333333333325</v>
      </c>
      <c r="D259" s="80">
        <f t="shared" ref="D259:V259" si="74">C259+D258</f>
        <v>0.5166666666666675</v>
      </c>
      <c r="E259" s="80">
        <f t="shared" si="74"/>
        <v>0.53333333333333677</v>
      </c>
      <c r="F259" s="80">
        <f t="shared" si="74"/>
        <v>1.7333333333333361</v>
      </c>
      <c r="G259" s="80">
        <f t="shared" si="74"/>
        <v>3.0666666666666718</v>
      </c>
      <c r="H259" s="80">
        <f t="shared" si="74"/>
        <v>3.1166666666666742</v>
      </c>
      <c r="I259" s="80">
        <f t="shared" si="74"/>
        <v>3.1166666666666742</v>
      </c>
      <c r="J259" s="80">
        <f t="shared" si="74"/>
        <v>6.1833333333333407</v>
      </c>
      <c r="K259" s="80">
        <f t="shared" si="74"/>
        <v>6.9666666666666757</v>
      </c>
      <c r="L259" s="80">
        <f t="shared" si="74"/>
        <v>8.38333333333334</v>
      </c>
      <c r="M259" s="80">
        <f t="shared" si="74"/>
        <v>8.550000000000006</v>
      </c>
      <c r="N259" s="80">
        <f t="shared" si="74"/>
        <v>8.550000000000006</v>
      </c>
      <c r="O259" s="80">
        <f t="shared" si="74"/>
        <v>8.600000000000005</v>
      </c>
      <c r="P259" s="80">
        <f t="shared" si="74"/>
        <v>8.600000000000005</v>
      </c>
      <c r="Q259" s="80">
        <f t="shared" si="74"/>
        <v>8.600000000000005</v>
      </c>
      <c r="R259" s="80">
        <f t="shared" si="74"/>
        <v>9.6000000000000032</v>
      </c>
      <c r="S259" s="80">
        <f t="shared" si="74"/>
        <v>9.6000000000000032</v>
      </c>
      <c r="T259" s="80">
        <f t="shared" si="74"/>
        <v>9.6500000000000039</v>
      </c>
      <c r="U259" s="80">
        <f t="shared" si="74"/>
        <v>9.4000000000000021</v>
      </c>
      <c r="V259" s="80">
        <f t="shared" si="74"/>
        <v>9.4333333333333371</v>
      </c>
    </row>
    <row r="260" spans="1:38" ht="15" customHeight="1">
      <c r="A260" s="76"/>
      <c r="B260" s="12" t="s">
        <v>18</v>
      </c>
      <c r="C260" s="120"/>
      <c r="D260" s="120"/>
      <c r="E260" s="120"/>
      <c r="F260" s="120"/>
      <c r="G260" s="120"/>
      <c r="H260" s="42"/>
      <c r="I260" s="42"/>
      <c r="J260" s="42"/>
      <c r="K260" s="42"/>
      <c r="L260" s="42"/>
      <c r="M260" s="44"/>
      <c r="N260" s="44">
        <v>8</v>
      </c>
      <c r="O260" s="44"/>
      <c r="P260" s="44">
        <v>8</v>
      </c>
      <c r="Q260" s="44">
        <v>4</v>
      </c>
      <c r="R260" s="45"/>
      <c r="S260" s="45"/>
      <c r="T260" s="45"/>
      <c r="U260" s="45"/>
      <c r="V260" s="45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</row>
    <row r="261" spans="1:38" ht="15.75" customHeight="1">
      <c r="A261" s="76"/>
      <c r="B261" s="19" t="s">
        <v>19</v>
      </c>
      <c r="C261" s="48"/>
      <c r="D261" s="41"/>
      <c r="E261" s="41"/>
      <c r="F261" s="41"/>
      <c r="G261" s="41"/>
      <c r="H261" s="121"/>
      <c r="I261" s="42"/>
      <c r="J261" s="43"/>
      <c r="K261" s="43"/>
      <c r="L261" s="43"/>
      <c r="M261" s="44"/>
      <c r="N261" s="44"/>
      <c r="O261" s="44"/>
      <c r="P261" s="44"/>
      <c r="Q261" s="44">
        <v>4</v>
      </c>
      <c r="R261" s="45"/>
      <c r="S261" s="45"/>
      <c r="T261" s="45"/>
      <c r="U261" s="45"/>
      <c r="V261" s="45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</row>
    <row r="262" spans="1:38" ht="15.75" customHeight="1">
      <c r="A262" s="76"/>
      <c r="B262" s="19" t="s">
        <v>20</v>
      </c>
      <c r="C262" s="48"/>
      <c r="D262" s="41"/>
      <c r="E262" s="41"/>
      <c r="F262" s="41"/>
      <c r="G262" s="41"/>
      <c r="H262" s="42"/>
      <c r="I262" s="42"/>
      <c r="J262" s="43"/>
      <c r="K262" s="43"/>
      <c r="L262" s="43"/>
      <c r="M262" s="44"/>
      <c r="N262" s="44"/>
      <c r="O262" s="44"/>
      <c r="P262" s="44"/>
      <c r="Q262" s="44"/>
      <c r="R262" s="45"/>
      <c r="S262" s="45"/>
      <c r="T262" s="45"/>
      <c r="U262" s="45"/>
      <c r="V262" s="45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</row>
    <row r="263" spans="1:38" ht="15.75" customHeight="1">
      <c r="A263" s="81"/>
      <c r="B263" s="19" t="s">
        <v>21</v>
      </c>
      <c r="C263" s="48"/>
      <c r="D263" s="41"/>
      <c r="E263" s="41"/>
      <c r="F263" s="41"/>
      <c r="G263" s="41"/>
      <c r="H263" s="42"/>
      <c r="I263" s="42"/>
      <c r="J263" s="43"/>
      <c r="K263" s="43"/>
      <c r="L263" s="43"/>
      <c r="M263" s="44"/>
      <c r="N263" s="44"/>
      <c r="O263" s="44"/>
      <c r="P263" s="44"/>
      <c r="Q263" s="44"/>
      <c r="R263" s="45"/>
      <c r="S263" s="45"/>
      <c r="T263" s="45"/>
      <c r="U263" s="45"/>
      <c r="V263" s="45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</row>
    <row r="264" spans="1:38" s="82" customFormat="1" ht="15">
      <c r="B264" s="83" t="s">
        <v>208</v>
      </c>
      <c r="C264" s="111">
        <v>0.5</v>
      </c>
      <c r="D264" s="111"/>
      <c r="E264" s="111"/>
      <c r="F264" s="111">
        <v>1</v>
      </c>
      <c r="G264" s="111">
        <v>1.5</v>
      </c>
      <c r="H264" s="111"/>
      <c r="I264" s="111"/>
      <c r="J264" s="111">
        <v>3</v>
      </c>
      <c r="K264" s="111">
        <v>0.5</v>
      </c>
      <c r="L264" s="111">
        <v>1</v>
      </c>
      <c r="M264" s="111"/>
      <c r="N264" s="111"/>
      <c r="O264" s="111"/>
      <c r="P264" s="111"/>
      <c r="Q264" s="111"/>
      <c r="R264" s="111">
        <v>1</v>
      </c>
      <c r="S264" s="111"/>
      <c r="T264" s="111"/>
      <c r="U264" s="111"/>
      <c r="V264" s="111"/>
    </row>
    <row r="265" spans="1:38" s="87" customFormat="1" ht="13.5" customHeight="1">
      <c r="A265" s="84"/>
      <c r="B265" s="85" t="s">
        <v>209</v>
      </c>
      <c r="C265" s="86">
        <f>C259-C264</f>
        <v>-1.6666666666667496E-2</v>
      </c>
      <c r="D265" s="86">
        <f t="shared" ref="D265:V265" si="75">C265+D258-D264</f>
        <v>1.6666666666667496E-2</v>
      </c>
      <c r="E265" s="86">
        <f t="shared" si="75"/>
        <v>3.3333333333336768E-2</v>
      </c>
      <c r="F265" s="86">
        <f t="shared" si="75"/>
        <v>0.23333333333333606</v>
      </c>
      <c r="G265" s="86">
        <f t="shared" si="75"/>
        <v>6.6666666666671759E-2</v>
      </c>
      <c r="H265" s="86">
        <f t="shared" si="75"/>
        <v>0.11666666666667425</v>
      </c>
      <c r="I265" s="86">
        <f t="shared" si="75"/>
        <v>0.11666666666667425</v>
      </c>
      <c r="J265" s="86">
        <f t="shared" si="75"/>
        <v>0.18333333333334068</v>
      </c>
      <c r="K265" s="86">
        <f t="shared" si="75"/>
        <v>0.46666666666667567</v>
      </c>
      <c r="L265" s="86">
        <f t="shared" si="75"/>
        <v>0.88333333333333997</v>
      </c>
      <c r="M265" s="86">
        <f t="shared" si="75"/>
        <v>1.050000000000006</v>
      </c>
      <c r="N265" s="86">
        <f t="shared" si="75"/>
        <v>1.050000000000006</v>
      </c>
      <c r="O265" s="86">
        <f t="shared" si="75"/>
        <v>1.100000000000005</v>
      </c>
      <c r="P265" s="86">
        <f t="shared" si="75"/>
        <v>1.100000000000005</v>
      </c>
      <c r="Q265" s="86">
        <f t="shared" si="75"/>
        <v>1.100000000000005</v>
      </c>
      <c r="R265" s="86">
        <f t="shared" si="75"/>
        <v>1.1000000000000032</v>
      </c>
      <c r="S265" s="86">
        <f t="shared" si="75"/>
        <v>1.1000000000000032</v>
      </c>
      <c r="T265" s="86">
        <f t="shared" si="75"/>
        <v>1.1500000000000039</v>
      </c>
      <c r="U265" s="86">
        <f t="shared" si="75"/>
        <v>0.90000000000000213</v>
      </c>
      <c r="V265" s="86">
        <f t="shared" si="75"/>
        <v>0.93333333333333712</v>
      </c>
    </row>
    <row r="266" spans="1:38" ht="13.5" customHeight="1">
      <c r="A266" s="88" t="s">
        <v>47</v>
      </c>
      <c r="B266" s="119" t="s">
        <v>2</v>
      </c>
      <c r="C266" s="68">
        <v>0.3833333333333333</v>
      </c>
      <c r="D266" s="68">
        <v>0.3979166666666667</v>
      </c>
      <c r="E266" s="68">
        <v>0.38055555555555554</v>
      </c>
      <c r="F266" s="68">
        <v>0.38263888888888892</v>
      </c>
      <c r="G266" s="68">
        <v>0.38680555555555557</v>
      </c>
      <c r="H266" s="69">
        <v>0.38611111111111113</v>
      </c>
      <c r="I266" s="69">
        <v>0.39097222222222222</v>
      </c>
      <c r="J266" s="69">
        <v>0.3840277777777778</v>
      </c>
      <c r="K266" s="69">
        <v>0.38055555555555554</v>
      </c>
      <c r="L266" s="69">
        <v>0.38125000000000003</v>
      </c>
      <c r="M266" s="127">
        <v>0.3888888888888889</v>
      </c>
      <c r="N266" s="129">
        <v>0.37847222222222227</v>
      </c>
      <c r="O266" s="127">
        <v>0.38055555555555554</v>
      </c>
      <c r="P266" s="129">
        <v>0.38125000000000003</v>
      </c>
      <c r="Q266" s="127">
        <v>0.38194444444444442</v>
      </c>
      <c r="R266" s="151">
        <v>0.38472222222222219</v>
      </c>
      <c r="S266" s="151">
        <v>0.38263888888888892</v>
      </c>
      <c r="T266" s="151">
        <v>0.37986111111111115</v>
      </c>
      <c r="U266" s="151">
        <v>0.38125000000000003</v>
      </c>
      <c r="V266" s="151">
        <v>0.3840277777777778</v>
      </c>
    </row>
    <row r="267" spans="1:38" ht="13.5" customHeight="1">
      <c r="A267" s="89"/>
      <c r="B267" s="119" t="s">
        <v>3</v>
      </c>
      <c r="C267" s="68">
        <v>0.7583333333333333</v>
      </c>
      <c r="D267" s="68">
        <v>0.76041666666666663</v>
      </c>
      <c r="E267" s="68">
        <v>0.76041666666666663</v>
      </c>
      <c r="F267" s="68">
        <v>0.7583333333333333</v>
      </c>
      <c r="G267" s="68">
        <v>0.77986111111111101</v>
      </c>
      <c r="H267" s="69">
        <v>0.7631944444444444</v>
      </c>
      <c r="I267" s="69">
        <v>0.76458333333333339</v>
      </c>
      <c r="J267" s="69">
        <v>0.76041666666666663</v>
      </c>
      <c r="K267" s="69">
        <v>0.76597222222222217</v>
      </c>
      <c r="L267" s="69">
        <v>0.75416666666666676</v>
      </c>
      <c r="M267" s="127">
        <v>0.7583333333333333</v>
      </c>
      <c r="N267" s="127">
        <v>0.75486111111111109</v>
      </c>
      <c r="O267" s="127">
        <v>0.75555555555555554</v>
      </c>
      <c r="P267" s="127">
        <v>0.75555555555555554</v>
      </c>
      <c r="Q267" s="127">
        <v>0.75902777777777775</v>
      </c>
      <c r="R267" s="151">
        <v>0.75902777777777775</v>
      </c>
      <c r="S267" s="151">
        <v>0.75902777777777775</v>
      </c>
      <c r="T267" s="151">
        <v>0.75902777777777775</v>
      </c>
      <c r="U267" s="151">
        <v>0.75902777777777775</v>
      </c>
      <c r="V267" s="151">
        <v>0.75555555555555554</v>
      </c>
    </row>
    <row r="268" spans="1:38" ht="13.5" customHeight="1">
      <c r="A268" s="89"/>
      <c r="B268" s="119" t="s">
        <v>5</v>
      </c>
      <c r="C268" s="33"/>
      <c r="D268" s="33"/>
      <c r="E268" s="33"/>
      <c r="F268" s="33"/>
      <c r="G268" s="33"/>
      <c r="H268" s="37"/>
      <c r="I268" s="37"/>
      <c r="J268" s="37"/>
      <c r="K268" s="37"/>
      <c r="L268" s="37"/>
      <c r="M268" s="128"/>
      <c r="N268" s="128"/>
      <c r="O268" s="128"/>
      <c r="P268" s="128"/>
      <c r="Q268" s="128"/>
      <c r="R268" s="152"/>
      <c r="S268" s="152"/>
      <c r="T268" s="152"/>
      <c r="U268" s="152"/>
      <c r="V268" s="152"/>
    </row>
    <row r="269" spans="1:38" ht="13.5" customHeight="1">
      <c r="A269" s="89"/>
      <c r="B269" s="119" t="s">
        <v>4</v>
      </c>
      <c r="C269" s="33"/>
      <c r="D269" s="33"/>
      <c r="E269" s="33"/>
      <c r="F269" s="33"/>
      <c r="G269" s="33"/>
      <c r="H269" s="37"/>
      <c r="I269" s="37"/>
      <c r="J269" s="37"/>
      <c r="K269" s="37"/>
      <c r="L269" s="37"/>
      <c r="M269" s="128"/>
      <c r="N269" s="128"/>
      <c r="O269" s="128"/>
      <c r="P269" s="128"/>
      <c r="Q269" s="128"/>
      <c r="R269" s="152"/>
      <c r="S269" s="152"/>
      <c r="T269" s="152"/>
      <c r="U269" s="152"/>
      <c r="V269" s="152"/>
    </row>
    <row r="270" spans="1:38" ht="13.5" customHeight="1">
      <c r="A270" s="76"/>
      <c r="B270" s="77" t="s">
        <v>206</v>
      </c>
      <c r="C270" s="78">
        <f t="shared" ref="C270:V270" si="76">(C267-C266)*1440/60-9</f>
        <v>0</v>
      </c>
      <c r="D270" s="78">
        <f t="shared" si="76"/>
        <v>-0.30000000000000249</v>
      </c>
      <c r="E270" s="78">
        <f t="shared" si="76"/>
        <v>0.11666666666666714</v>
      </c>
      <c r="F270" s="78">
        <f t="shared" si="76"/>
        <v>1.6666666666663943E-2</v>
      </c>
      <c r="G270" s="78">
        <f t="shared" si="76"/>
        <v>0.43333333333333002</v>
      </c>
      <c r="H270" s="78">
        <f t="shared" si="76"/>
        <v>4.9999999999998934E-2</v>
      </c>
      <c r="I270" s="78">
        <f t="shared" si="76"/>
        <v>-3.3333333333331439E-2</v>
      </c>
      <c r="J270" s="78">
        <f t="shared" si="76"/>
        <v>3.3333333333331439E-2</v>
      </c>
      <c r="K270" s="78">
        <f t="shared" si="76"/>
        <v>0.25</v>
      </c>
      <c r="L270" s="78">
        <f t="shared" si="76"/>
        <v>-4.9999999999998934E-2</v>
      </c>
      <c r="M270" s="78">
        <f t="shared" si="76"/>
        <v>-0.13333333333333286</v>
      </c>
      <c r="N270" s="78">
        <f t="shared" si="76"/>
        <v>3.3333333333331439E-2</v>
      </c>
      <c r="O270" s="78">
        <f t="shared" si="76"/>
        <v>0</v>
      </c>
      <c r="P270" s="78">
        <f t="shared" si="76"/>
        <v>-1.6666666666669272E-2</v>
      </c>
      <c r="Q270" s="78">
        <f t="shared" si="76"/>
        <v>5.0000000000000711E-2</v>
      </c>
      <c r="R270" s="78">
        <f t="shared" si="76"/>
        <v>-1.6666666666667496E-2</v>
      </c>
      <c r="S270" s="78">
        <f t="shared" si="76"/>
        <v>3.3333333333331439E-2</v>
      </c>
      <c r="T270" s="78">
        <f t="shared" si="76"/>
        <v>9.9999999999997868E-2</v>
      </c>
      <c r="U270" s="78">
        <f t="shared" si="76"/>
        <v>6.6666666666664653E-2</v>
      </c>
      <c r="V270" s="78">
        <f t="shared" si="76"/>
        <v>-8.3333333333335702E-2</v>
      </c>
    </row>
    <row r="271" spans="1:38" ht="13.5" customHeight="1" thickBot="1">
      <c r="A271" s="76"/>
      <c r="B271" s="79" t="s">
        <v>207</v>
      </c>
      <c r="C271" s="78">
        <f>(C267-C266)*1440/60-9</f>
        <v>0</v>
      </c>
      <c r="D271" s="80">
        <f t="shared" ref="D271:V271" si="77">C271+D270</f>
        <v>-0.30000000000000249</v>
      </c>
      <c r="E271" s="80">
        <f t="shared" si="77"/>
        <v>-0.18333333333333535</v>
      </c>
      <c r="F271" s="80">
        <f t="shared" si="77"/>
        <v>-0.1666666666666714</v>
      </c>
      <c r="G271" s="80">
        <f t="shared" si="77"/>
        <v>0.26666666666665861</v>
      </c>
      <c r="H271" s="80">
        <f t="shared" si="77"/>
        <v>0.31666666666665755</v>
      </c>
      <c r="I271" s="80">
        <f t="shared" si="77"/>
        <v>0.28333333333332611</v>
      </c>
      <c r="J271" s="80">
        <f t="shared" si="77"/>
        <v>0.31666666666665755</v>
      </c>
      <c r="K271" s="80">
        <f t="shared" si="77"/>
        <v>0.56666666666665755</v>
      </c>
      <c r="L271" s="80">
        <f t="shared" si="77"/>
        <v>0.51666666666665861</v>
      </c>
      <c r="M271" s="80">
        <f t="shared" si="77"/>
        <v>0.38333333333332575</v>
      </c>
      <c r="N271" s="80">
        <f t="shared" si="77"/>
        <v>0.41666666666665719</v>
      </c>
      <c r="O271" s="80">
        <f t="shared" si="77"/>
        <v>0.41666666666665719</v>
      </c>
      <c r="P271" s="80">
        <f t="shared" si="77"/>
        <v>0.39999999999998792</v>
      </c>
      <c r="Q271" s="80">
        <f t="shared" si="77"/>
        <v>0.44999999999998863</v>
      </c>
      <c r="R271" s="80">
        <f t="shared" si="77"/>
        <v>0.43333333333332114</v>
      </c>
      <c r="S271" s="80">
        <f t="shared" si="77"/>
        <v>0.46666666666665257</v>
      </c>
      <c r="T271" s="80">
        <f t="shared" si="77"/>
        <v>0.56666666666665044</v>
      </c>
      <c r="U271" s="80">
        <f t="shared" si="77"/>
        <v>0.6333333333333151</v>
      </c>
      <c r="V271" s="80">
        <f t="shared" si="77"/>
        <v>0.54999999999997939</v>
      </c>
    </row>
    <row r="272" spans="1:38" ht="15.75" customHeight="1">
      <c r="A272" s="76"/>
      <c r="B272" s="12" t="s">
        <v>18</v>
      </c>
      <c r="C272" s="120"/>
      <c r="D272" s="120"/>
      <c r="E272" s="120"/>
      <c r="F272" s="120"/>
      <c r="G272" s="120"/>
      <c r="H272" s="42"/>
      <c r="I272" s="42"/>
      <c r="J272" s="42"/>
      <c r="K272" s="42"/>
      <c r="L272" s="42"/>
      <c r="M272" s="44"/>
      <c r="N272" s="44"/>
      <c r="O272" s="44"/>
      <c r="P272" s="44"/>
      <c r="Q272" s="44"/>
      <c r="R272" s="45"/>
      <c r="S272" s="45"/>
      <c r="T272" s="45"/>
      <c r="U272" s="45"/>
      <c r="V272" s="45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</row>
    <row r="273" spans="1:38" ht="15.75" customHeight="1">
      <c r="A273" s="76"/>
      <c r="B273" s="19" t="s">
        <v>19</v>
      </c>
      <c r="C273" s="48"/>
      <c r="D273" s="41"/>
      <c r="E273" s="41"/>
      <c r="F273" s="41"/>
      <c r="G273" s="41"/>
      <c r="H273" s="121"/>
      <c r="I273" s="42"/>
      <c r="J273" s="43"/>
      <c r="K273" s="43"/>
      <c r="L273" s="43"/>
      <c r="M273" s="44"/>
      <c r="N273" s="44"/>
      <c r="O273" s="44"/>
      <c r="P273" s="44"/>
      <c r="Q273" s="44"/>
      <c r="R273" s="45"/>
      <c r="S273" s="45"/>
      <c r="T273" s="45"/>
      <c r="U273" s="45"/>
      <c r="V273" s="45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</row>
    <row r="274" spans="1:38" ht="15.75" customHeight="1">
      <c r="A274" s="76"/>
      <c r="B274" s="19" t="s">
        <v>20</v>
      </c>
      <c r="C274" s="48"/>
      <c r="D274" s="41"/>
      <c r="E274" s="41"/>
      <c r="F274" s="41"/>
      <c r="G274" s="41"/>
      <c r="H274" s="42"/>
      <c r="I274" s="42"/>
      <c r="J274" s="43"/>
      <c r="K274" s="43"/>
      <c r="L274" s="43"/>
      <c r="M274" s="44"/>
      <c r="N274" s="44"/>
      <c r="O274" s="44"/>
      <c r="P274" s="44"/>
      <c r="Q274" s="44"/>
      <c r="R274" s="45"/>
      <c r="S274" s="45"/>
      <c r="T274" s="45"/>
      <c r="U274" s="45"/>
      <c r="V274" s="45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</row>
    <row r="275" spans="1:38" ht="15.75" customHeight="1">
      <c r="A275" s="81"/>
      <c r="B275" s="19" t="s">
        <v>21</v>
      </c>
      <c r="C275" s="48"/>
      <c r="D275" s="41"/>
      <c r="E275" s="41"/>
      <c r="F275" s="41"/>
      <c r="G275" s="41"/>
      <c r="H275" s="42"/>
      <c r="I275" s="42"/>
      <c r="J275" s="43"/>
      <c r="K275" s="43"/>
      <c r="L275" s="43"/>
      <c r="M275" s="44"/>
      <c r="N275" s="44"/>
      <c r="O275" s="44"/>
      <c r="P275" s="44"/>
      <c r="Q275" s="44"/>
      <c r="R275" s="45"/>
      <c r="S275" s="45"/>
      <c r="T275" s="45"/>
      <c r="U275" s="45"/>
      <c r="V275" s="45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</row>
    <row r="276" spans="1:38" s="82" customFormat="1" ht="15">
      <c r="A276" s="123"/>
      <c r="B276" s="83" t="s">
        <v>208</v>
      </c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</row>
    <row r="277" spans="1:38" s="87" customFormat="1" ht="13.5" customHeight="1">
      <c r="A277" s="84"/>
      <c r="B277" s="85" t="s">
        <v>209</v>
      </c>
      <c r="C277" s="86">
        <f>C271-C276</f>
        <v>0</v>
      </c>
      <c r="D277" s="86">
        <f t="shared" ref="D277:V277" si="78">C277+D270-D276</f>
        <v>-0.30000000000000249</v>
      </c>
      <c r="E277" s="86">
        <f t="shared" si="78"/>
        <v>-0.18333333333333535</v>
      </c>
      <c r="F277" s="86">
        <f t="shared" si="78"/>
        <v>-0.1666666666666714</v>
      </c>
      <c r="G277" s="86">
        <f t="shared" si="78"/>
        <v>0.26666666666665861</v>
      </c>
      <c r="H277" s="86">
        <f t="shared" si="78"/>
        <v>0.31666666666665755</v>
      </c>
      <c r="I277" s="86">
        <f t="shared" si="78"/>
        <v>0.28333333333332611</v>
      </c>
      <c r="J277" s="86">
        <f t="shared" si="78"/>
        <v>0.31666666666665755</v>
      </c>
      <c r="K277" s="86">
        <f t="shared" si="78"/>
        <v>0.56666666666665755</v>
      </c>
      <c r="L277" s="86">
        <f t="shared" si="78"/>
        <v>0.51666666666665861</v>
      </c>
      <c r="M277" s="86">
        <f t="shared" si="78"/>
        <v>0.38333333333332575</v>
      </c>
      <c r="N277" s="86">
        <f t="shared" si="78"/>
        <v>0.41666666666665719</v>
      </c>
      <c r="O277" s="86">
        <f t="shared" si="78"/>
        <v>0.41666666666665719</v>
      </c>
      <c r="P277" s="86">
        <f t="shared" si="78"/>
        <v>0.39999999999998792</v>
      </c>
      <c r="Q277" s="86">
        <f t="shared" si="78"/>
        <v>0.44999999999998863</v>
      </c>
      <c r="R277" s="86">
        <f t="shared" si="78"/>
        <v>0.43333333333332114</v>
      </c>
      <c r="S277" s="86">
        <f t="shared" si="78"/>
        <v>0.46666666666665257</v>
      </c>
      <c r="T277" s="86">
        <f t="shared" si="78"/>
        <v>0.56666666666665044</v>
      </c>
      <c r="U277" s="86">
        <f t="shared" si="78"/>
        <v>0.6333333333333151</v>
      </c>
      <c r="V277" s="86">
        <f t="shared" si="78"/>
        <v>0.54999999999997939</v>
      </c>
    </row>
    <row r="278" spans="1:38" ht="13.5" customHeight="1">
      <c r="A278" s="109" t="s">
        <v>48</v>
      </c>
      <c r="B278" s="119" t="s">
        <v>2</v>
      </c>
      <c r="C278" s="68">
        <v>0.42291666666666666</v>
      </c>
      <c r="D278" s="68">
        <v>0.42777777777777781</v>
      </c>
      <c r="E278" s="68">
        <v>0.39930555555555558</v>
      </c>
      <c r="F278" s="68">
        <v>0.39583333333333331</v>
      </c>
      <c r="G278" s="68">
        <v>0.43333333333333335</v>
      </c>
      <c r="H278" s="69">
        <v>0.44166666666666665</v>
      </c>
      <c r="I278" s="69">
        <v>0.38541666666666669</v>
      </c>
      <c r="J278" s="69">
        <v>0.40902777777777777</v>
      </c>
      <c r="K278" s="69">
        <v>0.4145833333333333</v>
      </c>
      <c r="L278" s="69">
        <v>0.38541666666666669</v>
      </c>
      <c r="M278" s="127">
        <v>0.43958333333333338</v>
      </c>
      <c r="N278" s="127">
        <v>0.41319444444444442</v>
      </c>
      <c r="O278" s="127">
        <v>0.41319444444444442</v>
      </c>
      <c r="P278" s="127">
        <v>0.43958333333333338</v>
      </c>
      <c r="Q278" s="127">
        <v>0.47986111111111113</v>
      </c>
      <c r="R278" s="151">
        <v>0.47569444444444442</v>
      </c>
      <c r="S278" s="151">
        <v>0.42986111111111108</v>
      </c>
      <c r="T278" s="151">
        <v>0.43055555555555558</v>
      </c>
      <c r="U278" s="151">
        <v>0.40902777777777777</v>
      </c>
      <c r="V278" s="151">
        <v>0.4236111111111111</v>
      </c>
    </row>
    <row r="279" spans="1:38" ht="13.5" customHeight="1">
      <c r="A279" s="110"/>
      <c r="B279" s="119" t="s">
        <v>3</v>
      </c>
      <c r="C279" s="68">
        <v>0.85138888888888886</v>
      </c>
      <c r="D279" s="68">
        <v>0.8125</v>
      </c>
      <c r="E279" s="68">
        <v>0.75902777777777775</v>
      </c>
      <c r="F279" s="68">
        <v>0.76041666666666663</v>
      </c>
      <c r="G279" s="68">
        <v>0.77916666666666667</v>
      </c>
      <c r="H279" s="69">
        <v>0.7729166666666667</v>
      </c>
      <c r="I279" s="69">
        <v>0.76388888888888884</v>
      </c>
      <c r="J279" s="69">
        <v>0.75486111111111109</v>
      </c>
      <c r="K279" s="69">
        <v>0.75902777777777775</v>
      </c>
      <c r="L279" s="69">
        <v>0.79166666666666663</v>
      </c>
      <c r="M279" s="127">
        <v>0.75277777777777777</v>
      </c>
      <c r="N279" s="127">
        <v>0.76180555555555562</v>
      </c>
      <c r="O279" s="127">
        <v>0.75138888888888899</v>
      </c>
      <c r="P279" s="127">
        <v>0.75694444444444453</v>
      </c>
      <c r="Q279" s="127">
        <v>0.71666666666666667</v>
      </c>
      <c r="R279" s="151">
        <v>0.75902777777777775</v>
      </c>
      <c r="S279" s="151">
        <v>0.79513888888888884</v>
      </c>
      <c r="T279" s="151">
        <v>0.76041666666666663</v>
      </c>
      <c r="U279" s="151">
        <v>0.75694444444444453</v>
      </c>
      <c r="V279" s="151">
        <v>0.76666666666666661</v>
      </c>
    </row>
    <row r="280" spans="1:38" ht="13.5" customHeight="1">
      <c r="A280" s="110"/>
      <c r="B280" s="119" t="s">
        <v>5</v>
      </c>
      <c r="C280" s="33"/>
      <c r="D280" s="33"/>
      <c r="E280" s="33"/>
      <c r="F280" s="33"/>
      <c r="G280" s="33"/>
      <c r="H280" s="37"/>
      <c r="I280" s="37"/>
      <c r="J280" s="37"/>
      <c r="K280" s="37"/>
      <c r="L280" s="37"/>
      <c r="M280" s="128"/>
      <c r="N280" s="128"/>
      <c r="O280" s="128"/>
      <c r="P280" s="128"/>
      <c r="Q280" s="128"/>
      <c r="R280" s="152"/>
      <c r="S280" s="152"/>
      <c r="T280" s="152"/>
      <c r="U280" s="152"/>
      <c r="V280" s="152"/>
    </row>
    <row r="281" spans="1:38" ht="13.5" customHeight="1">
      <c r="A281" s="110"/>
      <c r="B281" s="119" t="s">
        <v>4</v>
      </c>
      <c r="C281" s="33"/>
      <c r="D281" s="33"/>
      <c r="E281" s="33"/>
      <c r="F281" s="33"/>
      <c r="G281" s="33"/>
      <c r="H281" s="37"/>
      <c r="I281" s="37"/>
      <c r="J281" s="37"/>
      <c r="K281" s="37"/>
      <c r="L281" s="37"/>
      <c r="M281" s="128"/>
      <c r="N281" s="128"/>
      <c r="O281" s="128"/>
      <c r="P281" s="128"/>
      <c r="Q281" s="128"/>
      <c r="R281" s="39"/>
      <c r="S281" s="39"/>
      <c r="T281" s="39"/>
      <c r="U281" s="39"/>
      <c r="V281" s="39"/>
    </row>
    <row r="282" spans="1:38" ht="13.5" customHeight="1">
      <c r="A282" s="76"/>
      <c r="B282" s="77" t="s">
        <v>206</v>
      </c>
      <c r="C282" s="78">
        <f t="shared" ref="C282:V282" si="79">(C279-C278)*1440/60-8</f>
        <v>2.2833333333333332</v>
      </c>
      <c r="D282" s="78">
        <f t="shared" si="79"/>
        <v>1.2333333333333325</v>
      </c>
      <c r="E282" s="78">
        <f t="shared" si="79"/>
        <v>0.63333333333333108</v>
      </c>
      <c r="F282" s="78">
        <f t="shared" si="79"/>
        <v>0.75</v>
      </c>
      <c r="G282" s="78">
        <f t="shared" si="79"/>
        <v>0.30000000000000071</v>
      </c>
      <c r="H282" s="78">
        <f t="shared" si="79"/>
        <v>-4.9999999999998934E-2</v>
      </c>
      <c r="I282" s="78">
        <f t="shared" si="79"/>
        <v>1.0833333333333321</v>
      </c>
      <c r="J282" s="78">
        <f t="shared" si="79"/>
        <v>0.30000000000000071</v>
      </c>
      <c r="K282" s="78">
        <f t="shared" si="79"/>
        <v>0.2666666666666675</v>
      </c>
      <c r="L282" s="78">
        <f t="shared" si="79"/>
        <v>1.7499999999999982</v>
      </c>
      <c r="M282" s="78">
        <f t="shared" si="79"/>
        <v>-0.48333333333333428</v>
      </c>
      <c r="N282" s="78">
        <f t="shared" si="79"/>
        <v>0.36666666666666892</v>
      </c>
      <c r="O282" s="78">
        <f t="shared" si="79"/>
        <v>0.11666666666666892</v>
      </c>
      <c r="P282" s="78">
        <f t="shared" si="79"/>
        <v>-0.38333333333333197</v>
      </c>
      <c r="Q282" s="78">
        <f t="shared" si="79"/>
        <v>-2.3166666666666664</v>
      </c>
      <c r="R282" s="78">
        <f t="shared" si="79"/>
        <v>-1.2000000000000002</v>
      </c>
      <c r="S282" s="78">
        <f t="shared" si="79"/>
        <v>0.7666666666666675</v>
      </c>
      <c r="T282" s="78">
        <f t="shared" si="79"/>
        <v>-8.3333333333334814E-2</v>
      </c>
      <c r="U282" s="78">
        <f t="shared" si="79"/>
        <v>0.35000000000000142</v>
      </c>
      <c r="V282" s="78">
        <f t="shared" si="79"/>
        <v>0.2333333333333325</v>
      </c>
    </row>
    <row r="283" spans="1:38" ht="13.5" customHeight="1" thickBot="1">
      <c r="A283" s="76"/>
      <c r="B283" s="79" t="s">
        <v>207</v>
      </c>
      <c r="C283" s="78">
        <f>(C279-C278)*1440/60-8</f>
        <v>2.2833333333333332</v>
      </c>
      <c r="D283" s="80">
        <f t="shared" ref="D283:V283" si="80">C283+D282</f>
        <v>3.5166666666666657</v>
      </c>
      <c r="E283" s="80">
        <f t="shared" si="80"/>
        <v>4.1499999999999968</v>
      </c>
      <c r="F283" s="80">
        <f t="shared" si="80"/>
        <v>4.8999999999999968</v>
      </c>
      <c r="G283" s="80">
        <f t="shared" si="80"/>
        <v>5.1999999999999975</v>
      </c>
      <c r="H283" s="80">
        <f t="shared" si="80"/>
        <v>5.1499999999999986</v>
      </c>
      <c r="I283" s="80">
        <f t="shared" si="80"/>
        <v>6.2333333333333307</v>
      </c>
      <c r="J283" s="80">
        <f t="shared" si="80"/>
        <v>6.5333333333333314</v>
      </c>
      <c r="K283" s="80">
        <f t="shared" si="80"/>
        <v>6.7999999999999989</v>
      </c>
      <c r="L283" s="80">
        <f t="shared" si="80"/>
        <v>8.5499999999999972</v>
      </c>
      <c r="M283" s="80">
        <f t="shared" si="80"/>
        <v>8.0666666666666629</v>
      </c>
      <c r="N283" s="80">
        <f t="shared" si="80"/>
        <v>8.4333333333333318</v>
      </c>
      <c r="O283" s="80">
        <f t="shared" si="80"/>
        <v>8.5500000000000007</v>
      </c>
      <c r="P283" s="80">
        <f t="shared" si="80"/>
        <v>8.1666666666666679</v>
      </c>
      <c r="Q283" s="80">
        <f t="shared" si="80"/>
        <v>5.8500000000000014</v>
      </c>
      <c r="R283" s="80">
        <f t="shared" si="80"/>
        <v>4.6500000000000012</v>
      </c>
      <c r="S283" s="80">
        <f t="shared" si="80"/>
        <v>5.4166666666666687</v>
      </c>
      <c r="T283" s="80">
        <f t="shared" si="80"/>
        <v>5.3333333333333339</v>
      </c>
      <c r="U283" s="80">
        <f t="shared" si="80"/>
        <v>5.6833333333333353</v>
      </c>
      <c r="V283" s="80">
        <f t="shared" si="80"/>
        <v>5.9166666666666679</v>
      </c>
    </row>
    <row r="284" spans="1:38" ht="15.75" customHeight="1">
      <c r="A284" s="76"/>
      <c r="B284" s="12" t="s">
        <v>18</v>
      </c>
      <c r="C284" s="120"/>
      <c r="D284" s="120"/>
      <c r="E284" s="120"/>
      <c r="F284" s="120"/>
      <c r="G284" s="120"/>
      <c r="H284" s="42"/>
      <c r="I284" s="42"/>
      <c r="J284" s="42"/>
      <c r="K284" s="42"/>
      <c r="L284" s="42"/>
      <c r="M284" s="44"/>
      <c r="N284" s="44"/>
      <c r="O284" s="44"/>
      <c r="P284" s="44"/>
      <c r="Q284" s="44"/>
      <c r="R284" s="45"/>
      <c r="S284" s="45"/>
      <c r="T284" s="45"/>
      <c r="U284" s="45"/>
      <c r="V284" s="45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</row>
    <row r="285" spans="1:38" ht="15.75" customHeight="1">
      <c r="A285" s="76"/>
      <c r="B285" s="19" t="s">
        <v>19</v>
      </c>
      <c r="C285" s="48"/>
      <c r="D285" s="41"/>
      <c r="E285" s="41"/>
      <c r="F285" s="41"/>
      <c r="G285" s="41"/>
      <c r="H285" s="121"/>
      <c r="I285" s="42"/>
      <c r="J285" s="43"/>
      <c r="K285" s="43"/>
      <c r="L285" s="43"/>
      <c r="M285" s="44"/>
      <c r="N285" s="44"/>
      <c r="O285" s="44"/>
      <c r="P285" s="44"/>
      <c r="Q285" s="44"/>
      <c r="R285" s="45"/>
      <c r="S285" s="45"/>
      <c r="T285" s="45"/>
      <c r="U285" s="45"/>
      <c r="V285" s="45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</row>
    <row r="286" spans="1:38" ht="15.75" customHeight="1">
      <c r="A286" s="76"/>
      <c r="B286" s="19" t="s">
        <v>20</v>
      </c>
      <c r="C286" s="48"/>
      <c r="D286" s="41"/>
      <c r="E286" s="41"/>
      <c r="F286" s="41"/>
      <c r="G286" s="41"/>
      <c r="H286" s="42"/>
      <c r="I286" s="42"/>
      <c r="J286" s="43"/>
      <c r="K286" s="43"/>
      <c r="L286" s="43"/>
      <c r="M286" s="44"/>
      <c r="N286" s="44"/>
      <c r="O286" s="44"/>
      <c r="P286" s="44"/>
      <c r="Q286" s="44"/>
      <c r="R286" s="45"/>
      <c r="S286" s="45"/>
      <c r="T286" s="45"/>
      <c r="U286" s="45"/>
      <c r="V286" s="45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</row>
    <row r="287" spans="1:38" ht="15.75" customHeight="1">
      <c r="A287" s="81"/>
      <c r="B287" s="19" t="s">
        <v>21</v>
      </c>
      <c r="C287" s="48"/>
      <c r="D287" s="41"/>
      <c r="E287" s="41"/>
      <c r="F287" s="41"/>
      <c r="G287" s="41"/>
      <c r="H287" s="42"/>
      <c r="I287" s="42"/>
      <c r="J287" s="43"/>
      <c r="K287" s="43"/>
      <c r="L287" s="43"/>
      <c r="M287" s="44"/>
      <c r="N287" s="44"/>
      <c r="O287" s="44"/>
      <c r="P287" s="44"/>
      <c r="Q287" s="44"/>
      <c r="R287" s="45"/>
      <c r="S287" s="45"/>
      <c r="T287" s="45"/>
      <c r="U287" s="45"/>
      <c r="V287" s="45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</row>
    <row r="288" spans="1:38" s="82" customFormat="1" ht="15">
      <c r="A288" s="123"/>
      <c r="B288" s="83" t="s">
        <v>208</v>
      </c>
      <c r="C288" s="124"/>
      <c r="D288" s="124">
        <v>1</v>
      </c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</row>
    <row r="289" spans="1:38" s="87" customFormat="1" ht="13.5" customHeight="1">
      <c r="A289" s="84"/>
      <c r="B289" s="85" t="s">
        <v>209</v>
      </c>
      <c r="C289" s="86">
        <f>C283-C288</f>
        <v>2.2833333333333332</v>
      </c>
      <c r="D289" s="86">
        <f t="shared" ref="D289:V289" si="81">C289+D282-D288</f>
        <v>2.5166666666666657</v>
      </c>
      <c r="E289" s="86">
        <f t="shared" si="81"/>
        <v>3.1499999999999968</v>
      </c>
      <c r="F289" s="86">
        <f t="shared" si="81"/>
        <v>3.8999999999999968</v>
      </c>
      <c r="G289" s="86">
        <f t="shared" si="81"/>
        <v>4.1999999999999975</v>
      </c>
      <c r="H289" s="86">
        <f t="shared" si="81"/>
        <v>4.1499999999999986</v>
      </c>
      <c r="I289" s="86">
        <f t="shared" si="81"/>
        <v>5.2333333333333307</v>
      </c>
      <c r="J289" s="86">
        <f t="shared" si="81"/>
        <v>5.5333333333333314</v>
      </c>
      <c r="K289" s="86">
        <f t="shared" si="81"/>
        <v>5.7999999999999989</v>
      </c>
      <c r="L289" s="86">
        <f t="shared" si="81"/>
        <v>7.5499999999999972</v>
      </c>
      <c r="M289" s="86">
        <f t="shared" si="81"/>
        <v>7.0666666666666629</v>
      </c>
      <c r="N289" s="86">
        <f t="shared" si="81"/>
        <v>7.4333333333333318</v>
      </c>
      <c r="O289" s="86">
        <f t="shared" si="81"/>
        <v>7.5500000000000007</v>
      </c>
      <c r="P289" s="86">
        <f t="shared" si="81"/>
        <v>7.1666666666666687</v>
      </c>
      <c r="Q289" s="86">
        <f t="shared" si="81"/>
        <v>4.8500000000000023</v>
      </c>
      <c r="R289" s="86">
        <f t="shared" si="81"/>
        <v>3.6500000000000021</v>
      </c>
      <c r="S289" s="86">
        <f t="shared" si="81"/>
        <v>4.4166666666666696</v>
      </c>
      <c r="T289" s="86">
        <f t="shared" si="81"/>
        <v>4.3333333333333348</v>
      </c>
      <c r="U289" s="86">
        <f t="shared" si="81"/>
        <v>4.6833333333333362</v>
      </c>
      <c r="V289" s="86">
        <f t="shared" si="81"/>
        <v>4.9166666666666687</v>
      </c>
    </row>
    <row r="290" spans="1:38" ht="13.5" customHeight="1">
      <c r="A290" s="88" t="s">
        <v>50</v>
      </c>
      <c r="B290" s="119" t="s">
        <v>2</v>
      </c>
      <c r="C290" s="33">
        <v>0.40972222222222227</v>
      </c>
      <c r="D290" s="33">
        <v>0.375</v>
      </c>
      <c r="E290" s="33">
        <v>0.37847222222222221</v>
      </c>
      <c r="F290" s="33">
        <v>0.39583333333333331</v>
      </c>
      <c r="G290" s="33">
        <v>0.375</v>
      </c>
      <c r="H290" s="66">
        <v>0.375</v>
      </c>
      <c r="I290" s="66">
        <v>0.375</v>
      </c>
      <c r="J290" s="66">
        <v>0.37847222222222227</v>
      </c>
      <c r="K290" s="66">
        <v>0.37847222222222227</v>
      </c>
      <c r="L290" s="67">
        <v>0.38194444444444442</v>
      </c>
      <c r="M290" s="131">
        <v>0.375</v>
      </c>
      <c r="N290" s="131">
        <v>0.375</v>
      </c>
      <c r="O290" s="131">
        <v>0.38541666666666669</v>
      </c>
      <c r="P290" s="131">
        <v>0.38194444444444442</v>
      </c>
      <c r="Q290" s="131">
        <v>0.38541666666666669</v>
      </c>
      <c r="R290" s="105">
        <v>0.38194444444444442</v>
      </c>
      <c r="S290" s="36">
        <v>0.3888888888888889</v>
      </c>
      <c r="T290" s="36">
        <v>0.38541666666666669</v>
      </c>
      <c r="U290" s="36">
        <v>0.37847222222222221</v>
      </c>
      <c r="V290" s="36">
        <v>0.37847222222222221</v>
      </c>
    </row>
    <row r="291" spans="1:38" ht="13.5" customHeight="1">
      <c r="A291" s="89"/>
      <c r="B291" s="119" t="s">
        <v>3</v>
      </c>
      <c r="C291" s="33">
        <v>0.78472222222222221</v>
      </c>
      <c r="D291" s="33">
        <v>0.75</v>
      </c>
      <c r="E291" s="33">
        <v>0.75347222222222221</v>
      </c>
      <c r="F291" s="33">
        <v>0.77083333333333337</v>
      </c>
      <c r="G291" s="33">
        <v>0.75</v>
      </c>
      <c r="H291" s="66">
        <v>0.75</v>
      </c>
      <c r="I291" s="66">
        <v>0.75</v>
      </c>
      <c r="J291" s="66">
        <v>0.75347222222222221</v>
      </c>
      <c r="K291" s="67">
        <v>0.89583333333333337</v>
      </c>
      <c r="L291" s="67">
        <v>0.75694444444444442</v>
      </c>
      <c r="M291" s="131">
        <v>0.75</v>
      </c>
      <c r="N291" s="131">
        <v>0.75</v>
      </c>
      <c r="O291" s="131">
        <v>0.76041666666666663</v>
      </c>
      <c r="P291" s="131">
        <v>0.75694444444444442</v>
      </c>
      <c r="Q291" s="131">
        <v>0.76041666666666663</v>
      </c>
      <c r="R291" s="105">
        <v>0.54861111111111105</v>
      </c>
      <c r="S291" s="36">
        <v>0.76388888888888884</v>
      </c>
      <c r="T291" s="36">
        <v>0.76041666666666663</v>
      </c>
      <c r="U291" s="36">
        <v>0.75347222222222221</v>
      </c>
      <c r="V291" s="36">
        <v>0.75347222222222221</v>
      </c>
    </row>
    <row r="292" spans="1:38" ht="13.5" customHeight="1">
      <c r="A292" s="89"/>
      <c r="B292" s="119" t="s">
        <v>5</v>
      </c>
      <c r="C292" s="33"/>
      <c r="D292" s="33"/>
      <c r="E292" s="33"/>
      <c r="F292" s="33"/>
      <c r="G292" s="33"/>
      <c r="H292" s="37"/>
      <c r="I292" s="37"/>
      <c r="J292" s="37"/>
      <c r="K292" s="37"/>
      <c r="L292" s="37"/>
      <c r="M292" s="38"/>
      <c r="N292" s="38"/>
      <c r="O292" s="38"/>
      <c r="P292" s="38"/>
      <c r="Q292" s="38"/>
      <c r="R292" s="39"/>
      <c r="S292" s="39"/>
      <c r="T292" s="39"/>
      <c r="U292" s="39"/>
      <c r="V292" s="39"/>
    </row>
    <row r="293" spans="1:38" ht="13.5" customHeight="1">
      <c r="A293" s="89"/>
      <c r="B293" s="119" t="s">
        <v>4</v>
      </c>
      <c r="C293" s="33"/>
      <c r="D293" s="33"/>
      <c r="E293" s="33"/>
      <c r="F293" s="33"/>
      <c r="G293" s="33"/>
      <c r="H293" s="37"/>
      <c r="I293" s="37"/>
      <c r="J293" s="37"/>
      <c r="K293" s="37"/>
      <c r="L293" s="37"/>
      <c r="M293" s="38"/>
      <c r="N293" s="38"/>
      <c r="O293" s="38"/>
      <c r="P293" s="38"/>
      <c r="Q293" s="38"/>
      <c r="R293" s="39"/>
      <c r="S293" s="39"/>
      <c r="T293" s="39"/>
      <c r="U293" s="39"/>
      <c r="V293" s="39"/>
    </row>
    <row r="294" spans="1:38" ht="13.5" customHeight="1">
      <c r="A294" s="76"/>
      <c r="B294" s="77" t="s">
        <v>206</v>
      </c>
      <c r="C294" s="78">
        <f t="shared" ref="C294:Q294" si="82">(C291-C290)*1440/60-9</f>
        <v>0</v>
      </c>
      <c r="D294" s="78">
        <f t="shared" si="82"/>
        <v>0</v>
      </c>
      <c r="E294" s="78">
        <f t="shared" si="82"/>
        <v>0</v>
      </c>
      <c r="F294" s="78">
        <f t="shared" si="82"/>
        <v>0</v>
      </c>
      <c r="G294" s="78">
        <f t="shared" si="82"/>
        <v>0</v>
      </c>
      <c r="H294" s="78">
        <f t="shared" si="82"/>
        <v>0</v>
      </c>
      <c r="I294" s="78">
        <f t="shared" si="82"/>
        <v>0</v>
      </c>
      <c r="J294" s="78">
        <f t="shared" si="82"/>
        <v>0</v>
      </c>
      <c r="K294" s="78">
        <f t="shared" si="82"/>
        <v>3.4166666666666679</v>
      </c>
      <c r="L294" s="78">
        <f t="shared" si="82"/>
        <v>0</v>
      </c>
      <c r="M294" s="78">
        <f t="shared" si="82"/>
        <v>0</v>
      </c>
      <c r="N294" s="78">
        <f t="shared" si="82"/>
        <v>0</v>
      </c>
      <c r="O294" s="78">
        <f t="shared" si="82"/>
        <v>0</v>
      </c>
      <c r="P294" s="78">
        <f t="shared" si="82"/>
        <v>0</v>
      </c>
      <c r="Q294" s="78">
        <f t="shared" si="82"/>
        <v>0</v>
      </c>
      <c r="R294" s="78">
        <f>(R291-R290)*1440/60-4</f>
        <v>0</v>
      </c>
      <c r="S294" s="78">
        <f>(S291-S290)*1440/60-9</f>
        <v>0</v>
      </c>
      <c r="T294" s="78">
        <f>(T291-T290)*1440/60-9</f>
        <v>0</v>
      </c>
      <c r="U294" s="78">
        <f>(U291-U290)*1440/60-9</f>
        <v>0</v>
      </c>
      <c r="V294" s="78">
        <f>(V291-V290)*1440/60-9</f>
        <v>0</v>
      </c>
    </row>
    <row r="295" spans="1:38" ht="13.5" customHeight="1" thickBot="1">
      <c r="A295" s="76"/>
      <c r="B295" s="79" t="s">
        <v>207</v>
      </c>
      <c r="C295" s="78">
        <f>(C291-C290)*1440/60-9</f>
        <v>0</v>
      </c>
      <c r="D295" s="80">
        <f t="shared" ref="D295:V295" si="83">C295+D294</f>
        <v>0</v>
      </c>
      <c r="E295" s="80">
        <f t="shared" si="83"/>
        <v>0</v>
      </c>
      <c r="F295" s="80">
        <f t="shared" si="83"/>
        <v>0</v>
      </c>
      <c r="G295" s="80">
        <f t="shared" si="83"/>
        <v>0</v>
      </c>
      <c r="H295" s="80">
        <f t="shared" si="83"/>
        <v>0</v>
      </c>
      <c r="I295" s="80">
        <f t="shared" si="83"/>
        <v>0</v>
      </c>
      <c r="J295" s="80">
        <f t="shared" si="83"/>
        <v>0</v>
      </c>
      <c r="K295" s="80">
        <f t="shared" si="83"/>
        <v>3.4166666666666679</v>
      </c>
      <c r="L295" s="80">
        <f t="shared" si="83"/>
        <v>3.4166666666666679</v>
      </c>
      <c r="M295" s="80">
        <f t="shared" si="83"/>
        <v>3.4166666666666679</v>
      </c>
      <c r="N295" s="80">
        <f t="shared" si="83"/>
        <v>3.4166666666666679</v>
      </c>
      <c r="O295" s="80">
        <f t="shared" si="83"/>
        <v>3.4166666666666679</v>
      </c>
      <c r="P295" s="80">
        <f t="shared" si="83"/>
        <v>3.4166666666666679</v>
      </c>
      <c r="Q295" s="80">
        <f t="shared" si="83"/>
        <v>3.4166666666666679</v>
      </c>
      <c r="R295" s="80">
        <f t="shared" si="83"/>
        <v>3.4166666666666679</v>
      </c>
      <c r="S295" s="80">
        <f t="shared" si="83"/>
        <v>3.4166666666666679</v>
      </c>
      <c r="T295" s="80">
        <f t="shared" si="83"/>
        <v>3.4166666666666679</v>
      </c>
      <c r="U295" s="80">
        <f t="shared" si="83"/>
        <v>3.4166666666666679</v>
      </c>
      <c r="V295" s="80">
        <f t="shared" si="83"/>
        <v>3.4166666666666679</v>
      </c>
    </row>
    <row r="296" spans="1:38" ht="15.75" customHeight="1">
      <c r="A296" s="76"/>
      <c r="B296" s="12" t="s">
        <v>18</v>
      </c>
      <c r="C296" s="120"/>
      <c r="D296" s="120"/>
      <c r="E296" s="120"/>
      <c r="F296" s="120"/>
      <c r="G296" s="120"/>
      <c r="H296" s="42"/>
      <c r="I296" s="42"/>
      <c r="J296" s="42"/>
      <c r="K296" s="42"/>
      <c r="L296" s="42"/>
      <c r="M296" s="44"/>
      <c r="N296" s="44"/>
      <c r="O296" s="44"/>
      <c r="P296" s="44"/>
      <c r="Q296" s="44"/>
      <c r="R296" s="45">
        <v>4</v>
      </c>
      <c r="S296" s="45"/>
      <c r="T296" s="45"/>
      <c r="U296" s="45"/>
      <c r="V296" s="45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</row>
    <row r="297" spans="1:38" ht="15.75" customHeight="1">
      <c r="A297" s="76"/>
      <c r="B297" s="19" t="s">
        <v>19</v>
      </c>
      <c r="C297" s="48"/>
      <c r="D297" s="41"/>
      <c r="E297" s="41"/>
      <c r="F297" s="41"/>
      <c r="G297" s="41"/>
      <c r="H297" s="121"/>
      <c r="I297" s="42"/>
      <c r="J297" s="43"/>
      <c r="K297" s="43"/>
      <c r="L297" s="43"/>
      <c r="M297" s="44"/>
      <c r="N297" s="44"/>
      <c r="O297" s="44"/>
      <c r="P297" s="44"/>
      <c r="Q297" s="44"/>
      <c r="R297" s="45"/>
      <c r="S297" s="45"/>
      <c r="T297" s="45"/>
      <c r="U297" s="45"/>
      <c r="V297" s="45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</row>
    <row r="298" spans="1:38" ht="15.75" customHeight="1">
      <c r="A298" s="76"/>
      <c r="B298" s="19" t="s">
        <v>20</v>
      </c>
      <c r="C298" s="48"/>
      <c r="D298" s="41"/>
      <c r="E298" s="41"/>
      <c r="F298" s="41"/>
      <c r="G298" s="41"/>
      <c r="H298" s="42"/>
      <c r="I298" s="42"/>
      <c r="J298" s="43"/>
      <c r="K298" s="43"/>
      <c r="L298" s="43"/>
      <c r="M298" s="44"/>
      <c r="N298" s="44"/>
      <c r="O298" s="44"/>
      <c r="P298" s="44"/>
      <c r="Q298" s="44"/>
      <c r="R298" s="45"/>
      <c r="S298" s="45"/>
      <c r="T298" s="45"/>
      <c r="U298" s="45"/>
      <c r="V298" s="45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</row>
    <row r="299" spans="1:38" ht="15.75" customHeight="1">
      <c r="A299" s="81"/>
      <c r="B299" s="19" t="s">
        <v>21</v>
      </c>
      <c r="C299" s="48"/>
      <c r="D299" s="41"/>
      <c r="E299" s="41"/>
      <c r="F299" s="41"/>
      <c r="G299" s="41"/>
      <c r="H299" s="42"/>
      <c r="I299" s="42"/>
      <c r="J299" s="43"/>
      <c r="K299" s="43"/>
      <c r="L299" s="43"/>
      <c r="M299" s="44"/>
      <c r="N299" s="44"/>
      <c r="O299" s="44"/>
      <c r="P299" s="44"/>
      <c r="Q299" s="44"/>
      <c r="R299" s="45"/>
      <c r="S299" s="45"/>
      <c r="T299" s="45"/>
      <c r="U299" s="45"/>
      <c r="V299" s="45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</row>
    <row r="300" spans="1:38" s="82" customFormat="1" ht="15">
      <c r="A300" s="123"/>
      <c r="B300" s="83" t="s">
        <v>208</v>
      </c>
      <c r="C300" s="124"/>
      <c r="D300" s="124"/>
      <c r="E300" s="124"/>
      <c r="F300" s="124"/>
      <c r="G300" s="124"/>
      <c r="H300" s="124"/>
      <c r="I300" s="124"/>
      <c r="J300" s="124"/>
      <c r="K300" s="124">
        <v>3.5</v>
      </c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</row>
    <row r="301" spans="1:38" s="87" customFormat="1" ht="13.5" customHeight="1">
      <c r="A301" s="84"/>
      <c r="B301" s="85" t="s">
        <v>209</v>
      </c>
      <c r="C301" s="86">
        <f>C295-C300</f>
        <v>0</v>
      </c>
      <c r="D301" s="86">
        <f t="shared" ref="D301:V301" si="84">C301+D294-D300</f>
        <v>0</v>
      </c>
      <c r="E301" s="86">
        <f t="shared" si="84"/>
        <v>0</v>
      </c>
      <c r="F301" s="86">
        <f t="shared" si="84"/>
        <v>0</v>
      </c>
      <c r="G301" s="86">
        <f t="shared" si="84"/>
        <v>0</v>
      </c>
      <c r="H301" s="86">
        <f t="shared" si="84"/>
        <v>0</v>
      </c>
      <c r="I301" s="86">
        <f t="shared" si="84"/>
        <v>0</v>
      </c>
      <c r="J301" s="86">
        <f t="shared" si="84"/>
        <v>0</v>
      </c>
      <c r="K301" s="86">
        <f t="shared" si="84"/>
        <v>-8.3333333333332149E-2</v>
      </c>
      <c r="L301" s="86">
        <f t="shared" si="84"/>
        <v>-8.3333333333332149E-2</v>
      </c>
      <c r="M301" s="86">
        <f t="shared" si="84"/>
        <v>-8.3333333333332149E-2</v>
      </c>
      <c r="N301" s="86">
        <f t="shared" si="84"/>
        <v>-8.3333333333332149E-2</v>
      </c>
      <c r="O301" s="86">
        <f t="shared" si="84"/>
        <v>-8.3333333333332149E-2</v>
      </c>
      <c r="P301" s="86">
        <f t="shared" si="84"/>
        <v>-8.3333333333332149E-2</v>
      </c>
      <c r="Q301" s="86">
        <f t="shared" si="84"/>
        <v>-8.3333333333332149E-2</v>
      </c>
      <c r="R301" s="86">
        <f t="shared" si="84"/>
        <v>-8.3333333333332149E-2</v>
      </c>
      <c r="S301" s="86">
        <f t="shared" si="84"/>
        <v>-8.3333333333332149E-2</v>
      </c>
      <c r="T301" s="86">
        <f t="shared" si="84"/>
        <v>-8.3333333333332149E-2</v>
      </c>
      <c r="U301" s="86">
        <f t="shared" si="84"/>
        <v>-8.3333333333332149E-2</v>
      </c>
      <c r="V301" s="86">
        <f t="shared" si="84"/>
        <v>-8.3333333333332149E-2</v>
      </c>
    </row>
    <row r="302" spans="1:38" ht="13.5" customHeight="1">
      <c r="A302" s="88" t="s">
        <v>51</v>
      </c>
      <c r="B302" s="119" t="s">
        <v>2</v>
      </c>
      <c r="C302" s="148">
        <v>0.39583333333333331</v>
      </c>
      <c r="D302" s="148">
        <v>0.38541666666666669</v>
      </c>
      <c r="E302" s="148">
        <v>0.38541666666666669</v>
      </c>
      <c r="F302" s="148">
        <v>0.40277777777777779</v>
      </c>
      <c r="G302" s="193">
        <v>0.375</v>
      </c>
      <c r="H302" s="101">
        <v>0</v>
      </c>
      <c r="I302" s="101">
        <v>0</v>
      </c>
      <c r="J302" s="101">
        <v>0</v>
      </c>
      <c r="K302" s="101">
        <v>0</v>
      </c>
      <c r="L302" s="101">
        <v>0</v>
      </c>
      <c r="M302" s="101">
        <v>0</v>
      </c>
      <c r="N302" s="101">
        <v>0</v>
      </c>
      <c r="O302" s="35">
        <v>0.3923611111111111</v>
      </c>
      <c r="P302" s="35">
        <v>0.38194444444444442</v>
      </c>
      <c r="Q302" s="35">
        <v>0.39583333333333331</v>
      </c>
      <c r="R302" s="36">
        <v>0.3888888888888889</v>
      </c>
      <c r="S302" s="36">
        <v>0.3888888888888889</v>
      </c>
      <c r="T302" s="36">
        <v>0.39583333333333331</v>
      </c>
      <c r="U302" s="36">
        <v>0.375</v>
      </c>
      <c r="V302" s="36">
        <v>0.375</v>
      </c>
    </row>
    <row r="303" spans="1:38" ht="13.5" customHeight="1">
      <c r="A303" s="89"/>
      <c r="B303" s="119" t="s">
        <v>3</v>
      </c>
      <c r="C303" s="148">
        <v>0.77777777777777779</v>
      </c>
      <c r="D303" s="148">
        <v>0.76041666666666663</v>
      </c>
      <c r="E303" s="148">
        <v>0.76388888888888884</v>
      </c>
      <c r="F303" s="148">
        <v>0.77430555555555558</v>
      </c>
      <c r="G303" s="193">
        <v>0.75</v>
      </c>
      <c r="H303" s="101">
        <v>0</v>
      </c>
      <c r="I303" s="101">
        <v>0</v>
      </c>
      <c r="J303" s="101">
        <v>0</v>
      </c>
      <c r="K303" s="101">
        <v>0</v>
      </c>
      <c r="L303" s="101">
        <v>0</v>
      </c>
      <c r="M303" s="101">
        <v>0</v>
      </c>
      <c r="N303" s="101">
        <v>0</v>
      </c>
      <c r="O303" s="35">
        <v>0.76388888888888884</v>
      </c>
      <c r="P303" s="35">
        <v>0.75694444444444442</v>
      </c>
      <c r="Q303" s="35">
        <v>0.78819444444444442</v>
      </c>
      <c r="R303" s="36">
        <v>0.76388888888888884</v>
      </c>
      <c r="S303" s="36">
        <v>0.76041666666666663</v>
      </c>
      <c r="T303" s="36">
        <v>0.76388888888888884</v>
      </c>
      <c r="U303" s="36">
        <v>0.88194444444444442</v>
      </c>
      <c r="V303" s="36">
        <v>0.75347222222222221</v>
      </c>
    </row>
    <row r="304" spans="1:38" ht="13.5" customHeight="1">
      <c r="A304" s="89"/>
      <c r="B304" s="119" t="s">
        <v>5</v>
      </c>
      <c r="C304" s="148"/>
      <c r="D304" s="148"/>
      <c r="E304" s="148"/>
      <c r="F304" s="148"/>
      <c r="G304" s="148"/>
      <c r="H304" s="37"/>
      <c r="I304" s="37"/>
      <c r="J304" s="37"/>
      <c r="K304" s="37"/>
      <c r="L304" s="37"/>
      <c r="M304" s="38"/>
      <c r="N304" s="38"/>
      <c r="O304" s="38"/>
      <c r="P304" s="38"/>
      <c r="Q304" s="38"/>
      <c r="R304" s="39"/>
      <c r="S304" s="39"/>
      <c r="T304" s="39"/>
      <c r="U304" s="39"/>
      <c r="V304" s="39"/>
    </row>
    <row r="305" spans="1:38" ht="13.5" customHeight="1">
      <c r="A305" s="89"/>
      <c r="B305" s="119" t="s">
        <v>4</v>
      </c>
      <c r="C305" s="33"/>
      <c r="D305" s="33"/>
      <c r="E305" s="33"/>
      <c r="F305" s="33"/>
      <c r="G305" s="33"/>
      <c r="H305" s="37"/>
      <c r="I305" s="37"/>
      <c r="J305" s="37"/>
      <c r="K305" s="37"/>
      <c r="L305" s="37"/>
      <c r="M305" s="38"/>
      <c r="N305" s="38"/>
      <c r="O305" s="38"/>
      <c r="P305" s="38"/>
      <c r="Q305" s="38"/>
      <c r="R305" s="39"/>
      <c r="S305" s="39"/>
      <c r="T305" s="39"/>
      <c r="U305" s="39"/>
      <c r="V305" s="39"/>
    </row>
    <row r="306" spans="1:38" ht="13.5" customHeight="1">
      <c r="A306" s="76"/>
      <c r="B306" s="77" t="s">
        <v>206</v>
      </c>
      <c r="C306" s="78">
        <f>(C303-C302)*1440/60-9</f>
        <v>0.16666666666666607</v>
      </c>
      <c r="D306" s="78">
        <f>(D303-D302)*1440/60-9</f>
        <v>0</v>
      </c>
      <c r="E306" s="78">
        <f>(E303-E302)*1440/60-9</f>
        <v>8.3333333333332149E-2</v>
      </c>
      <c r="F306" s="78">
        <f>(F303-F302)*1440/60-9</f>
        <v>-8.3333333333333925E-2</v>
      </c>
      <c r="G306" s="78">
        <f>(G303-G302)*1440/60-9</f>
        <v>0</v>
      </c>
      <c r="H306" s="78">
        <f t="shared" ref="H306:N306" si="85">(H303-H302)*1440/60</f>
        <v>0</v>
      </c>
      <c r="I306" s="78">
        <f t="shared" si="85"/>
        <v>0</v>
      </c>
      <c r="J306" s="78">
        <f t="shared" si="85"/>
        <v>0</v>
      </c>
      <c r="K306" s="78">
        <f t="shared" si="85"/>
        <v>0</v>
      </c>
      <c r="L306" s="78">
        <f t="shared" si="85"/>
        <v>0</v>
      </c>
      <c r="M306" s="78">
        <f t="shared" si="85"/>
        <v>0</v>
      </c>
      <c r="N306" s="78">
        <f t="shared" si="85"/>
        <v>0</v>
      </c>
      <c r="O306" s="78">
        <f t="shared" ref="O306:V306" si="86">(O303-O302)*1440/60-9</f>
        <v>-8.3333333333335702E-2</v>
      </c>
      <c r="P306" s="78">
        <f t="shared" si="86"/>
        <v>0</v>
      </c>
      <c r="Q306" s="78">
        <f t="shared" si="86"/>
        <v>0.41666666666666607</v>
      </c>
      <c r="R306" s="78">
        <f t="shared" si="86"/>
        <v>0</v>
      </c>
      <c r="S306" s="78">
        <f t="shared" si="86"/>
        <v>-8.3333333333335702E-2</v>
      </c>
      <c r="T306" s="78">
        <f t="shared" si="86"/>
        <v>-0.16666666666666607</v>
      </c>
      <c r="U306" s="78">
        <f t="shared" si="86"/>
        <v>3.1666666666666661</v>
      </c>
      <c r="V306" s="78">
        <f t="shared" si="86"/>
        <v>8.3333333333333925E-2</v>
      </c>
    </row>
    <row r="307" spans="1:38" ht="13.5" customHeight="1" thickBot="1">
      <c r="A307" s="76"/>
      <c r="B307" s="79" t="s">
        <v>207</v>
      </c>
      <c r="C307" s="78">
        <f>(C303-C302)*1440/60-9</f>
        <v>0.16666666666666607</v>
      </c>
      <c r="D307" s="80">
        <f t="shared" ref="D307:V307" si="87">C307+D306</f>
        <v>0.16666666666666607</v>
      </c>
      <c r="E307" s="80">
        <f t="shared" si="87"/>
        <v>0.24999999999999822</v>
      </c>
      <c r="F307" s="80">
        <f t="shared" si="87"/>
        <v>0.1666666666666643</v>
      </c>
      <c r="G307" s="80">
        <f t="shared" si="87"/>
        <v>0.1666666666666643</v>
      </c>
      <c r="H307" s="80">
        <f t="shared" si="87"/>
        <v>0.1666666666666643</v>
      </c>
      <c r="I307" s="80">
        <f t="shared" si="87"/>
        <v>0.1666666666666643</v>
      </c>
      <c r="J307" s="80">
        <f t="shared" si="87"/>
        <v>0.1666666666666643</v>
      </c>
      <c r="K307" s="80">
        <f t="shared" si="87"/>
        <v>0.1666666666666643</v>
      </c>
      <c r="L307" s="80">
        <f t="shared" si="87"/>
        <v>0.1666666666666643</v>
      </c>
      <c r="M307" s="80">
        <f t="shared" si="87"/>
        <v>0.1666666666666643</v>
      </c>
      <c r="N307" s="80">
        <f t="shared" si="87"/>
        <v>0.1666666666666643</v>
      </c>
      <c r="O307" s="80">
        <f t="shared" si="87"/>
        <v>8.3333333333328596E-2</v>
      </c>
      <c r="P307" s="80">
        <f t="shared" si="87"/>
        <v>8.3333333333328596E-2</v>
      </c>
      <c r="Q307" s="80">
        <f t="shared" si="87"/>
        <v>0.49999999999999467</v>
      </c>
      <c r="R307" s="80">
        <f t="shared" si="87"/>
        <v>0.49999999999999467</v>
      </c>
      <c r="S307" s="80">
        <f t="shared" si="87"/>
        <v>0.41666666666665897</v>
      </c>
      <c r="T307" s="80">
        <f t="shared" si="87"/>
        <v>0.24999999999999289</v>
      </c>
      <c r="U307" s="80">
        <f t="shared" si="87"/>
        <v>3.416666666666659</v>
      </c>
      <c r="V307" s="80">
        <f t="shared" si="87"/>
        <v>3.4999999999999929</v>
      </c>
    </row>
    <row r="308" spans="1:38" ht="15.75" customHeight="1">
      <c r="A308" s="76"/>
      <c r="B308" s="12" t="s">
        <v>18</v>
      </c>
      <c r="C308" s="120"/>
      <c r="D308" s="120"/>
      <c r="E308" s="120"/>
      <c r="F308" s="120"/>
      <c r="G308" s="120"/>
      <c r="H308" s="42"/>
      <c r="I308" s="42"/>
      <c r="J308" s="42"/>
      <c r="K308" s="42"/>
      <c r="L308" s="42"/>
      <c r="M308" s="44"/>
      <c r="N308" s="44"/>
      <c r="O308" s="44"/>
      <c r="P308" s="44"/>
      <c r="Q308" s="44"/>
      <c r="R308" s="45"/>
      <c r="S308" s="45"/>
      <c r="T308" s="45"/>
      <c r="U308" s="45"/>
      <c r="V308" s="45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</row>
    <row r="309" spans="1:38" ht="15.75" customHeight="1">
      <c r="A309" s="76"/>
      <c r="B309" s="19" t="s">
        <v>19</v>
      </c>
      <c r="C309" s="48"/>
      <c r="D309" s="41"/>
      <c r="E309" s="41"/>
      <c r="F309" s="41"/>
      <c r="G309" s="41"/>
      <c r="H309" s="121"/>
      <c r="I309" s="42"/>
      <c r="J309" s="43"/>
      <c r="K309" s="43"/>
      <c r="L309" s="43"/>
      <c r="M309" s="44"/>
      <c r="N309" s="44"/>
      <c r="O309" s="44"/>
      <c r="P309" s="44"/>
      <c r="Q309" s="44"/>
      <c r="R309" s="45"/>
      <c r="S309" s="45"/>
      <c r="T309" s="45"/>
      <c r="U309" s="45"/>
      <c r="V309" s="45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</row>
    <row r="310" spans="1:38" ht="15.75" customHeight="1">
      <c r="A310" s="76"/>
      <c r="B310" s="19" t="s">
        <v>20</v>
      </c>
      <c r="C310" s="48"/>
      <c r="D310" s="41"/>
      <c r="E310" s="41"/>
      <c r="F310" s="41"/>
      <c r="G310" s="41"/>
      <c r="H310" s="42">
        <v>4</v>
      </c>
      <c r="I310" s="42"/>
      <c r="J310" s="43"/>
      <c r="K310" s="43"/>
      <c r="L310" s="43"/>
      <c r="M310" s="44"/>
      <c r="N310" s="44"/>
      <c r="O310" s="44"/>
      <c r="P310" s="44"/>
      <c r="Q310" s="44"/>
      <c r="R310" s="45"/>
      <c r="S310" s="45"/>
      <c r="T310" s="45"/>
      <c r="U310" s="45"/>
      <c r="V310" s="45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</row>
    <row r="311" spans="1:38" ht="15.75" customHeight="1">
      <c r="A311" s="81"/>
      <c r="B311" s="19" t="s">
        <v>21</v>
      </c>
      <c r="C311" s="48"/>
      <c r="D311" s="41"/>
      <c r="E311" s="41"/>
      <c r="F311" s="41"/>
      <c r="G311" s="41"/>
      <c r="H311" s="42">
        <v>4</v>
      </c>
      <c r="I311" s="42">
        <v>8</v>
      </c>
      <c r="J311" s="42">
        <v>8</v>
      </c>
      <c r="K311" s="42">
        <v>8</v>
      </c>
      <c r="L311" s="42">
        <v>8</v>
      </c>
      <c r="M311" s="44">
        <v>8</v>
      </c>
      <c r="N311" s="44">
        <v>8</v>
      </c>
      <c r="O311" s="44"/>
      <c r="P311" s="44"/>
      <c r="Q311" s="44"/>
      <c r="R311" s="45"/>
      <c r="S311" s="45"/>
      <c r="T311" s="45"/>
      <c r="U311" s="45"/>
      <c r="V311" s="45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</row>
    <row r="312" spans="1:38" s="82" customFormat="1" ht="15">
      <c r="A312" s="123"/>
      <c r="B312" s="83" t="s">
        <v>208</v>
      </c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>
        <v>3</v>
      </c>
      <c r="V312" s="124"/>
    </row>
    <row r="313" spans="1:38" s="87" customFormat="1" ht="13.5" customHeight="1">
      <c r="A313" s="84"/>
      <c r="B313" s="85" t="s">
        <v>209</v>
      </c>
      <c r="C313" s="86">
        <f>C307-C312</f>
        <v>0.16666666666666607</v>
      </c>
      <c r="D313" s="86">
        <f t="shared" ref="D313:V313" si="88">C313+D306-D312</f>
        <v>0.16666666666666607</v>
      </c>
      <c r="E313" s="86">
        <f t="shared" si="88"/>
        <v>0.24999999999999822</v>
      </c>
      <c r="F313" s="86">
        <f t="shared" si="88"/>
        <v>0.1666666666666643</v>
      </c>
      <c r="G313" s="86">
        <f t="shared" si="88"/>
        <v>0.1666666666666643</v>
      </c>
      <c r="H313" s="86">
        <f t="shared" si="88"/>
        <v>0.1666666666666643</v>
      </c>
      <c r="I313" s="86">
        <f t="shared" si="88"/>
        <v>0.1666666666666643</v>
      </c>
      <c r="J313" s="86">
        <f t="shared" si="88"/>
        <v>0.1666666666666643</v>
      </c>
      <c r="K313" s="86">
        <f t="shared" si="88"/>
        <v>0.1666666666666643</v>
      </c>
      <c r="L313" s="86">
        <f t="shared" si="88"/>
        <v>0.1666666666666643</v>
      </c>
      <c r="M313" s="86">
        <f t="shared" si="88"/>
        <v>0.1666666666666643</v>
      </c>
      <c r="N313" s="86">
        <f t="shared" si="88"/>
        <v>0.1666666666666643</v>
      </c>
      <c r="O313" s="86">
        <f t="shared" si="88"/>
        <v>8.3333333333328596E-2</v>
      </c>
      <c r="P313" s="86">
        <f t="shared" si="88"/>
        <v>8.3333333333328596E-2</v>
      </c>
      <c r="Q313" s="86">
        <f t="shared" si="88"/>
        <v>0.49999999999999467</v>
      </c>
      <c r="R313" s="86">
        <f t="shared" si="88"/>
        <v>0.49999999999999467</v>
      </c>
      <c r="S313" s="86">
        <f t="shared" si="88"/>
        <v>0.41666666666665897</v>
      </c>
      <c r="T313" s="86">
        <f t="shared" si="88"/>
        <v>0.24999999999999289</v>
      </c>
      <c r="U313" s="86">
        <f t="shared" si="88"/>
        <v>0.41666666666665897</v>
      </c>
      <c r="V313" s="86">
        <f t="shared" si="88"/>
        <v>0.49999999999999289</v>
      </c>
    </row>
    <row r="314" spans="1:38" ht="13.5" customHeight="1">
      <c r="A314" s="88" t="s">
        <v>52</v>
      </c>
      <c r="B314" s="119" t="s">
        <v>2</v>
      </c>
      <c r="C314" s="33">
        <v>0.375</v>
      </c>
      <c r="D314" s="33">
        <v>0.38194444444444442</v>
      </c>
      <c r="E314" s="33">
        <v>0.375</v>
      </c>
      <c r="F314" s="106">
        <v>0.375</v>
      </c>
      <c r="G314" s="33">
        <v>0.375</v>
      </c>
      <c r="H314" s="66">
        <v>0.375</v>
      </c>
      <c r="I314" s="66">
        <v>0.375</v>
      </c>
      <c r="J314" s="66">
        <v>0.375</v>
      </c>
      <c r="K314" s="66">
        <v>0.375</v>
      </c>
      <c r="L314" s="67">
        <v>0.375</v>
      </c>
      <c r="M314" s="65">
        <v>0.375</v>
      </c>
      <c r="N314" s="101">
        <v>0</v>
      </c>
      <c r="O314" s="35">
        <v>0.375</v>
      </c>
      <c r="P314" s="35">
        <v>0.375</v>
      </c>
      <c r="Q314" s="35">
        <v>0.375</v>
      </c>
      <c r="R314" s="36">
        <v>0.375</v>
      </c>
      <c r="S314" s="36">
        <v>0.375</v>
      </c>
      <c r="T314" s="36">
        <v>0.375</v>
      </c>
      <c r="U314" s="36">
        <v>0.375</v>
      </c>
      <c r="V314" s="36">
        <v>0.375</v>
      </c>
    </row>
    <row r="315" spans="1:38" ht="13.5" customHeight="1">
      <c r="A315" s="89"/>
      <c r="B315" s="119" t="s">
        <v>3</v>
      </c>
      <c r="C315" s="91">
        <v>0.75</v>
      </c>
      <c r="D315" s="91">
        <v>0.75694444444444442</v>
      </c>
      <c r="E315" s="91">
        <v>0.75694444444444442</v>
      </c>
      <c r="F315" s="132">
        <v>0.54166666666666663</v>
      </c>
      <c r="G315" s="91">
        <v>0.76041666666666663</v>
      </c>
      <c r="H315" s="133">
        <v>0.76041666666666663</v>
      </c>
      <c r="I315" s="133">
        <v>0.75694444444444442</v>
      </c>
      <c r="J315" s="133">
        <v>0.76388888888888884</v>
      </c>
      <c r="K315" s="134">
        <v>0.76041666666666663</v>
      </c>
      <c r="L315" s="134">
        <v>0.76041666666666663</v>
      </c>
      <c r="M315" s="95">
        <v>0.75694444444444442</v>
      </c>
      <c r="N315" s="101">
        <v>0</v>
      </c>
      <c r="O315" s="95">
        <v>0.76041666666666663</v>
      </c>
      <c r="P315" s="95">
        <v>0.76041666666666663</v>
      </c>
      <c r="Q315" s="95">
        <v>0.76041666666666663</v>
      </c>
      <c r="R315" s="96">
        <v>0.76041666666666663</v>
      </c>
      <c r="S315" s="96">
        <v>0.76041666666666663</v>
      </c>
      <c r="T315" s="96">
        <v>0.76041666666666663</v>
      </c>
      <c r="U315" s="96">
        <v>0.76041666666666663</v>
      </c>
      <c r="V315" s="96">
        <v>0.76388888888888884</v>
      </c>
    </row>
    <row r="316" spans="1:38" ht="13.5" customHeight="1">
      <c r="A316" s="89"/>
      <c r="B316" s="119" t="s">
        <v>5</v>
      </c>
      <c r="C316" s="91"/>
      <c r="D316" s="91"/>
      <c r="E316" s="91"/>
      <c r="F316" s="91"/>
      <c r="G316" s="91"/>
      <c r="H316" s="135"/>
      <c r="I316" s="135"/>
      <c r="J316" s="135"/>
      <c r="K316" s="135"/>
      <c r="L316" s="135"/>
      <c r="M316" s="136"/>
      <c r="N316" s="136"/>
      <c r="O316" s="136"/>
      <c r="P316" s="136"/>
      <c r="Q316" s="136"/>
      <c r="R316" s="137"/>
      <c r="S316" s="137"/>
      <c r="T316" s="137"/>
      <c r="U316" s="137"/>
      <c r="V316" s="137"/>
    </row>
    <row r="317" spans="1:38" ht="13.5" customHeight="1">
      <c r="A317" s="89"/>
      <c r="B317" s="119" t="s">
        <v>4</v>
      </c>
      <c r="C317" s="91"/>
      <c r="D317" s="91"/>
      <c r="E317" s="91"/>
      <c r="F317" s="91"/>
      <c r="G317" s="91"/>
      <c r="H317" s="135"/>
      <c r="I317" s="138"/>
      <c r="J317" s="135"/>
      <c r="K317" s="135"/>
      <c r="L317" s="135"/>
      <c r="M317" s="136"/>
      <c r="N317" s="136"/>
      <c r="O317" s="136"/>
      <c r="P317" s="136"/>
      <c r="Q317" s="136"/>
      <c r="R317" s="137"/>
      <c r="S317" s="137"/>
      <c r="T317" s="137"/>
      <c r="U317" s="137"/>
      <c r="V317" s="137"/>
    </row>
    <row r="318" spans="1:38" ht="13.5" customHeight="1">
      <c r="A318" s="76"/>
      <c r="B318" s="77" t="s">
        <v>206</v>
      </c>
      <c r="C318" s="78">
        <f>(C315-C314)*1440/60-9</f>
        <v>0</v>
      </c>
      <c r="D318" s="78">
        <f>(D315-D314)*1440/60-9</f>
        <v>0</v>
      </c>
      <c r="E318" s="78">
        <f>(E315-E314)*1440/60-9</f>
        <v>0.16666666666666607</v>
      </c>
      <c r="F318" s="78">
        <f>(F315-F314)*1440/60-4</f>
        <v>0</v>
      </c>
      <c r="G318" s="78">
        <f t="shared" ref="G318:M318" si="89">(G315-G314)*1440/60-9</f>
        <v>0.25</v>
      </c>
      <c r="H318" s="78">
        <f t="shared" si="89"/>
        <v>0.25</v>
      </c>
      <c r="I318" s="78">
        <f t="shared" si="89"/>
        <v>0.16666666666666607</v>
      </c>
      <c r="J318" s="78">
        <f t="shared" si="89"/>
        <v>0.33333333333333215</v>
      </c>
      <c r="K318" s="78">
        <f t="shared" si="89"/>
        <v>0.25</v>
      </c>
      <c r="L318" s="78">
        <f t="shared" si="89"/>
        <v>0.25</v>
      </c>
      <c r="M318" s="78">
        <f t="shared" si="89"/>
        <v>0.16666666666666607</v>
      </c>
      <c r="N318" s="78">
        <f>(N315-N314)*1440/60</f>
        <v>0</v>
      </c>
      <c r="O318" s="78">
        <f t="shared" ref="O318:V318" si="90">(O315-O314)*1440/60-9</f>
        <v>0.25</v>
      </c>
      <c r="P318" s="78">
        <f t="shared" si="90"/>
        <v>0.25</v>
      </c>
      <c r="Q318" s="78">
        <f t="shared" si="90"/>
        <v>0.25</v>
      </c>
      <c r="R318" s="78">
        <f t="shared" si="90"/>
        <v>0.25</v>
      </c>
      <c r="S318" s="78">
        <f t="shared" si="90"/>
        <v>0.25</v>
      </c>
      <c r="T318" s="78">
        <f t="shared" si="90"/>
        <v>0.25</v>
      </c>
      <c r="U318" s="78">
        <f t="shared" si="90"/>
        <v>0.25</v>
      </c>
      <c r="V318" s="78">
        <f t="shared" si="90"/>
        <v>0.33333333333333215</v>
      </c>
    </row>
    <row r="319" spans="1:38" ht="13.5" customHeight="1" thickBot="1">
      <c r="A319" s="76"/>
      <c r="B319" s="79" t="s">
        <v>207</v>
      </c>
      <c r="C319" s="78">
        <f>(C315-C314)*1440/60-9</f>
        <v>0</v>
      </c>
      <c r="D319" s="80">
        <f t="shared" ref="D319:V319" si="91">C319+D318</f>
        <v>0</v>
      </c>
      <c r="E319" s="80">
        <f t="shared" si="91"/>
        <v>0.16666666666666607</v>
      </c>
      <c r="F319" s="80">
        <f t="shared" si="91"/>
        <v>0.16666666666666607</v>
      </c>
      <c r="G319" s="80">
        <f t="shared" si="91"/>
        <v>0.41666666666666607</v>
      </c>
      <c r="H319" s="80">
        <f t="shared" si="91"/>
        <v>0.66666666666666607</v>
      </c>
      <c r="I319" s="80">
        <f t="shared" si="91"/>
        <v>0.83333333333333215</v>
      </c>
      <c r="J319" s="80">
        <f t="shared" si="91"/>
        <v>1.1666666666666643</v>
      </c>
      <c r="K319" s="80">
        <f t="shared" si="91"/>
        <v>1.4166666666666643</v>
      </c>
      <c r="L319" s="80">
        <f t="shared" si="91"/>
        <v>1.6666666666666643</v>
      </c>
      <c r="M319" s="80">
        <f t="shared" si="91"/>
        <v>1.8333333333333304</v>
      </c>
      <c r="N319" s="80">
        <f t="shared" si="91"/>
        <v>1.8333333333333304</v>
      </c>
      <c r="O319" s="80">
        <f t="shared" si="91"/>
        <v>2.0833333333333304</v>
      </c>
      <c r="P319" s="80">
        <f t="shared" si="91"/>
        <v>2.3333333333333304</v>
      </c>
      <c r="Q319" s="80">
        <f t="shared" si="91"/>
        <v>2.5833333333333304</v>
      </c>
      <c r="R319" s="80">
        <f t="shared" si="91"/>
        <v>2.8333333333333304</v>
      </c>
      <c r="S319" s="80">
        <f t="shared" si="91"/>
        <v>3.0833333333333304</v>
      </c>
      <c r="T319" s="80">
        <f t="shared" si="91"/>
        <v>3.3333333333333304</v>
      </c>
      <c r="U319" s="80">
        <f t="shared" si="91"/>
        <v>3.5833333333333304</v>
      </c>
      <c r="V319" s="80">
        <f t="shared" si="91"/>
        <v>3.9166666666666625</v>
      </c>
    </row>
    <row r="320" spans="1:38" ht="15.75" customHeight="1">
      <c r="A320" s="76"/>
      <c r="B320" s="12" t="s">
        <v>18</v>
      </c>
      <c r="C320" s="120"/>
      <c r="D320" s="120"/>
      <c r="E320" s="120"/>
      <c r="F320" s="120">
        <v>4</v>
      </c>
      <c r="G320" s="120"/>
      <c r="H320" s="42"/>
      <c r="I320" s="42"/>
      <c r="J320" s="42"/>
      <c r="K320" s="42"/>
      <c r="L320" s="42"/>
      <c r="M320" s="44"/>
      <c r="N320" s="44"/>
      <c r="O320" s="44"/>
      <c r="P320" s="44"/>
      <c r="Q320" s="44"/>
      <c r="R320" s="45"/>
      <c r="S320" s="45"/>
      <c r="T320" s="45"/>
      <c r="U320" s="45"/>
      <c r="V320" s="45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</row>
    <row r="321" spans="1:38" ht="15.75" customHeight="1">
      <c r="A321" s="76"/>
      <c r="B321" s="19" t="s">
        <v>19</v>
      </c>
      <c r="C321" s="48"/>
      <c r="D321" s="41"/>
      <c r="E321" s="41"/>
      <c r="F321" s="41"/>
      <c r="G321" s="41"/>
      <c r="H321" s="121"/>
      <c r="I321" s="42"/>
      <c r="J321" s="43"/>
      <c r="K321" s="43"/>
      <c r="L321" s="43"/>
      <c r="M321" s="44"/>
      <c r="N321" s="44"/>
      <c r="O321" s="44"/>
      <c r="P321" s="44"/>
      <c r="Q321" s="44"/>
      <c r="R321" s="45"/>
      <c r="S321" s="45"/>
      <c r="T321" s="45"/>
      <c r="U321" s="45"/>
      <c r="V321" s="45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</row>
    <row r="322" spans="1:38" ht="15.75" customHeight="1">
      <c r="A322" s="76"/>
      <c r="B322" s="19" t="s">
        <v>20</v>
      </c>
      <c r="C322" s="48"/>
      <c r="D322" s="41"/>
      <c r="E322" s="41"/>
      <c r="F322" s="41"/>
      <c r="G322" s="41"/>
      <c r="H322" s="42"/>
      <c r="I322" s="42"/>
      <c r="J322" s="43"/>
      <c r="K322" s="43"/>
      <c r="L322" s="43"/>
      <c r="M322" s="44"/>
      <c r="N322" s="44">
        <v>8</v>
      </c>
      <c r="O322" s="44"/>
      <c r="P322" s="44"/>
      <c r="Q322" s="44"/>
      <c r="R322" s="45"/>
      <c r="S322" s="45"/>
      <c r="T322" s="45"/>
      <c r="U322" s="45"/>
      <c r="V322" s="45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</row>
    <row r="323" spans="1:38" ht="15.75" customHeight="1">
      <c r="A323" s="81"/>
      <c r="B323" s="19" t="s">
        <v>21</v>
      </c>
      <c r="C323" s="48"/>
      <c r="D323" s="41"/>
      <c r="E323" s="41"/>
      <c r="F323" s="41"/>
      <c r="G323" s="41"/>
      <c r="H323" s="42"/>
      <c r="I323" s="42"/>
      <c r="J323" s="43"/>
      <c r="K323" s="43"/>
      <c r="L323" s="43"/>
      <c r="M323" s="44"/>
      <c r="N323" s="44"/>
      <c r="O323" s="44"/>
      <c r="P323" s="44"/>
      <c r="Q323" s="44"/>
      <c r="R323" s="45"/>
      <c r="S323" s="45"/>
      <c r="T323" s="45"/>
      <c r="U323" s="45"/>
      <c r="V323" s="45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</row>
    <row r="324" spans="1:38" s="82" customFormat="1" ht="15">
      <c r="A324" s="123"/>
      <c r="B324" s="83" t="s">
        <v>208</v>
      </c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</row>
    <row r="325" spans="1:38" s="87" customFormat="1" ht="13.5" customHeight="1">
      <c r="A325" s="84"/>
      <c r="B325" s="85" t="s">
        <v>209</v>
      </c>
      <c r="C325" s="86">
        <f>C319-C324</f>
        <v>0</v>
      </c>
      <c r="D325" s="86">
        <f t="shared" ref="D325:V325" si="92">C325+D318-D324</f>
        <v>0</v>
      </c>
      <c r="E325" s="86">
        <f t="shared" si="92"/>
        <v>0.16666666666666607</v>
      </c>
      <c r="F325" s="86">
        <f t="shared" si="92"/>
        <v>0.16666666666666607</v>
      </c>
      <c r="G325" s="86">
        <f t="shared" si="92"/>
        <v>0.41666666666666607</v>
      </c>
      <c r="H325" s="86">
        <f t="shared" si="92"/>
        <v>0.66666666666666607</v>
      </c>
      <c r="I325" s="86">
        <f t="shared" si="92"/>
        <v>0.83333333333333215</v>
      </c>
      <c r="J325" s="86">
        <f t="shared" si="92"/>
        <v>1.1666666666666643</v>
      </c>
      <c r="K325" s="86">
        <f t="shared" si="92"/>
        <v>1.4166666666666643</v>
      </c>
      <c r="L325" s="86">
        <f t="shared" si="92"/>
        <v>1.6666666666666643</v>
      </c>
      <c r="M325" s="86">
        <f t="shared" si="92"/>
        <v>1.8333333333333304</v>
      </c>
      <c r="N325" s="86">
        <f t="shared" si="92"/>
        <v>1.8333333333333304</v>
      </c>
      <c r="O325" s="86">
        <f t="shared" si="92"/>
        <v>2.0833333333333304</v>
      </c>
      <c r="P325" s="86">
        <f t="shared" si="92"/>
        <v>2.3333333333333304</v>
      </c>
      <c r="Q325" s="86">
        <f t="shared" si="92"/>
        <v>2.5833333333333304</v>
      </c>
      <c r="R325" s="86">
        <f t="shared" si="92"/>
        <v>2.8333333333333304</v>
      </c>
      <c r="S325" s="86">
        <f t="shared" si="92"/>
        <v>3.0833333333333304</v>
      </c>
      <c r="T325" s="86">
        <f t="shared" si="92"/>
        <v>3.3333333333333304</v>
      </c>
      <c r="U325" s="86">
        <f t="shared" si="92"/>
        <v>3.5833333333333304</v>
      </c>
      <c r="V325" s="86">
        <f t="shared" si="92"/>
        <v>3.9166666666666625</v>
      </c>
    </row>
    <row r="326" spans="1:38" ht="13.5" customHeight="1">
      <c r="A326" s="88" t="s">
        <v>53</v>
      </c>
      <c r="B326" s="119" t="s">
        <v>2</v>
      </c>
      <c r="C326" s="33">
        <v>0.38541666666666669</v>
      </c>
      <c r="D326" s="33">
        <v>0.39583333333333331</v>
      </c>
      <c r="E326" s="33">
        <v>0.38541666666666669</v>
      </c>
      <c r="F326" s="33">
        <v>0.39583333333333331</v>
      </c>
      <c r="G326" s="33">
        <v>0.39583333333333331</v>
      </c>
      <c r="H326" s="66">
        <v>0.38541666666666669</v>
      </c>
      <c r="I326" s="66">
        <v>0.37847222222222221</v>
      </c>
      <c r="J326" s="66">
        <v>0.3888888888888889</v>
      </c>
      <c r="K326" s="66">
        <v>0.38194444444444442</v>
      </c>
      <c r="L326" s="67">
        <v>0.3888888888888889</v>
      </c>
      <c r="M326" s="35">
        <v>0.3888888888888889</v>
      </c>
      <c r="N326" s="35">
        <v>0.39583333333333331</v>
      </c>
      <c r="O326" s="35">
        <v>0.39583333333333331</v>
      </c>
      <c r="P326" s="35">
        <v>0.38541666666666669</v>
      </c>
      <c r="Q326" s="35">
        <v>0.37847222222222221</v>
      </c>
      <c r="R326" s="36">
        <v>0.39583333333333331</v>
      </c>
      <c r="S326" s="36">
        <v>0.375</v>
      </c>
      <c r="T326" s="36">
        <v>0.3888888888888889</v>
      </c>
      <c r="U326" s="36">
        <v>0.38541666666666669</v>
      </c>
      <c r="V326" s="36">
        <v>0.375</v>
      </c>
    </row>
    <row r="327" spans="1:38" ht="13.5" customHeight="1">
      <c r="A327" s="89"/>
      <c r="B327" s="119" t="s">
        <v>3</v>
      </c>
      <c r="C327" s="91">
        <v>0.76388888888888884</v>
      </c>
      <c r="D327" s="91">
        <v>0.77083333333333337</v>
      </c>
      <c r="E327" s="91">
        <v>0.76736111111111116</v>
      </c>
      <c r="F327" s="91">
        <v>0.77083333333333337</v>
      </c>
      <c r="G327" s="91">
        <v>0.76736111111111116</v>
      </c>
      <c r="H327" s="133">
        <v>0.76041666666666663</v>
      </c>
      <c r="I327" s="133">
        <v>0.75694444444444442</v>
      </c>
      <c r="J327" s="133">
        <v>0.76388888888888884</v>
      </c>
      <c r="K327" s="134">
        <v>0.75694444444444442</v>
      </c>
      <c r="L327" s="134">
        <v>0.76388888888888884</v>
      </c>
      <c r="M327" s="95">
        <v>0.76388888888888884</v>
      </c>
      <c r="N327" s="95">
        <v>0.77083333333333337</v>
      </c>
      <c r="O327" s="95">
        <v>0.77083333333333337</v>
      </c>
      <c r="P327" s="95">
        <v>0.76041666666666663</v>
      </c>
      <c r="Q327" s="95">
        <v>0.86458333333333337</v>
      </c>
      <c r="R327" s="96">
        <v>0.77083333333333337</v>
      </c>
      <c r="S327" s="96">
        <v>0.75</v>
      </c>
      <c r="T327" s="96">
        <v>0.76736111111111116</v>
      </c>
      <c r="U327" s="96">
        <v>0.76041666666666663</v>
      </c>
      <c r="V327" s="96">
        <v>0.75347222222222221</v>
      </c>
    </row>
    <row r="328" spans="1:38" ht="13.5" customHeight="1">
      <c r="A328" s="89"/>
      <c r="B328" s="119" t="s">
        <v>5</v>
      </c>
      <c r="C328" s="91"/>
      <c r="D328" s="91"/>
      <c r="E328" s="91"/>
      <c r="F328" s="91"/>
      <c r="G328" s="91"/>
      <c r="H328" s="135"/>
      <c r="I328" s="135"/>
      <c r="J328" s="135"/>
      <c r="K328" s="135"/>
      <c r="L328" s="135"/>
      <c r="M328" s="136"/>
      <c r="N328" s="136"/>
      <c r="O328" s="136"/>
      <c r="P328" s="136"/>
      <c r="Q328" s="136"/>
      <c r="R328" s="137"/>
      <c r="S328" s="137"/>
      <c r="T328" s="137"/>
      <c r="U328" s="137"/>
      <c r="V328" s="137"/>
    </row>
    <row r="329" spans="1:38" ht="13.5" customHeight="1">
      <c r="A329" s="89"/>
      <c r="B329" s="119" t="s">
        <v>4</v>
      </c>
      <c r="C329" s="91"/>
      <c r="D329" s="91"/>
      <c r="E329" s="91"/>
      <c r="F329" s="91"/>
      <c r="G329" s="91"/>
      <c r="H329" s="135"/>
      <c r="I329" s="138"/>
      <c r="J329" s="135"/>
      <c r="K329" s="135"/>
      <c r="L329" s="135"/>
      <c r="M329" s="136"/>
      <c r="N329" s="136"/>
      <c r="O329" s="136"/>
      <c r="P329" s="136"/>
      <c r="Q329" s="136"/>
      <c r="R329" s="137"/>
      <c r="S329" s="137"/>
      <c r="T329" s="137"/>
      <c r="U329" s="137"/>
      <c r="V329" s="137"/>
    </row>
    <row r="330" spans="1:38" ht="13.5" customHeight="1">
      <c r="A330" s="76"/>
      <c r="B330" s="77" t="s">
        <v>206</v>
      </c>
      <c r="C330" s="78">
        <f t="shared" ref="C330:V330" si="93">(C327-C326)*1440/60-9</f>
        <v>8.3333333333332149E-2</v>
      </c>
      <c r="D330" s="78">
        <f t="shared" si="93"/>
        <v>0</v>
      </c>
      <c r="E330" s="78">
        <f t="shared" si="93"/>
        <v>0.16666666666666607</v>
      </c>
      <c r="F330" s="78">
        <f t="shared" si="93"/>
        <v>0</v>
      </c>
      <c r="G330" s="78">
        <f t="shared" si="93"/>
        <v>-8.3333333333332149E-2</v>
      </c>
      <c r="H330" s="78">
        <f t="shared" si="93"/>
        <v>0</v>
      </c>
      <c r="I330" s="78">
        <f t="shared" si="93"/>
        <v>8.3333333333333925E-2</v>
      </c>
      <c r="J330" s="78">
        <f t="shared" si="93"/>
        <v>0</v>
      </c>
      <c r="K330" s="78">
        <f t="shared" si="93"/>
        <v>0</v>
      </c>
      <c r="L330" s="78">
        <f t="shared" si="93"/>
        <v>0</v>
      </c>
      <c r="M330" s="78">
        <f t="shared" si="93"/>
        <v>0</v>
      </c>
      <c r="N330" s="78">
        <f t="shared" si="93"/>
        <v>0</v>
      </c>
      <c r="O330" s="78">
        <f t="shared" si="93"/>
        <v>0</v>
      </c>
      <c r="P330" s="78">
        <f t="shared" si="93"/>
        <v>0</v>
      </c>
      <c r="Q330" s="78">
        <f t="shared" si="93"/>
        <v>2.6666666666666679</v>
      </c>
      <c r="R330" s="78">
        <f t="shared" si="93"/>
        <v>0</v>
      </c>
      <c r="S330" s="78">
        <f t="shared" si="93"/>
        <v>0</v>
      </c>
      <c r="T330" s="78">
        <f t="shared" si="93"/>
        <v>8.3333333333335702E-2</v>
      </c>
      <c r="U330" s="78">
        <f t="shared" si="93"/>
        <v>0</v>
      </c>
      <c r="V330" s="78">
        <f t="shared" si="93"/>
        <v>8.3333333333333925E-2</v>
      </c>
    </row>
    <row r="331" spans="1:38" ht="13.5" customHeight="1" thickBot="1">
      <c r="A331" s="76"/>
      <c r="B331" s="79" t="s">
        <v>207</v>
      </c>
      <c r="C331" s="78">
        <f>(C327-C326)*1440/60-9</f>
        <v>8.3333333333332149E-2</v>
      </c>
      <c r="D331" s="80">
        <f t="shared" ref="D331:V331" si="94">C331+D330</f>
        <v>8.3333333333332149E-2</v>
      </c>
      <c r="E331" s="80">
        <f t="shared" si="94"/>
        <v>0.24999999999999822</v>
      </c>
      <c r="F331" s="80">
        <f t="shared" si="94"/>
        <v>0.24999999999999822</v>
      </c>
      <c r="G331" s="80">
        <f t="shared" si="94"/>
        <v>0.16666666666666607</v>
      </c>
      <c r="H331" s="80">
        <f t="shared" si="94"/>
        <v>0.16666666666666607</v>
      </c>
      <c r="I331" s="80">
        <f t="shared" si="94"/>
        <v>0.25</v>
      </c>
      <c r="J331" s="80">
        <f t="shared" si="94"/>
        <v>0.25</v>
      </c>
      <c r="K331" s="80">
        <f t="shared" si="94"/>
        <v>0.25</v>
      </c>
      <c r="L331" s="80">
        <f t="shared" si="94"/>
        <v>0.25</v>
      </c>
      <c r="M331" s="80">
        <f t="shared" si="94"/>
        <v>0.25</v>
      </c>
      <c r="N331" s="80">
        <f t="shared" si="94"/>
        <v>0.25</v>
      </c>
      <c r="O331" s="80">
        <f t="shared" si="94"/>
        <v>0.25</v>
      </c>
      <c r="P331" s="80">
        <f t="shared" si="94"/>
        <v>0.25</v>
      </c>
      <c r="Q331" s="80">
        <f t="shared" si="94"/>
        <v>2.9166666666666679</v>
      </c>
      <c r="R331" s="80">
        <f t="shared" si="94"/>
        <v>2.9166666666666679</v>
      </c>
      <c r="S331" s="80">
        <f t="shared" si="94"/>
        <v>2.9166666666666679</v>
      </c>
      <c r="T331" s="80">
        <f t="shared" si="94"/>
        <v>3.0000000000000036</v>
      </c>
      <c r="U331" s="80">
        <f t="shared" si="94"/>
        <v>3.0000000000000036</v>
      </c>
      <c r="V331" s="80">
        <f t="shared" si="94"/>
        <v>3.0833333333333375</v>
      </c>
    </row>
    <row r="332" spans="1:38" ht="15.75" customHeight="1">
      <c r="A332" s="76"/>
      <c r="B332" s="12" t="s">
        <v>18</v>
      </c>
      <c r="C332" s="120"/>
      <c r="D332" s="120"/>
      <c r="E332" s="120"/>
      <c r="F332" s="120"/>
      <c r="G332" s="120"/>
      <c r="H332" s="42"/>
      <c r="I332" s="42"/>
      <c r="J332" s="42"/>
      <c r="K332" s="42"/>
      <c r="L332" s="42"/>
      <c r="M332" s="44"/>
      <c r="N332" s="44"/>
      <c r="O332" s="44"/>
      <c r="P332" s="44"/>
      <c r="Q332" s="44"/>
      <c r="R332" s="45"/>
      <c r="S332" s="45"/>
      <c r="T332" s="45"/>
      <c r="U332" s="45"/>
      <c r="V332" s="45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</row>
    <row r="333" spans="1:38" ht="15.75" customHeight="1">
      <c r="A333" s="76"/>
      <c r="B333" s="19" t="s">
        <v>19</v>
      </c>
      <c r="C333" s="48"/>
      <c r="D333" s="41"/>
      <c r="E333" s="41"/>
      <c r="F333" s="41"/>
      <c r="G333" s="41"/>
      <c r="H333" s="121"/>
      <c r="I333" s="42"/>
      <c r="J333" s="43"/>
      <c r="K333" s="43"/>
      <c r="L333" s="43"/>
      <c r="M333" s="44"/>
      <c r="N333" s="44"/>
      <c r="O333" s="44"/>
      <c r="P333" s="44"/>
      <c r="Q333" s="44"/>
      <c r="R333" s="45"/>
      <c r="S333" s="45"/>
      <c r="T333" s="45"/>
      <c r="U333" s="45"/>
      <c r="V333" s="45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</row>
    <row r="334" spans="1:38" ht="15.75" customHeight="1">
      <c r="A334" s="76"/>
      <c r="B334" s="19" t="s">
        <v>20</v>
      </c>
      <c r="C334" s="48"/>
      <c r="D334" s="41"/>
      <c r="E334" s="41"/>
      <c r="F334" s="41"/>
      <c r="G334" s="41"/>
      <c r="H334" s="42"/>
      <c r="I334" s="42"/>
      <c r="J334" s="43"/>
      <c r="K334" s="43"/>
      <c r="L334" s="43"/>
      <c r="M334" s="44"/>
      <c r="N334" s="44"/>
      <c r="O334" s="44"/>
      <c r="P334" s="44"/>
      <c r="Q334" s="44"/>
      <c r="R334" s="45"/>
      <c r="S334" s="45"/>
      <c r="T334" s="45"/>
      <c r="U334" s="45"/>
      <c r="V334" s="45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</row>
    <row r="335" spans="1:38" ht="15.75" customHeight="1">
      <c r="A335" s="81"/>
      <c r="B335" s="19" t="s">
        <v>21</v>
      </c>
      <c r="C335" s="48"/>
      <c r="D335" s="41"/>
      <c r="E335" s="41"/>
      <c r="F335" s="41"/>
      <c r="G335" s="41"/>
      <c r="H335" s="42"/>
      <c r="I335" s="42"/>
      <c r="J335" s="43"/>
      <c r="K335" s="43"/>
      <c r="L335" s="43"/>
      <c r="M335" s="44"/>
      <c r="N335" s="44"/>
      <c r="O335" s="44"/>
      <c r="P335" s="44"/>
      <c r="Q335" s="44"/>
      <c r="R335" s="45"/>
      <c r="S335" s="45"/>
      <c r="T335" s="45"/>
      <c r="U335" s="45"/>
      <c r="V335" s="45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</row>
    <row r="336" spans="1:38" s="82" customFormat="1" ht="15">
      <c r="A336" s="123"/>
      <c r="B336" s="83" t="s">
        <v>208</v>
      </c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>
        <v>2.5</v>
      </c>
      <c r="R336" s="124"/>
      <c r="S336" s="124"/>
      <c r="T336" s="124"/>
      <c r="U336" s="124"/>
      <c r="V336" s="124"/>
    </row>
    <row r="337" spans="1:38" s="87" customFormat="1" ht="13.5" customHeight="1">
      <c r="A337" s="84"/>
      <c r="B337" s="85" t="s">
        <v>209</v>
      </c>
      <c r="C337" s="86">
        <f>C331-C336</f>
        <v>8.3333333333332149E-2</v>
      </c>
      <c r="D337" s="86">
        <f t="shared" ref="D337:V337" si="95">C337+D330-D336</f>
        <v>8.3333333333332149E-2</v>
      </c>
      <c r="E337" s="86">
        <f t="shared" si="95"/>
        <v>0.24999999999999822</v>
      </c>
      <c r="F337" s="86">
        <f t="shared" si="95"/>
        <v>0.24999999999999822</v>
      </c>
      <c r="G337" s="86">
        <f t="shared" si="95"/>
        <v>0.16666666666666607</v>
      </c>
      <c r="H337" s="86">
        <f t="shared" si="95"/>
        <v>0.16666666666666607</v>
      </c>
      <c r="I337" s="86">
        <f t="shared" si="95"/>
        <v>0.25</v>
      </c>
      <c r="J337" s="86">
        <f t="shared" si="95"/>
        <v>0.25</v>
      </c>
      <c r="K337" s="86">
        <f t="shared" si="95"/>
        <v>0.25</v>
      </c>
      <c r="L337" s="86">
        <f t="shared" si="95"/>
        <v>0.25</v>
      </c>
      <c r="M337" s="86">
        <f t="shared" si="95"/>
        <v>0.25</v>
      </c>
      <c r="N337" s="86">
        <f t="shared" si="95"/>
        <v>0.25</v>
      </c>
      <c r="O337" s="86">
        <f t="shared" si="95"/>
        <v>0.25</v>
      </c>
      <c r="P337" s="86">
        <f t="shared" si="95"/>
        <v>0.25</v>
      </c>
      <c r="Q337" s="86">
        <f t="shared" si="95"/>
        <v>0.41666666666666785</v>
      </c>
      <c r="R337" s="86">
        <f t="shared" si="95"/>
        <v>0.41666666666666785</v>
      </c>
      <c r="S337" s="86">
        <f t="shared" si="95"/>
        <v>0.41666666666666785</v>
      </c>
      <c r="T337" s="86">
        <f t="shared" si="95"/>
        <v>0.50000000000000355</v>
      </c>
      <c r="U337" s="86">
        <f t="shared" si="95"/>
        <v>0.50000000000000355</v>
      </c>
      <c r="V337" s="86">
        <f t="shared" si="95"/>
        <v>0.58333333333333748</v>
      </c>
    </row>
    <row r="338" spans="1:38" ht="13.5" customHeight="1">
      <c r="A338" s="88" t="s">
        <v>54</v>
      </c>
      <c r="B338" s="119" t="s">
        <v>2</v>
      </c>
      <c r="C338" s="33">
        <v>0.3923611111111111</v>
      </c>
      <c r="D338" s="33">
        <v>0.3923611111111111</v>
      </c>
      <c r="E338" s="33">
        <v>0.3923611111111111</v>
      </c>
      <c r="F338" s="33">
        <v>0.3923611111111111</v>
      </c>
      <c r="G338" s="33">
        <v>0.3923611111111111</v>
      </c>
      <c r="H338" s="66">
        <v>0.38541666666666669</v>
      </c>
      <c r="I338" s="66">
        <v>0.3923611111111111</v>
      </c>
      <c r="J338" s="66">
        <v>0.3888888888888889</v>
      </c>
      <c r="K338" s="66">
        <v>0.3923611111111111</v>
      </c>
      <c r="L338" s="67">
        <v>0.39583333333333331</v>
      </c>
      <c r="M338" s="35">
        <v>0.3888888888888889</v>
      </c>
      <c r="N338" s="35">
        <v>0.3923611111111111</v>
      </c>
      <c r="O338" s="35">
        <v>0.3923611111111111</v>
      </c>
      <c r="P338" s="35">
        <v>0.3923611111111111</v>
      </c>
      <c r="Q338" s="35">
        <v>0.3923611111111111</v>
      </c>
      <c r="R338" s="36">
        <v>0.3923611111111111</v>
      </c>
      <c r="S338" s="36">
        <v>0.3923611111111111</v>
      </c>
      <c r="T338" s="36">
        <v>0.38541666666666669</v>
      </c>
      <c r="U338" s="36">
        <v>0.3923611111111111</v>
      </c>
      <c r="V338" s="36">
        <v>0.39583333333333331</v>
      </c>
    </row>
    <row r="339" spans="1:38" ht="13.5" customHeight="1">
      <c r="A339" s="89"/>
      <c r="B339" s="119" t="s">
        <v>3</v>
      </c>
      <c r="C339" s="91">
        <v>0.76736111111111116</v>
      </c>
      <c r="D339" s="91">
        <v>0.77777777777777779</v>
      </c>
      <c r="E339" s="91">
        <v>0.77430555555555558</v>
      </c>
      <c r="F339" s="91">
        <v>0.76041666666666663</v>
      </c>
      <c r="G339" s="91">
        <v>0.76736111111111116</v>
      </c>
      <c r="H339" s="133">
        <v>0.77083333333333337</v>
      </c>
      <c r="I339" s="133">
        <v>0.76736111111111116</v>
      </c>
      <c r="J339" s="133">
        <v>0.76736111111111116</v>
      </c>
      <c r="K339" s="134">
        <v>0.76736111111111116</v>
      </c>
      <c r="L339" s="134">
        <v>0.77083333333333337</v>
      </c>
      <c r="M339" s="95">
        <v>0.79166666666666663</v>
      </c>
      <c r="N339" s="95">
        <v>0.76736111111111116</v>
      </c>
      <c r="O339" s="95">
        <v>0.77083333333333337</v>
      </c>
      <c r="P339" s="95">
        <v>0.76736111111111116</v>
      </c>
      <c r="Q339" s="95">
        <v>0.76736111111111116</v>
      </c>
      <c r="R339" s="96">
        <v>0.76736111111111116</v>
      </c>
      <c r="S339" s="96">
        <v>0.77083333333333337</v>
      </c>
      <c r="T339" s="96">
        <v>0.77083333333333337</v>
      </c>
      <c r="U339" s="96">
        <v>0.76736111111111116</v>
      </c>
      <c r="V339" s="96">
        <v>0.77083333333333337</v>
      </c>
    </row>
    <row r="340" spans="1:38" ht="13.5" customHeight="1">
      <c r="A340" s="89"/>
      <c r="B340" s="119" t="s">
        <v>5</v>
      </c>
      <c r="C340" s="91"/>
      <c r="D340" s="91"/>
      <c r="E340" s="91"/>
      <c r="F340" s="91"/>
      <c r="G340" s="91"/>
      <c r="H340" s="135"/>
      <c r="I340" s="135"/>
      <c r="J340" s="135"/>
      <c r="K340" s="135"/>
      <c r="L340" s="135"/>
      <c r="M340" s="136"/>
      <c r="N340" s="136"/>
      <c r="O340" s="136"/>
      <c r="P340" s="136"/>
      <c r="Q340" s="136"/>
      <c r="R340" s="137"/>
      <c r="S340" s="137"/>
      <c r="T340" s="137"/>
      <c r="U340" s="137"/>
      <c r="V340" s="137"/>
    </row>
    <row r="341" spans="1:38" ht="13.5" customHeight="1">
      <c r="A341" s="89"/>
      <c r="B341" s="119" t="s">
        <v>4</v>
      </c>
      <c r="C341" s="91"/>
      <c r="D341" s="91"/>
      <c r="E341" s="91"/>
      <c r="F341" s="91"/>
      <c r="G341" s="91"/>
      <c r="H341" s="135"/>
      <c r="I341" s="138"/>
      <c r="J341" s="135"/>
      <c r="K341" s="135"/>
      <c r="L341" s="135"/>
      <c r="M341" s="136"/>
      <c r="N341" s="136"/>
      <c r="O341" s="136"/>
      <c r="P341" s="136"/>
      <c r="Q341" s="136"/>
      <c r="R341" s="137"/>
      <c r="S341" s="137"/>
      <c r="T341" s="137"/>
      <c r="U341" s="137"/>
      <c r="V341" s="137"/>
    </row>
    <row r="342" spans="1:38" ht="13.5" customHeight="1">
      <c r="A342" s="76"/>
      <c r="B342" s="77" t="s">
        <v>206</v>
      </c>
      <c r="C342" s="78">
        <f t="shared" ref="C342:V342" si="96">(C339-C338)*1440/60-9</f>
        <v>0</v>
      </c>
      <c r="D342" s="78">
        <f t="shared" si="96"/>
        <v>0.25</v>
      </c>
      <c r="E342" s="78">
        <f t="shared" si="96"/>
        <v>0.16666666666666607</v>
      </c>
      <c r="F342" s="78">
        <f t="shared" si="96"/>
        <v>-0.16666666666666607</v>
      </c>
      <c r="G342" s="78">
        <f t="shared" si="96"/>
        <v>0</v>
      </c>
      <c r="H342" s="78">
        <f t="shared" si="96"/>
        <v>0.25</v>
      </c>
      <c r="I342" s="78">
        <f t="shared" si="96"/>
        <v>0</v>
      </c>
      <c r="J342" s="78">
        <f t="shared" si="96"/>
        <v>8.3333333333335702E-2</v>
      </c>
      <c r="K342" s="78">
        <f t="shared" si="96"/>
        <v>0</v>
      </c>
      <c r="L342" s="78">
        <f t="shared" si="96"/>
        <v>0</v>
      </c>
      <c r="M342" s="78">
        <f t="shared" si="96"/>
        <v>0.6666666666666643</v>
      </c>
      <c r="N342" s="78">
        <f t="shared" si="96"/>
        <v>0</v>
      </c>
      <c r="O342" s="78">
        <f t="shared" si="96"/>
        <v>8.3333333333335702E-2</v>
      </c>
      <c r="P342" s="78">
        <f t="shared" si="96"/>
        <v>0</v>
      </c>
      <c r="Q342" s="78">
        <f t="shared" si="96"/>
        <v>0</v>
      </c>
      <c r="R342" s="78">
        <f t="shared" si="96"/>
        <v>0</v>
      </c>
      <c r="S342" s="78">
        <f t="shared" si="96"/>
        <v>8.3333333333335702E-2</v>
      </c>
      <c r="T342" s="78">
        <f t="shared" si="96"/>
        <v>0.25</v>
      </c>
      <c r="U342" s="78">
        <f t="shared" si="96"/>
        <v>0</v>
      </c>
      <c r="V342" s="78">
        <f t="shared" si="96"/>
        <v>0</v>
      </c>
    </row>
    <row r="343" spans="1:38" ht="13.5" customHeight="1" thickBot="1">
      <c r="A343" s="76"/>
      <c r="B343" s="79" t="s">
        <v>207</v>
      </c>
      <c r="C343" s="78">
        <f>(C339-C338)*1440/60-9</f>
        <v>0</v>
      </c>
      <c r="D343" s="80">
        <f t="shared" ref="D343:V343" si="97">C343+D342</f>
        <v>0.25</v>
      </c>
      <c r="E343" s="80">
        <f t="shared" si="97"/>
        <v>0.41666666666666607</v>
      </c>
      <c r="F343" s="80">
        <f t="shared" si="97"/>
        <v>0.25</v>
      </c>
      <c r="G343" s="80">
        <f t="shared" si="97"/>
        <v>0.25</v>
      </c>
      <c r="H343" s="80">
        <f t="shared" si="97"/>
        <v>0.5</v>
      </c>
      <c r="I343" s="80">
        <f t="shared" si="97"/>
        <v>0.5</v>
      </c>
      <c r="J343" s="80">
        <f t="shared" si="97"/>
        <v>0.5833333333333357</v>
      </c>
      <c r="K343" s="80">
        <f t="shared" si="97"/>
        <v>0.5833333333333357</v>
      </c>
      <c r="L343" s="80">
        <f t="shared" si="97"/>
        <v>0.5833333333333357</v>
      </c>
      <c r="M343" s="80">
        <f t="shared" si="97"/>
        <v>1.25</v>
      </c>
      <c r="N343" s="80">
        <f t="shared" si="97"/>
        <v>1.25</v>
      </c>
      <c r="O343" s="80">
        <f t="shared" si="97"/>
        <v>1.3333333333333357</v>
      </c>
      <c r="P343" s="80">
        <f t="shared" si="97"/>
        <v>1.3333333333333357</v>
      </c>
      <c r="Q343" s="80">
        <f t="shared" si="97"/>
        <v>1.3333333333333357</v>
      </c>
      <c r="R343" s="80">
        <f t="shared" si="97"/>
        <v>1.3333333333333357</v>
      </c>
      <c r="S343" s="80">
        <f t="shared" si="97"/>
        <v>1.4166666666666714</v>
      </c>
      <c r="T343" s="80">
        <f t="shared" si="97"/>
        <v>1.6666666666666714</v>
      </c>
      <c r="U343" s="80">
        <f t="shared" si="97"/>
        <v>1.6666666666666714</v>
      </c>
      <c r="V343" s="80">
        <f t="shared" si="97"/>
        <v>1.6666666666666714</v>
      </c>
    </row>
    <row r="344" spans="1:38" ht="15.75" customHeight="1">
      <c r="A344" s="76"/>
      <c r="B344" s="12" t="s">
        <v>18</v>
      </c>
      <c r="C344" s="120"/>
      <c r="D344" s="120"/>
      <c r="E344" s="120"/>
      <c r="F344" s="120"/>
      <c r="G344" s="120"/>
      <c r="H344" s="42"/>
      <c r="I344" s="42"/>
      <c r="J344" s="42"/>
      <c r="K344" s="42"/>
      <c r="L344" s="42"/>
      <c r="M344" s="44"/>
      <c r="N344" s="44"/>
      <c r="O344" s="44"/>
      <c r="P344" s="44"/>
      <c r="Q344" s="44"/>
      <c r="R344" s="45"/>
      <c r="S344" s="45"/>
      <c r="T344" s="45"/>
      <c r="U344" s="45"/>
      <c r="V344" s="45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</row>
    <row r="345" spans="1:38" ht="15.75" customHeight="1">
      <c r="A345" s="76"/>
      <c r="B345" s="19" t="s">
        <v>19</v>
      </c>
      <c r="C345" s="48"/>
      <c r="D345" s="41"/>
      <c r="E345" s="41"/>
      <c r="F345" s="41"/>
      <c r="G345" s="41"/>
      <c r="H345" s="121"/>
      <c r="I345" s="42"/>
      <c r="J345" s="43"/>
      <c r="K345" s="43"/>
      <c r="L345" s="43"/>
      <c r="M345" s="44"/>
      <c r="N345" s="44"/>
      <c r="O345" s="44"/>
      <c r="P345" s="44"/>
      <c r="Q345" s="44"/>
      <c r="R345" s="45"/>
      <c r="S345" s="45"/>
      <c r="T345" s="45"/>
      <c r="U345" s="45"/>
      <c r="V345" s="45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</row>
    <row r="346" spans="1:38" ht="15.75" customHeight="1">
      <c r="A346" s="76"/>
      <c r="B346" s="19" t="s">
        <v>20</v>
      </c>
      <c r="C346" s="48"/>
      <c r="D346" s="41"/>
      <c r="E346" s="41"/>
      <c r="F346" s="41"/>
      <c r="G346" s="41"/>
      <c r="H346" s="42"/>
      <c r="I346" s="42"/>
      <c r="J346" s="43"/>
      <c r="K346" s="43"/>
      <c r="L346" s="43"/>
      <c r="M346" s="44"/>
      <c r="N346" s="44"/>
      <c r="O346" s="44"/>
      <c r="P346" s="44"/>
      <c r="Q346" s="44"/>
      <c r="R346" s="45"/>
      <c r="S346" s="45"/>
      <c r="T346" s="45"/>
      <c r="U346" s="45"/>
      <c r="V346" s="45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</row>
    <row r="347" spans="1:38" ht="15.75" customHeight="1">
      <c r="A347" s="81"/>
      <c r="B347" s="19" t="s">
        <v>21</v>
      </c>
      <c r="C347" s="48"/>
      <c r="D347" s="41"/>
      <c r="E347" s="41"/>
      <c r="F347" s="41"/>
      <c r="G347" s="41"/>
      <c r="H347" s="42"/>
      <c r="I347" s="42"/>
      <c r="J347" s="43"/>
      <c r="K347" s="43"/>
      <c r="L347" s="43"/>
      <c r="M347" s="44"/>
      <c r="N347" s="44"/>
      <c r="O347" s="44"/>
      <c r="P347" s="44"/>
      <c r="Q347" s="44"/>
      <c r="R347" s="45"/>
      <c r="S347" s="45"/>
      <c r="T347" s="45"/>
      <c r="U347" s="45"/>
      <c r="V347" s="45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</row>
    <row r="348" spans="1:38" s="82" customFormat="1" ht="15">
      <c r="A348" s="123"/>
      <c r="B348" s="83" t="s">
        <v>208</v>
      </c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</row>
    <row r="349" spans="1:38" s="87" customFormat="1" ht="13.5" customHeight="1">
      <c r="A349" s="84"/>
      <c r="B349" s="85" t="s">
        <v>209</v>
      </c>
      <c r="C349" s="86">
        <f>C343-C348</f>
        <v>0</v>
      </c>
      <c r="D349" s="86">
        <f t="shared" ref="D349:V349" si="98">C349+D342-D348</f>
        <v>0.25</v>
      </c>
      <c r="E349" s="86">
        <f t="shared" si="98"/>
        <v>0.41666666666666607</v>
      </c>
      <c r="F349" s="86">
        <f t="shared" si="98"/>
        <v>0.25</v>
      </c>
      <c r="G349" s="86">
        <f t="shared" si="98"/>
        <v>0.25</v>
      </c>
      <c r="H349" s="86">
        <f t="shared" si="98"/>
        <v>0.5</v>
      </c>
      <c r="I349" s="86">
        <f t="shared" si="98"/>
        <v>0.5</v>
      </c>
      <c r="J349" s="86">
        <f t="shared" si="98"/>
        <v>0.5833333333333357</v>
      </c>
      <c r="K349" s="86">
        <f t="shared" si="98"/>
        <v>0.5833333333333357</v>
      </c>
      <c r="L349" s="86">
        <f t="shared" si="98"/>
        <v>0.5833333333333357</v>
      </c>
      <c r="M349" s="86">
        <f t="shared" si="98"/>
        <v>1.25</v>
      </c>
      <c r="N349" s="86">
        <f t="shared" si="98"/>
        <v>1.25</v>
      </c>
      <c r="O349" s="86">
        <f t="shared" si="98"/>
        <v>1.3333333333333357</v>
      </c>
      <c r="P349" s="86">
        <f t="shared" si="98"/>
        <v>1.3333333333333357</v>
      </c>
      <c r="Q349" s="86">
        <f t="shared" si="98"/>
        <v>1.3333333333333357</v>
      </c>
      <c r="R349" s="86">
        <f t="shared" si="98"/>
        <v>1.3333333333333357</v>
      </c>
      <c r="S349" s="86">
        <f t="shared" si="98"/>
        <v>1.4166666666666714</v>
      </c>
      <c r="T349" s="86">
        <f t="shared" si="98"/>
        <v>1.6666666666666714</v>
      </c>
      <c r="U349" s="86">
        <f t="shared" si="98"/>
        <v>1.6666666666666714</v>
      </c>
      <c r="V349" s="86">
        <f t="shared" si="98"/>
        <v>1.6666666666666714</v>
      </c>
    </row>
    <row r="350" spans="1:38" ht="13.5" customHeight="1">
      <c r="A350" s="88" t="s">
        <v>55</v>
      </c>
      <c r="B350" s="119" t="s">
        <v>2</v>
      </c>
      <c r="C350" s="33">
        <v>0.3923611111111111</v>
      </c>
      <c r="D350" s="33">
        <v>0.39930555555555558</v>
      </c>
      <c r="E350" s="33">
        <v>0.39583333333333331</v>
      </c>
      <c r="F350" s="33">
        <v>0.3923611111111111</v>
      </c>
      <c r="G350" s="33">
        <v>0.39930555555555558</v>
      </c>
      <c r="H350" s="66">
        <v>0.39930555555555558</v>
      </c>
      <c r="I350" s="66">
        <v>0.39583333333333331</v>
      </c>
      <c r="J350" s="66">
        <v>0.40625</v>
      </c>
      <c r="K350" s="66">
        <v>0.38541666666666669</v>
      </c>
      <c r="L350" s="67">
        <v>0.39583333333333331</v>
      </c>
      <c r="M350" s="35">
        <v>0.39583333333333331</v>
      </c>
      <c r="N350" s="35">
        <v>0.39930555555555558</v>
      </c>
      <c r="O350" s="35">
        <v>0.39583333333333331</v>
      </c>
      <c r="P350" s="35">
        <v>0.3888888888888889</v>
      </c>
      <c r="Q350" s="35">
        <v>0.3923611111111111</v>
      </c>
      <c r="R350" s="36">
        <v>0.39583333333333331</v>
      </c>
      <c r="S350" s="36">
        <v>0.39930555555555558</v>
      </c>
      <c r="T350" s="36">
        <v>0.40277777777777779</v>
      </c>
      <c r="U350" s="36">
        <v>0.3923611111111111</v>
      </c>
      <c r="V350" s="36">
        <v>0.39583333333333331</v>
      </c>
    </row>
    <row r="351" spans="1:38" ht="13.5" customHeight="1">
      <c r="A351" s="89"/>
      <c r="B351" s="119" t="s">
        <v>3</v>
      </c>
      <c r="C351" s="91">
        <v>0.8125</v>
      </c>
      <c r="D351" s="91">
        <v>0.77430555555555558</v>
      </c>
      <c r="E351" s="91">
        <v>0.8125</v>
      </c>
      <c r="F351" s="91">
        <v>0.76736111111111116</v>
      </c>
      <c r="G351" s="91">
        <v>0.81597222222222221</v>
      </c>
      <c r="H351" s="133">
        <v>0.81597222222222221</v>
      </c>
      <c r="I351" s="133">
        <v>0.77430555555555547</v>
      </c>
      <c r="J351" s="133">
        <v>0.78472222222222221</v>
      </c>
      <c r="K351" s="134">
        <v>0.77083333333333337</v>
      </c>
      <c r="L351" s="134">
        <v>0.79513888888888884</v>
      </c>
      <c r="M351" s="95">
        <v>0.91666666666666663</v>
      </c>
      <c r="N351" s="95">
        <v>0.80208333333333337</v>
      </c>
      <c r="O351" s="95">
        <v>0.875</v>
      </c>
      <c r="P351" s="95">
        <v>0.76388888888888884</v>
      </c>
      <c r="Q351" s="95">
        <v>0.83402777777777781</v>
      </c>
      <c r="R351" s="96">
        <v>0.79166666666666663</v>
      </c>
      <c r="S351" s="96">
        <v>0.77430555555555558</v>
      </c>
      <c r="T351" s="96">
        <v>0.77777777777777779</v>
      </c>
      <c r="U351" s="96">
        <v>0.76736111111111116</v>
      </c>
      <c r="V351" s="96">
        <v>0.77083333333333337</v>
      </c>
    </row>
    <row r="352" spans="1:38" ht="13.5" customHeight="1">
      <c r="A352" s="89"/>
      <c r="B352" s="119" t="s">
        <v>5</v>
      </c>
      <c r="C352" s="91"/>
      <c r="D352" s="91"/>
      <c r="E352" s="91"/>
      <c r="F352" s="91"/>
      <c r="G352" s="91"/>
      <c r="H352" s="135"/>
      <c r="I352" s="135"/>
      <c r="J352" s="135"/>
      <c r="K352" s="135"/>
      <c r="L352" s="135"/>
      <c r="M352" s="136"/>
      <c r="N352" s="136"/>
      <c r="O352" s="136"/>
      <c r="P352" s="95">
        <v>0.875</v>
      </c>
      <c r="Q352" s="136"/>
      <c r="R352" s="137"/>
      <c r="S352" s="137"/>
      <c r="T352" s="137"/>
      <c r="U352" s="137"/>
      <c r="V352" s="137"/>
    </row>
    <row r="353" spans="1:38" ht="13.5" customHeight="1">
      <c r="A353" s="89"/>
      <c r="B353" s="119" t="s">
        <v>4</v>
      </c>
      <c r="C353" s="91"/>
      <c r="D353" s="91"/>
      <c r="E353" s="91"/>
      <c r="F353" s="91"/>
      <c r="G353" s="91"/>
      <c r="H353" s="135"/>
      <c r="I353" s="138"/>
      <c r="J353" s="135"/>
      <c r="K353" s="135"/>
      <c r="L353" s="135"/>
      <c r="M353" s="136"/>
      <c r="N353" s="136"/>
      <c r="O353" s="136"/>
      <c r="P353" s="95">
        <v>0</v>
      </c>
      <c r="Q353" s="136"/>
      <c r="R353" s="137"/>
      <c r="S353" s="137"/>
      <c r="T353" s="137"/>
      <c r="U353" s="137"/>
      <c r="V353" s="137"/>
    </row>
    <row r="354" spans="1:38" ht="13.5" customHeight="1">
      <c r="A354" s="76"/>
      <c r="B354" s="77" t="s">
        <v>206</v>
      </c>
      <c r="C354" s="78">
        <f t="shared" ref="C354:V354" si="99">(C351-C350)*1440/60-9</f>
        <v>1.0833333333333339</v>
      </c>
      <c r="D354" s="78">
        <f t="shared" si="99"/>
        <v>0</v>
      </c>
      <c r="E354" s="78">
        <f t="shared" si="99"/>
        <v>1</v>
      </c>
      <c r="F354" s="78">
        <f t="shared" si="99"/>
        <v>0</v>
      </c>
      <c r="G354" s="78">
        <f t="shared" si="99"/>
        <v>1</v>
      </c>
      <c r="H354" s="78">
        <f t="shared" si="99"/>
        <v>1</v>
      </c>
      <c r="I354" s="78">
        <f t="shared" si="99"/>
        <v>8.3333333333332149E-2</v>
      </c>
      <c r="J354" s="78">
        <f t="shared" si="99"/>
        <v>8.3333333333333925E-2</v>
      </c>
      <c r="K354" s="78">
        <f t="shared" si="99"/>
        <v>0.25</v>
      </c>
      <c r="L354" s="78">
        <f t="shared" si="99"/>
        <v>0.58333333333333393</v>
      </c>
      <c r="M354" s="78">
        <f t="shared" si="99"/>
        <v>3.4999999999999982</v>
      </c>
      <c r="N354" s="78">
        <f t="shared" si="99"/>
        <v>0.66666666666666607</v>
      </c>
      <c r="O354" s="78">
        <f t="shared" si="99"/>
        <v>2.5</v>
      </c>
      <c r="P354" s="78">
        <f t="shared" si="99"/>
        <v>0</v>
      </c>
      <c r="Q354" s="78">
        <f t="shared" si="99"/>
        <v>1.6000000000000014</v>
      </c>
      <c r="R354" s="78">
        <f t="shared" si="99"/>
        <v>0.5</v>
      </c>
      <c r="S354" s="78">
        <f t="shared" si="99"/>
        <v>0</v>
      </c>
      <c r="T354" s="78">
        <f t="shared" si="99"/>
        <v>0</v>
      </c>
      <c r="U354" s="78">
        <f t="shared" si="99"/>
        <v>0</v>
      </c>
      <c r="V354" s="78">
        <f t="shared" si="99"/>
        <v>0</v>
      </c>
    </row>
    <row r="355" spans="1:38" ht="13.5" customHeight="1" thickBot="1">
      <c r="A355" s="76"/>
      <c r="B355" s="79" t="s">
        <v>207</v>
      </c>
      <c r="C355" s="78">
        <f>(C351-C350)*1440/60-9</f>
        <v>1.0833333333333339</v>
      </c>
      <c r="D355" s="80">
        <f t="shared" ref="D355:V355" si="100">C355+D354</f>
        <v>1.0833333333333339</v>
      </c>
      <c r="E355" s="80">
        <f t="shared" si="100"/>
        <v>2.0833333333333339</v>
      </c>
      <c r="F355" s="80">
        <f t="shared" si="100"/>
        <v>2.0833333333333339</v>
      </c>
      <c r="G355" s="80">
        <f t="shared" si="100"/>
        <v>3.0833333333333339</v>
      </c>
      <c r="H355" s="80">
        <f t="shared" si="100"/>
        <v>4.0833333333333339</v>
      </c>
      <c r="I355" s="80">
        <f t="shared" si="100"/>
        <v>4.1666666666666661</v>
      </c>
      <c r="J355" s="80">
        <f t="shared" si="100"/>
        <v>4.25</v>
      </c>
      <c r="K355" s="80">
        <f t="shared" si="100"/>
        <v>4.5</v>
      </c>
      <c r="L355" s="80">
        <f t="shared" si="100"/>
        <v>5.0833333333333339</v>
      </c>
      <c r="M355" s="80">
        <f t="shared" si="100"/>
        <v>8.5833333333333321</v>
      </c>
      <c r="N355" s="80">
        <f t="shared" si="100"/>
        <v>9.2499999999999982</v>
      </c>
      <c r="O355" s="80">
        <f t="shared" si="100"/>
        <v>11.749999999999998</v>
      </c>
      <c r="P355" s="80">
        <f t="shared" si="100"/>
        <v>11.749999999999998</v>
      </c>
      <c r="Q355" s="80">
        <f t="shared" si="100"/>
        <v>13.35</v>
      </c>
      <c r="R355" s="80">
        <f t="shared" si="100"/>
        <v>13.85</v>
      </c>
      <c r="S355" s="80">
        <f t="shared" si="100"/>
        <v>13.85</v>
      </c>
      <c r="T355" s="80">
        <f t="shared" si="100"/>
        <v>13.85</v>
      </c>
      <c r="U355" s="80">
        <f t="shared" si="100"/>
        <v>13.85</v>
      </c>
      <c r="V355" s="80">
        <f t="shared" si="100"/>
        <v>13.85</v>
      </c>
    </row>
    <row r="356" spans="1:38" ht="15.75" customHeight="1">
      <c r="A356" s="76"/>
      <c r="B356" s="12" t="s">
        <v>18</v>
      </c>
      <c r="C356" s="120"/>
      <c r="D356" s="120"/>
      <c r="E356" s="120"/>
      <c r="F356" s="120"/>
      <c r="G356" s="120"/>
      <c r="H356" s="42"/>
      <c r="I356" s="42"/>
      <c r="J356" s="42"/>
      <c r="K356" s="42"/>
      <c r="L356" s="42"/>
      <c r="M356" s="44"/>
      <c r="N356" s="44"/>
      <c r="O356" s="44"/>
      <c r="P356" s="44"/>
      <c r="Q356" s="44"/>
      <c r="R356" s="45"/>
      <c r="S356" s="45"/>
      <c r="T356" s="45"/>
      <c r="U356" s="45"/>
      <c r="V356" s="45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</row>
    <row r="357" spans="1:38" ht="15.75" customHeight="1">
      <c r="A357" s="76"/>
      <c r="B357" s="19" t="s">
        <v>19</v>
      </c>
      <c r="C357" s="48"/>
      <c r="D357" s="41"/>
      <c r="E357" s="41"/>
      <c r="F357" s="41"/>
      <c r="G357" s="41"/>
      <c r="H357" s="121"/>
      <c r="I357" s="42"/>
      <c r="J357" s="43"/>
      <c r="K357" s="43"/>
      <c r="L357" s="43"/>
      <c r="M357" s="44"/>
      <c r="N357" s="44"/>
      <c r="O357" s="44"/>
      <c r="P357" s="44"/>
      <c r="Q357" s="44"/>
      <c r="R357" s="45"/>
      <c r="S357" s="45"/>
      <c r="T357" s="45"/>
      <c r="U357" s="45"/>
      <c r="V357" s="45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</row>
    <row r="358" spans="1:38" ht="15.75" customHeight="1">
      <c r="A358" s="76"/>
      <c r="B358" s="19" t="s">
        <v>20</v>
      </c>
      <c r="C358" s="48"/>
      <c r="D358" s="41"/>
      <c r="E358" s="41"/>
      <c r="F358" s="41"/>
      <c r="G358" s="41"/>
      <c r="H358" s="42"/>
      <c r="I358" s="42"/>
      <c r="J358" s="43"/>
      <c r="K358" s="43"/>
      <c r="L358" s="43"/>
      <c r="M358" s="44"/>
      <c r="N358" s="44"/>
      <c r="O358" s="44"/>
      <c r="P358" s="44"/>
      <c r="Q358" s="44"/>
      <c r="R358" s="45"/>
      <c r="S358" s="45"/>
      <c r="T358" s="45"/>
      <c r="U358" s="45"/>
      <c r="V358" s="45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</row>
    <row r="359" spans="1:38" ht="15.75" customHeight="1">
      <c r="A359" s="81"/>
      <c r="B359" s="19" t="s">
        <v>21</v>
      </c>
      <c r="C359" s="48"/>
      <c r="D359" s="41"/>
      <c r="E359" s="41"/>
      <c r="F359" s="41"/>
      <c r="G359" s="41"/>
      <c r="H359" s="42"/>
      <c r="I359" s="42"/>
      <c r="J359" s="43"/>
      <c r="K359" s="43"/>
      <c r="L359" s="43"/>
      <c r="M359" s="44"/>
      <c r="N359" s="44"/>
      <c r="O359" s="44"/>
      <c r="P359" s="44"/>
      <c r="Q359" s="44"/>
      <c r="R359" s="45"/>
      <c r="S359" s="45"/>
      <c r="T359" s="45"/>
      <c r="U359" s="45"/>
      <c r="V359" s="45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</row>
    <row r="360" spans="1:38" s="82" customFormat="1" ht="15">
      <c r="A360" s="123"/>
      <c r="B360" s="83" t="s">
        <v>208</v>
      </c>
      <c r="C360" s="124">
        <v>1</v>
      </c>
      <c r="D360" s="124"/>
      <c r="E360" s="124">
        <v>1</v>
      </c>
      <c r="F360" s="124"/>
      <c r="G360" s="124">
        <v>1</v>
      </c>
      <c r="H360" s="124">
        <v>1</v>
      </c>
      <c r="I360" s="124"/>
      <c r="J360" s="124"/>
      <c r="K360" s="124"/>
      <c r="L360" s="124">
        <v>0.5</v>
      </c>
      <c r="M360" s="124">
        <v>3.5</v>
      </c>
      <c r="N360" s="124">
        <v>0.5</v>
      </c>
      <c r="O360" s="124">
        <v>2.5</v>
      </c>
      <c r="P360" s="124"/>
      <c r="Q360" s="124">
        <v>1.5</v>
      </c>
      <c r="R360" s="124">
        <v>0.5</v>
      </c>
      <c r="S360" s="124"/>
      <c r="T360" s="124"/>
      <c r="U360" s="124"/>
      <c r="V360" s="124"/>
    </row>
    <row r="361" spans="1:38" s="87" customFormat="1" ht="13.5" customHeight="1">
      <c r="A361" s="84"/>
      <c r="B361" s="85" t="s">
        <v>209</v>
      </c>
      <c r="C361" s="86">
        <f>C355-C360</f>
        <v>8.3333333333333925E-2</v>
      </c>
      <c r="D361" s="86">
        <f t="shared" ref="D361:V361" si="101">C361+D354-D360</f>
        <v>8.3333333333333925E-2</v>
      </c>
      <c r="E361" s="86">
        <f t="shared" si="101"/>
        <v>8.3333333333333925E-2</v>
      </c>
      <c r="F361" s="86">
        <f t="shared" si="101"/>
        <v>8.3333333333333925E-2</v>
      </c>
      <c r="G361" s="86">
        <f t="shared" si="101"/>
        <v>8.3333333333333925E-2</v>
      </c>
      <c r="H361" s="86">
        <f t="shared" si="101"/>
        <v>8.3333333333333925E-2</v>
      </c>
      <c r="I361" s="86">
        <f t="shared" si="101"/>
        <v>0.16666666666666607</v>
      </c>
      <c r="J361" s="86">
        <f t="shared" si="101"/>
        <v>0.25</v>
      </c>
      <c r="K361" s="86">
        <f t="shared" si="101"/>
        <v>0.5</v>
      </c>
      <c r="L361" s="86">
        <f t="shared" si="101"/>
        <v>0.58333333333333393</v>
      </c>
      <c r="M361" s="86">
        <f t="shared" si="101"/>
        <v>0.58333333333333215</v>
      </c>
      <c r="N361" s="86">
        <f t="shared" si="101"/>
        <v>0.74999999999999822</v>
      </c>
      <c r="O361" s="86">
        <f t="shared" si="101"/>
        <v>0.74999999999999822</v>
      </c>
      <c r="P361" s="86">
        <f t="shared" si="101"/>
        <v>0.74999999999999822</v>
      </c>
      <c r="Q361" s="86">
        <f t="shared" si="101"/>
        <v>0.84999999999999964</v>
      </c>
      <c r="R361" s="86">
        <f t="shared" si="101"/>
        <v>0.84999999999999964</v>
      </c>
      <c r="S361" s="86">
        <f t="shared" si="101"/>
        <v>0.84999999999999964</v>
      </c>
      <c r="T361" s="86">
        <f t="shared" si="101"/>
        <v>0.84999999999999964</v>
      </c>
      <c r="U361" s="86">
        <f t="shared" si="101"/>
        <v>0.84999999999999964</v>
      </c>
      <c r="V361" s="86">
        <f t="shared" si="101"/>
        <v>0.84999999999999964</v>
      </c>
    </row>
    <row r="362" spans="1:38" ht="13.5" customHeight="1">
      <c r="A362" s="88" t="s">
        <v>56</v>
      </c>
      <c r="B362" s="119" t="s">
        <v>2</v>
      </c>
      <c r="C362" s="33">
        <v>0.40277777777777773</v>
      </c>
      <c r="D362" s="33">
        <v>0.4284722222222222</v>
      </c>
      <c r="E362" s="33">
        <v>0.38541666666666669</v>
      </c>
      <c r="F362" s="33">
        <v>0.375</v>
      </c>
      <c r="G362" s="33">
        <v>0.375</v>
      </c>
      <c r="H362" s="66">
        <v>0.40972222222222227</v>
      </c>
      <c r="I362" s="66">
        <v>0.3923611111111111</v>
      </c>
      <c r="J362" s="66">
        <v>0.375</v>
      </c>
      <c r="K362" s="66">
        <v>0.4236111111111111</v>
      </c>
      <c r="L362" s="67">
        <v>0.43402777777777779</v>
      </c>
      <c r="M362" s="35">
        <v>0.40277777777777779</v>
      </c>
      <c r="N362" s="35">
        <v>0.4201388888888889</v>
      </c>
      <c r="O362" s="35">
        <v>0.40625</v>
      </c>
      <c r="P362" s="35">
        <v>0.375</v>
      </c>
      <c r="Q362" s="35">
        <v>0.3923611111111111</v>
      </c>
      <c r="R362" s="36">
        <v>0.40625</v>
      </c>
      <c r="S362" s="36">
        <v>0.43055555555555558</v>
      </c>
      <c r="T362" s="36">
        <v>0.40625</v>
      </c>
      <c r="U362" s="36">
        <v>0.41666666666666669</v>
      </c>
      <c r="V362" s="36">
        <v>0.41666666666666669</v>
      </c>
    </row>
    <row r="363" spans="1:38" ht="13.5" customHeight="1">
      <c r="A363" s="89"/>
      <c r="B363" s="119" t="s">
        <v>3</v>
      </c>
      <c r="C363" s="91">
        <v>0.8305555555555556</v>
      </c>
      <c r="D363" s="91">
        <v>0.76041666666666663</v>
      </c>
      <c r="E363" s="91">
        <v>0.75694444444444442</v>
      </c>
      <c r="F363" s="91">
        <v>0.75</v>
      </c>
      <c r="G363" s="91">
        <v>0.75</v>
      </c>
      <c r="H363" s="133">
        <v>0.78125</v>
      </c>
      <c r="I363" s="133">
        <v>0.77430555555555547</v>
      </c>
      <c r="J363" s="133">
        <v>0.75</v>
      </c>
      <c r="K363" s="134">
        <v>0.90972222222222221</v>
      </c>
      <c r="L363" s="134">
        <v>0.75</v>
      </c>
      <c r="M363" s="95">
        <v>0.84027777777777779</v>
      </c>
      <c r="N363" s="95">
        <v>0.76041666666666663</v>
      </c>
      <c r="O363" s="95">
        <v>0.88194444444444442</v>
      </c>
      <c r="P363" s="95">
        <v>0.75</v>
      </c>
      <c r="Q363" s="95">
        <v>0.75</v>
      </c>
      <c r="R363" s="96">
        <v>0.75347222222222221</v>
      </c>
      <c r="S363" s="96">
        <v>0.75347222222222221</v>
      </c>
      <c r="T363" s="96">
        <v>0.77083333333333337</v>
      </c>
      <c r="U363" s="96">
        <v>0.76041666666666663</v>
      </c>
      <c r="V363" s="96">
        <v>0.80208333333333337</v>
      </c>
    </row>
    <row r="364" spans="1:38" ht="13.5" customHeight="1">
      <c r="A364" s="89"/>
      <c r="B364" s="119" t="s">
        <v>5</v>
      </c>
      <c r="C364" s="91"/>
      <c r="D364" s="91"/>
      <c r="E364" s="91"/>
      <c r="F364" s="91"/>
      <c r="G364" s="91"/>
      <c r="H364" s="135"/>
      <c r="I364" s="135"/>
      <c r="J364" s="135"/>
      <c r="K364" s="135"/>
      <c r="L364" s="135"/>
      <c r="M364" s="136"/>
      <c r="N364" s="136"/>
      <c r="O364" s="136"/>
      <c r="P364" s="136"/>
      <c r="Q364" s="136"/>
      <c r="R364" s="137"/>
      <c r="S364" s="137"/>
      <c r="T364" s="137"/>
      <c r="U364" s="137"/>
      <c r="V364" s="137"/>
    </row>
    <row r="365" spans="1:38" ht="13.5" customHeight="1">
      <c r="A365" s="89"/>
      <c r="B365" s="119" t="s">
        <v>4</v>
      </c>
      <c r="C365" s="91"/>
      <c r="D365" s="91"/>
      <c r="E365" s="91"/>
      <c r="F365" s="91"/>
      <c r="G365" s="91"/>
      <c r="H365" s="135"/>
      <c r="I365" s="138"/>
      <c r="J365" s="135"/>
      <c r="K365" s="135"/>
      <c r="L365" s="135"/>
      <c r="M365" s="136"/>
      <c r="N365" s="136"/>
      <c r="O365" s="136"/>
      <c r="P365" s="136"/>
      <c r="Q365" s="136"/>
      <c r="R365" s="137"/>
      <c r="S365" s="137"/>
      <c r="T365" s="137"/>
      <c r="U365" s="137"/>
      <c r="V365" s="137"/>
    </row>
    <row r="366" spans="1:38" ht="13.5" customHeight="1">
      <c r="A366" s="76"/>
      <c r="B366" s="77" t="s">
        <v>206</v>
      </c>
      <c r="C366" s="78">
        <f t="shared" ref="C366:V366" si="102">(C363-C362)*1440/60-9</f>
        <v>1.2666666666666693</v>
      </c>
      <c r="D366" s="78">
        <f t="shared" si="102"/>
        <v>-1.0333333333333332</v>
      </c>
      <c r="E366" s="78">
        <f t="shared" si="102"/>
        <v>-8.3333333333335702E-2</v>
      </c>
      <c r="F366" s="78">
        <f t="shared" si="102"/>
        <v>0</v>
      </c>
      <c r="G366" s="78">
        <f t="shared" si="102"/>
        <v>0</v>
      </c>
      <c r="H366" s="78">
        <f t="shared" si="102"/>
        <v>-8.3333333333335702E-2</v>
      </c>
      <c r="I366" s="78">
        <f t="shared" si="102"/>
        <v>0.1666666666666643</v>
      </c>
      <c r="J366" s="78">
        <f t="shared" si="102"/>
        <v>0</v>
      </c>
      <c r="K366" s="78">
        <f t="shared" si="102"/>
        <v>2.6666666666666661</v>
      </c>
      <c r="L366" s="78">
        <f t="shared" si="102"/>
        <v>-1.416666666666667</v>
      </c>
      <c r="M366" s="78">
        <f t="shared" si="102"/>
        <v>1.5</v>
      </c>
      <c r="N366" s="78">
        <f t="shared" si="102"/>
        <v>-0.83333333333333393</v>
      </c>
      <c r="O366" s="78">
        <f t="shared" si="102"/>
        <v>2.4166666666666661</v>
      </c>
      <c r="P366" s="78">
        <f t="shared" si="102"/>
        <v>0</v>
      </c>
      <c r="Q366" s="78">
        <f t="shared" si="102"/>
        <v>-0.41666666666666607</v>
      </c>
      <c r="R366" s="78">
        <f t="shared" si="102"/>
        <v>-0.66666666666666607</v>
      </c>
      <c r="S366" s="78">
        <f t="shared" si="102"/>
        <v>-1.2500000000000009</v>
      </c>
      <c r="T366" s="78">
        <f t="shared" si="102"/>
        <v>-0.25</v>
      </c>
      <c r="U366" s="78">
        <f t="shared" si="102"/>
        <v>-0.75000000000000178</v>
      </c>
      <c r="V366" s="78">
        <f t="shared" si="102"/>
        <v>0.25</v>
      </c>
    </row>
    <row r="367" spans="1:38" ht="13.5" customHeight="1" thickBot="1">
      <c r="A367" s="76"/>
      <c r="B367" s="79" t="s">
        <v>207</v>
      </c>
      <c r="C367" s="78">
        <f>(C363-C362)*1440/60-9</f>
        <v>1.2666666666666693</v>
      </c>
      <c r="D367" s="80">
        <f t="shared" ref="D367:V367" si="103">C367+D366</f>
        <v>0.23333333333333606</v>
      </c>
      <c r="E367" s="80">
        <f t="shared" si="103"/>
        <v>0.15000000000000036</v>
      </c>
      <c r="F367" s="80">
        <f t="shared" si="103"/>
        <v>0.15000000000000036</v>
      </c>
      <c r="G367" s="80">
        <f t="shared" si="103"/>
        <v>0.15000000000000036</v>
      </c>
      <c r="H367" s="80">
        <f t="shared" si="103"/>
        <v>6.6666666666664653E-2</v>
      </c>
      <c r="I367" s="80">
        <f t="shared" si="103"/>
        <v>0.23333333333332895</v>
      </c>
      <c r="J367" s="80">
        <f t="shared" si="103"/>
        <v>0.23333333333332895</v>
      </c>
      <c r="K367" s="80">
        <f t="shared" si="103"/>
        <v>2.899999999999995</v>
      </c>
      <c r="L367" s="80">
        <f t="shared" si="103"/>
        <v>1.4833333333333281</v>
      </c>
      <c r="M367" s="80">
        <f t="shared" si="103"/>
        <v>2.9833333333333281</v>
      </c>
      <c r="N367" s="80">
        <f t="shared" si="103"/>
        <v>2.1499999999999941</v>
      </c>
      <c r="O367" s="80">
        <f t="shared" si="103"/>
        <v>4.5666666666666602</v>
      </c>
      <c r="P367" s="80">
        <f t="shared" si="103"/>
        <v>4.5666666666666602</v>
      </c>
      <c r="Q367" s="80">
        <f t="shared" si="103"/>
        <v>4.1499999999999941</v>
      </c>
      <c r="R367" s="80">
        <f t="shared" si="103"/>
        <v>3.4833333333333281</v>
      </c>
      <c r="S367" s="80">
        <f t="shared" si="103"/>
        <v>2.2333333333333272</v>
      </c>
      <c r="T367" s="80">
        <f t="shared" si="103"/>
        <v>1.9833333333333272</v>
      </c>
      <c r="U367" s="80">
        <f t="shared" si="103"/>
        <v>1.2333333333333254</v>
      </c>
      <c r="V367" s="80">
        <f t="shared" si="103"/>
        <v>1.4833333333333254</v>
      </c>
    </row>
    <row r="368" spans="1:38" ht="15.75" customHeight="1">
      <c r="A368" s="76"/>
      <c r="B368" s="12" t="s">
        <v>18</v>
      </c>
      <c r="C368" s="120"/>
      <c r="D368" s="120"/>
      <c r="E368" s="120"/>
      <c r="F368" s="120"/>
      <c r="G368" s="120"/>
      <c r="H368" s="42"/>
      <c r="I368" s="42"/>
      <c r="J368" s="42"/>
      <c r="K368" s="42"/>
      <c r="L368" s="42"/>
      <c r="M368" s="44"/>
      <c r="N368" s="44"/>
      <c r="O368" s="44"/>
      <c r="P368" s="44"/>
      <c r="Q368" s="44"/>
      <c r="R368" s="45"/>
      <c r="S368" s="45"/>
      <c r="T368" s="45"/>
      <c r="U368" s="45"/>
      <c r="V368" s="45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</row>
    <row r="369" spans="1:38" ht="15.75" customHeight="1">
      <c r="A369" s="76"/>
      <c r="B369" s="19" t="s">
        <v>19</v>
      </c>
      <c r="C369" s="48"/>
      <c r="D369" s="41"/>
      <c r="E369" s="41"/>
      <c r="F369" s="41"/>
      <c r="G369" s="41"/>
      <c r="H369" s="121"/>
      <c r="I369" s="42"/>
      <c r="J369" s="43"/>
      <c r="K369" s="43"/>
      <c r="L369" s="43"/>
      <c r="M369" s="44"/>
      <c r="N369" s="44"/>
      <c r="O369" s="44"/>
      <c r="P369" s="44"/>
      <c r="Q369" s="44"/>
      <c r="R369" s="45"/>
      <c r="S369" s="45"/>
      <c r="T369" s="45"/>
      <c r="U369" s="45"/>
      <c r="V369" s="45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</row>
    <row r="370" spans="1:38" ht="15.75" customHeight="1">
      <c r="A370" s="76"/>
      <c r="B370" s="19" t="s">
        <v>20</v>
      </c>
      <c r="C370" s="48"/>
      <c r="D370" s="41"/>
      <c r="E370" s="41"/>
      <c r="F370" s="41"/>
      <c r="G370" s="41"/>
      <c r="H370" s="42"/>
      <c r="I370" s="42"/>
      <c r="J370" s="43"/>
      <c r="K370" s="43"/>
      <c r="L370" s="43"/>
      <c r="M370" s="44"/>
      <c r="N370" s="44"/>
      <c r="O370" s="44"/>
      <c r="P370" s="44"/>
      <c r="Q370" s="44"/>
      <c r="R370" s="45"/>
      <c r="S370" s="45"/>
      <c r="T370" s="45"/>
      <c r="U370" s="45"/>
      <c r="V370" s="45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</row>
    <row r="371" spans="1:38" ht="15.75" customHeight="1">
      <c r="A371" s="81"/>
      <c r="B371" s="19" t="s">
        <v>21</v>
      </c>
      <c r="C371" s="48"/>
      <c r="D371" s="41"/>
      <c r="E371" s="41"/>
      <c r="F371" s="41"/>
      <c r="G371" s="41"/>
      <c r="H371" s="42"/>
      <c r="I371" s="42"/>
      <c r="J371" s="43"/>
      <c r="K371" s="43"/>
      <c r="L371" s="43"/>
      <c r="M371" s="44"/>
      <c r="N371" s="44"/>
      <c r="O371" s="44"/>
      <c r="P371" s="44"/>
      <c r="Q371" s="44"/>
      <c r="R371" s="45"/>
      <c r="S371" s="45"/>
      <c r="T371" s="45"/>
      <c r="U371" s="45"/>
      <c r="V371" s="45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</row>
    <row r="372" spans="1:38" s="82" customFormat="1" ht="15">
      <c r="A372" s="123"/>
      <c r="B372" s="83" t="s">
        <v>208</v>
      </c>
      <c r="C372" s="124"/>
      <c r="D372" s="124"/>
      <c r="E372" s="124"/>
      <c r="F372" s="124"/>
      <c r="G372" s="124"/>
      <c r="H372" s="124"/>
      <c r="I372" s="124"/>
      <c r="J372" s="124"/>
      <c r="K372" s="124">
        <v>1</v>
      </c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</row>
    <row r="373" spans="1:38" s="87" customFormat="1" ht="13.5" customHeight="1">
      <c r="A373" s="84"/>
      <c r="B373" s="85" t="s">
        <v>209</v>
      </c>
      <c r="C373" s="86">
        <f>C367-C372</f>
        <v>1.2666666666666693</v>
      </c>
      <c r="D373" s="86">
        <f t="shared" ref="D373:V373" si="104">C373+D366-D372</f>
        <v>0.23333333333333606</v>
      </c>
      <c r="E373" s="86">
        <f t="shared" si="104"/>
        <v>0.15000000000000036</v>
      </c>
      <c r="F373" s="86">
        <f t="shared" si="104"/>
        <v>0.15000000000000036</v>
      </c>
      <c r="G373" s="86">
        <f t="shared" si="104"/>
        <v>0.15000000000000036</v>
      </c>
      <c r="H373" s="86">
        <f t="shared" si="104"/>
        <v>6.6666666666664653E-2</v>
      </c>
      <c r="I373" s="86">
        <f t="shared" si="104"/>
        <v>0.23333333333332895</v>
      </c>
      <c r="J373" s="86">
        <f t="shared" si="104"/>
        <v>0.23333333333332895</v>
      </c>
      <c r="K373" s="86">
        <f t="shared" si="104"/>
        <v>1.899999999999995</v>
      </c>
      <c r="L373" s="86">
        <f t="shared" si="104"/>
        <v>0.48333333333332806</v>
      </c>
      <c r="M373" s="86">
        <f t="shared" si="104"/>
        <v>1.9833333333333281</v>
      </c>
      <c r="N373" s="86">
        <f t="shared" si="104"/>
        <v>1.1499999999999941</v>
      </c>
      <c r="O373" s="86">
        <f t="shared" si="104"/>
        <v>3.5666666666666602</v>
      </c>
      <c r="P373" s="86">
        <f t="shared" si="104"/>
        <v>3.5666666666666602</v>
      </c>
      <c r="Q373" s="86">
        <f t="shared" si="104"/>
        <v>3.1499999999999941</v>
      </c>
      <c r="R373" s="86">
        <f t="shared" si="104"/>
        <v>2.4833333333333281</v>
      </c>
      <c r="S373" s="86">
        <f t="shared" si="104"/>
        <v>1.2333333333333272</v>
      </c>
      <c r="T373" s="86">
        <f t="shared" si="104"/>
        <v>0.98333333333332718</v>
      </c>
      <c r="U373" s="86">
        <f t="shared" si="104"/>
        <v>0.2333333333333254</v>
      </c>
      <c r="V373" s="86">
        <f t="shared" si="104"/>
        <v>0.4833333333333254</v>
      </c>
    </row>
    <row r="374" spans="1:38" ht="13.5" customHeight="1">
      <c r="A374" s="88" t="s">
        <v>57</v>
      </c>
      <c r="B374" s="119" t="s">
        <v>2</v>
      </c>
      <c r="C374" s="33">
        <v>0.3923611111111111</v>
      </c>
      <c r="D374" s="33">
        <v>0.40625</v>
      </c>
      <c r="E374" s="101">
        <v>0</v>
      </c>
      <c r="F374" s="33">
        <v>0.42708333333333331</v>
      </c>
      <c r="G374" s="33">
        <v>0.40972222222222221</v>
      </c>
      <c r="H374" s="66">
        <v>0.41666666666666669</v>
      </c>
      <c r="I374" s="66">
        <v>0.40277777777777773</v>
      </c>
      <c r="J374" s="66">
        <v>0.41319444444444442</v>
      </c>
      <c r="K374" s="66">
        <v>0.3923611111111111</v>
      </c>
      <c r="L374" s="67">
        <v>0.41319444444444442</v>
      </c>
      <c r="M374" s="35">
        <v>0.4236111111111111</v>
      </c>
      <c r="N374" s="35">
        <v>0.42708333333333331</v>
      </c>
      <c r="O374" s="35">
        <v>0.41666666666666669</v>
      </c>
      <c r="P374" s="35">
        <v>0.40625</v>
      </c>
      <c r="Q374" s="35">
        <v>0.375</v>
      </c>
      <c r="R374" s="36">
        <v>0.44097222222222221</v>
      </c>
      <c r="S374" s="101">
        <v>0</v>
      </c>
      <c r="T374" s="36">
        <v>0.4201388888888889</v>
      </c>
      <c r="U374" s="36">
        <v>0.4236111111111111</v>
      </c>
      <c r="V374" s="36">
        <v>0.40625</v>
      </c>
    </row>
    <row r="375" spans="1:38" ht="13.5" customHeight="1">
      <c r="A375" s="89"/>
      <c r="B375" s="119" t="s">
        <v>3</v>
      </c>
      <c r="C375" s="91">
        <v>0.77083333333333337</v>
      </c>
      <c r="D375" s="91">
        <v>0.77430555555555547</v>
      </c>
      <c r="E375" s="101">
        <v>0</v>
      </c>
      <c r="F375" s="91">
        <v>0.78472222222222221</v>
      </c>
      <c r="G375" s="91">
        <v>0.78819444444444442</v>
      </c>
      <c r="H375" s="133">
        <v>0.78819444444444453</v>
      </c>
      <c r="I375" s="133">
        <v>0.77430555555555547</v>
      </c>
      <c r="J375" s="133">
        <v>0.78819444444444453</v>
      </c>
      <c r="K375" s="134">
        <v>0.78472222222222221</v>
      </c>
      <c r="L375" s="134">
        <v>0.78819444444444453</v>
      </c>
      <c r="M375" s="95">
        <v>0.78819444444444453</v>
      </c>
      <c r="N375" s="95">
        <v>0.78819444444444453</v>
      </c>
      <c r="O375" s="95">
        <v>0.89236111111111116</v>
      </c>
      <c r="P375" s="95">
        <v>0.79513888888888884</v>
      </c>
      <c r="Q375" s="95">
        <v>0.78819444444444442</v>
      </c>
      <c r="R375" s="96">
        <v>0.78819444444444442</v>
      </c>
      <c r="S375" s="101">
        <v>0</v>
      </c>
      <c r="T375" s="96">
        <v>0.78819444444444442</v>
      </c>
      <c r="U375" s="96">
        <v>0.78819444444444442</v>
      </c>
      <c r="V375" s="96">
        <v>0.78819444444444442</v>
      </c>
    </row>
    <row r="376" spans="1:38" ht="13.5" customHeight="1">
      <c r="A376" s="89"/>
      <c r="B376" s="119" t="s">
        <v>5</v>
      </c>
      <c r="C376" s="91"/>
      <c r="D376" s="91"/>
      <c r="E376" s="91"/>
      <c r="F376" s="91"/>
      <c r="G376" s="91">
        <v>0.8520833333333333</v>
      </c>
      <c r="H376" s="134">
        <v>0.85625000000000007</v>
      </c>
      <c r="I376" s="135"/>
      <c r="J376" s="135"/>
      <c r="K376" s="135"/>
      <c r="L376" s="135"/>
      <c r="M376" s="136"/>
      <c r="N376" s="136"/>
      <c r="O376" s="136"/>
      <c r="P376" s="136"/>
      <c r="Q376" s="136"/>
      <c r="R376" s="137"/>
      <c r="S376" s="137"/>
      <c r="T376" s="137"/>
      <c r="U376" s="137"/>
      <c r="V376" s="137"/>
    </row>
    <row r="377" spans="1:38" ht="13.5" customHeight="1">
      <c r="A377" s="89"/>
      <c r="B377" s="119" t="s">
        <v>4</v>
      </c>
      <c r="C377" s="91"/>
      <c r="D377" s="91"/>
      <c r="E377" s="91"/>
      <c r="F377" s="91"/>
      <c r="G377" s="91">
        <v>0.95486111111111116</v>
      </c>
      <c r="H377" s="134">
        <v>0.8534722222222223</v>
      </c>
      <c r="I377" s="138"/>
      <c r="J377" s="135"/>
      <c r="K377" s="135"/>
      <c r="L377" s="135"/>
      <c r="M377" s="136"/>
      <c r="N377" s="136"/>
      <c r="O377" s="136"/>
      <c r="P377" s="136"/>
      <c r="Q377" s="136"/>
      <c r="R377" s="137"/>
      <c r="S377" s="137"/>
      <c r="T377" s="137"/>
      <c r="U377" s="137"/>
      <c r="V377" s="137"/>
    </row>
    <row r="378" spans="1:38" ht="13.5" customHeight="1">
      <c r="A378" s="76"/>
      <c r="B378" s="77" t="s">
        <v>206</v>
      </c>
      <c r="C378" s="78">
        <f>(C375-C374)*1440/60-9</f>
        <v>8.3333333333335702E-2</v>
      </c>
      <c r="D378" s="78">
        <f>(D375-D374)*1440/60-9</f>
        <v>-0.16666666666666785</v>
      </c>
      <c r="E378" s="78">
        <f>(E375-E374)*1440/60</f>
        <v>0</v>
      </c>
      <c r="F378" s="78">
        <f t="shared" ref="F378:R378" si="105">(F375-F374)*1440/60-9</f>
        <v>-0.41666666666666607</v>
      </c>
      <c r="G378" s="78">
        <f t="shared" si="105"/>
        <v>8.3333333333333925E-2</v>
      </c>
      <c r="H378" s="78">
        <f t="shared" si="105"/>
        <v>-8.3333333333332149E-2</v>
      </c>
      <c r="I378" s="78">
        <f t="shared" si="105"/>
        <v>-8.3333333333335702E-2</v>
      </c>
      <c r="J378" s="78">
        <f t="shared" si="105"/>
        <v>0</v>
      </c>
      <c r="K378" s="78">
        <f t="shared" si="105"/>
        <v>0.41666666666666607</v>
      </c>
      <c r="L378" s="78">
        <f t="shared" si="105"/>
        <v>0</v>
      </c>
      <c r="M378" s="78">
        <f t="shared" si="105"/>
        <v>-0.24999999999999822</v>
      </c>
      <c r="N378" s="78">
        <f t="shared" si="105"/>
        <v>-0.33333333333333215</v>
      </c>
      <c r="O378" s="78">
        <f t="shared" si="105"/>
        <v>2.4166666666666661</v>
      </c>
      <c r="P378" s="78">
        <f t="shared" si="105"/>
        <v>0.33333333333333215</v>
      </c>
      <c r="Q378" s="78">
        <f t="shared" si="105"/>
        <v>0.91666666666666607</v>
      </c>
      <c r="R378" s="78">
        <f t="shared" si="105"/>
        <v>-0.66666666666666607</v>
      </c>
      <c r="S378" s="78">
        <f>(S375-S374)*1440/60</f>
        <v>0</v>
      </c>
      <c r="T378" s="78">
        <f>(T375-T374)*1440/60-9</f>
        <v>-0.16666666666666607</v>
      </c>
      <c r="U378" s="78">
        <f>(U375-U374)*1440/60-9</f>
        <v>-0.25</v>
      </c>
      <c r="V378" s="78">
        <f>(V375-V374)*1440/60-9</f>
        <v>0.16666666666666607</v>
      </c>
    </row>
    <row r="379" spans="1:38" ht="13.5" customHeight="1" thickBot="1">
      <c r="A379" s="76"/>
      <c r="B379" s="79" t="s">
        <v>207</v>
      </c>
      <c r="C379" s="78">
        <f>(C375-C374)*1440/60-9</f>
        <v>8.3333333333335702E-2</v>
      </c>
      <c r="D379" s="80">
        <f t="shared" ref="D379:V379" si="106">C379+D378</f>
        <v>-8.3333333333332149E-2</v>
      </c>
      <c r="E379" s="80">
        <f t="shared" si="106"/>
        <v>-8.3333333333332149E-2</v>
      </c>
      <c r="F379" s="80">
        <f t="shared" si="106"/>
        <v>-0.49999999999999822</v>
      </c>
      <c r="G379" s="80">
        <f t="shared" si="106"/>
        <v>-0.4166666666666643</v>
      </c>
      <c r="H379" s="80">
        <f t="shared" si="106"/>
        <v>-0.49999999999999645</v>
      </c>
      <c r="I379" s="80">
        <f t="shared" si="106"/>
        <v>-0.58333333333333215</v>
      </c>
      <c r="J379" s="80">
        <f t="shared" si="106"/>
        <v>-0.58333333333333215</v>
      </c>
      <c r="K379" s="80">
        <f t="shared" si="106"/>
        <v>-0.16666666666666607</v>
      </c>
      <c r="L379" s="80">
        <f t="shared" si="106"/>
        <v>-0.16666666666666607</v>
      </c>
      <c r="M379" s="80">
        <f t="shared" si="106"/>
        <v>-0.4166666666666643</v>
      </c>
      <c r="N379" s="80">
        <f t="shared" si="106"/>
        <v>-0.74999999999999645</v>
      </c>
      <c r="O379" s="80">
        <f t="shared" si="106"/>
        <v>1.6666666666666696</v>
      </c>
      <c r="P379" s="80">
        <f t="shared" si="106"/>
        <v>2.0000000000000018</v>
      </c>
      <c r="Q379" s="80">
        <f t="shared" si="106"/>
        <v>2.9166666666666679</v>
      </c>
      <c r="R379" s="80">
        <f t="shared" si="106"/>
        <v>2.2500000000000018</v>
      </c>
      <c r="S379" s="80">
        <f t="shared" si="106"/>
        <v>2.2500000000000018</v>
      </c>
      <c r="T379" s="80">
        <f t="shared" si="106"/>
        <v>2.0833333333333357</v>
      </c>
      <c r="U379" s="80">
        <f t="shared" si="106"/>
        <v>1.8333333333333357</v>
      </c>
      <c r="V379" s="80">
        <f t="shared" si="106"/>
        <v>2.0000000000000018</v>
      </c>
    </row>
    <row r="380" spans="1:38" ht="15.75" customHeight="1">
      <c r="A380" s="76"/>
      <c r="B380" s="12" t="s">
        <v>18</v>
      </c>
      <c r="C380" s="120"/>
      <c r="D380" s="120"/>
      <c r="E380" s="120">
        <v>8</v>
      </c>
      <c r="F380" s="120"/>
      <c r="G380" s="120"/>
      <c r="H380" s="42"/>
      <c r="I380" s="42"/>
      <c r="J380" s="42"/>
      <c r="K380" s="42"/>
      <c r="L380" s="42"/>
      <c r="M380" s="44"/>
      <c r="N380" s="44"/>
      <c r="O380" s="44"/>
      <c r="P380" s="44"/>
      <c r="Q380" s="44"/>
      <c r="R380" s="45"/>
      <c r="S380" s="45">
        <v>8</v>
      </c>
      <c r="T380" s="45"/>
      <c r="U380" s="45"/>
      <c r="V380" s="45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</row>
    <row r="381" spans="1:38" ht="15.75" customHeight="1">
      <c r="A381" s="76"/>
      <c r="B381" s="19" t="s">
        <v>19</v>
      </c>
      <c r="C381" s="147"/>
      <c r="D381" s="149"/>
      <c r="E381" s="149"/>
      <c r="F381" s="149"/>
      <c r="G381" s="149"/>
      <c r="H381" s="121"/>
      <c r="I381" s="42"/>
      <c r="J381" s="43"/>
      <c r="K381" s="43"/>
      <c r="L381" s="43"/>
      <c r="M381" s="44"/>
      <c r="N381" s="44"/>
      <c r="O381" s="44"/>
      <c r="P381" s="44"/>
      <c r="Q381" s="44"/>
      <c r="R381" s="45"/>
      <c r="S381" s="45"/>
      <c r="T381" s="45"/>
      <c r="U381" s="45"/>
      <c r="V381" s="45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</row>
    <row r="382" spans="1:38" ht="15.75" customHeight="1">
      <c r="A382" s="76"/>
      <c r="B382" s="19" t="s">
        <v>20</v>
      </c>
      <c r="C382" s="48"/>
      <c r="D382" s="41"/>
      <c r="E382" s="41"/>
      <c r="F382" s="41"/>
      <c r="G382" s="41"/>
      <c r="H382" s="42"/>
      <c r="I382" s="42"/>
      <c r="J382" s="43"/>
      <c r="K382" s="43"/>
      <c r="L382" s="43"/>
      <c r="M382" s="44"/>
      <c r="N382" s="44"/>
      <c r="O382" s="44"/>
      <c r="P382" s="44"/>
      <c r="Q382" s="44"/>
      <c r="R382" s="45"/>
      <c r="S382" s="45"/>
      <c r="T382" s="45"/>
      <c r="U382" s="45"/>
      <c r="V382" s="45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</row>
    <row r="383" spans="1:38" ht="15.75" customHeight="1">
      <c r="A383" s="81"/>
      <c r="B383" s="19" t="s">
        <v>21</v>
      </c>
      <c r="C383" s="48"/>
      <c r="D383" s="41"/>
      <c r="E383" s="41"/>
      <c r="F383" s="41"/>
      <c r="G383" s="41"/>
      <c r="H383" s="42"/>
      <c r="I383" s="42"/>
      <c r="J383" s="43"/>
      <c r="K383" s="43"/>
      <c r="L383" s="43"/>
      <c r="M383" s="44"/>
      <c r="N383" s="44"/>
      <c r="O383" s="44"/>
      <c r="P383" s="44"/>
      <c r="Q383" s="44"/>
      <c r="R383" s="45"/>
      <c r="S383" s="45"/>
      <c r="T383" s="45"/>
      <c r="U383" s="45"/>
      <c r="V383" s="45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</row>
    <row r="384" spans="1:38" s="82" customFormat="1" ht="15">
      <c r="A384" s="123"/>
      <c r="B384" s="83" t="s">
        <v>208</v>
      </c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>
        <v>2</v>
      </c>
      <c r="P384" s="124"/>
      <c r="Q384" s="124"/>
      <c r="R384" s="124"/>
      <c r="S384" s="124"/>
      <c r="T384" s="124"/>
      <c r="U384" s="124"/>
      <c r="V384" s="124"/>
    </row>
    <row r="385" spans="1:38" s="87" customFormat="1" ht="13.5" customHeight="1">
      <c r="A385" s="84"/>
      <c r="B385" s="85" t="s">
        <v>209</v>
      </c>
      <c r="C385" s="86">
        <f>C379-C384</f>
        <v>8.3333333333335702E-2</v>
      </c>
      <c r="D385" s="86">
        <f t="shared" ref="D385:V385" si="107">C385+D378-D384</f>
        <v>-8.3333333333332149E-2</v>
      </c>
      <c r="E385" s="86">
        <f t="shared" si="107"/>
        <v>-8.3333333333332149E-2</v>
      </c>
      <c r="F385" s="86">
        <f t="shared" si="107"/>
        <v>-0.49999999999999822</v>
      </c>
      <c r="G385" s="86">
        <f t="shared" si="107"/>
        <v>-0.4166666666666643</v>
      </c>
      <c r="H385" s="86">
        <f t="shared" si="107"/>
        <v>-0.49999999999999645</v>
      </c>
      <c r="I385" s="86">
        <f t="shared" si="107"/>
        <v>-0.58333333333333215</v>
      </c>
      <c r="J385" s="86">
        <f t="shared" si="107"/>
        <v>-0.58333333333333215</v>
      </c>
      <c r="K385" s="86">
        <f t="shared" si="107"/>
        <v>-0.16666666666666607</v>
      </c>
      <c r="L385" s="86">
        <f t="shared" si="107"/>
        <v>-0.16666666666666607</v>
      </c>
      <c r="M385" s="86">
        <f t="shared" si="107"/>
        <v>-0.4166666666666643</v>
      </c>
      <c r="N385" s="86">
        <f t="shared" si="107"/>
        <v>-0.74999999999999645</v>
      </c>
      <c r="O385" s="86">
        <f t="shared" si="107"/>
        <v>-0.33333333333333037</v>
      </c>
      <c r="P385" s="86">
        <f t="shared" si="107"/>
        <v>1.7763568394002505E-15</v>
      </c>
      <c r="Q385" s="86">
        <f t="shared" si="107"/>
        <v>0.91666666666666785</v>
      </c>
      <c r="R385" s="86">
        <f t="shared" si="107"/>
        <v>0.25000000000000178</v>
      </c>
      <c r="S385" s="86">
        <f t="shared" si="107"/>
        <v>0.25000000000000178</v>
      </c>
      <c r="T385" s="86">
        <f t="shared" si="107"/>
        <v>8.3333333333335702E-2</v>
      </c>
      <c r="U385" s="86">
        <f t="shared" si="107"/>
        <v>-0.1666666666666643</v>
      </c>
      <c r="V385" s="86">
        <f t="shared" si="107"/>
        <v>1.7763568394002505E-15</v>
      </c>
    </row>
    <row r="386" spans="1:38" ht="13.5" customHeight="1">
      <c r="A386" s="88" t="s">
        <v>58</v>
      </c>
      <c r="B386" s="119" t="s">
        <v>2</v>
      </c>
      <c r="C386" s="33">
        <v>0.39930555555555558</v>
      </c>
      <c r="D386" s="33">
        <v>0.41319444444444442</v>
      </c>
      <c r="E386" s="33">
        <v>0.40972222222222221</v>
      </c>
      <c r="F386" s="33">
        <v>0.41319444444444442</v>
      </c>
      <c r="G386" s="33">
        <v>0.40972222222222221</v>
      </c>
      <c r="H386" s="66">
        <v>0.41666666666666669</v>
      </c>
      <c r="I386" s="66">
        <v>0.42708333333333331</v>
      </c>
      <c r="J386" s="66">
        <v>0.41666666666666669</v>
      </c>
      <c r="K386" s="66">
        <v>0.41319444444444442</v>
      </c>
      <c r="L386" s="67">
        <v>0.39930555555555558</v>
      </c>
      <c r="M386" s="35">
        <v>0.41319444444444442</v>
      </c>
      <c r="N386" s="35">
        <v>0.41666666666666669</v>
      </c>
      <c r="O386" s="35">
        <v>0.42708333333333331</v>
      </c>
      <c r="P386" s="35">
        <v>0.4201388888888889</v>
      </c>
      <c r="Q386" s="35">
        <v>0.3888888888888889</v>
      </c>
      <c r="R386" s="105">
        <v>0.4201388888888889</v>
      </c>
      <c r="S386" s="36">
        <v>0.43055555555555558</v>
      </c>
      <c r="T386" s="36">
        <v>0.44097222222222221</v>
      </c>
      <c r="U386" s="36">
        <v>0.3888888888888889</v>
      </c>
      <c r="V386" s="36">
        <v>0.42708333333333331</v>
      </c>
    </row>
    <row r="387" spans="1:38" ht="13.5" customHeight="1">
      <c r="A387" s="89"/>
      <c r="B387" s="119" t="s">
        <v>3</v>
      </c>
      <c r="C387" s="91">
        <v>0.78819444444444453</v>
      </c>
      <c r="D387" s="91">
        <v>0.78819444444444442</v>
      </c>
      <c r="E387" s="91">
        <v>0.78819444444444442</v>
      </c>
      <c r="F387" s="91">
        <v>0.78819444444444442</v>
      </c>
      <c r="G387" s="91">
        <v>0.84722222222222221</v>
      </c>
      <c r="H387" s="133">
        <v>0.97916666666666663</v>
      </c>
      <c r="I387" s="133">
        <v>0.78819444444444453</v>
      </c>
      <c r="J387" s="133">
        <v>0.78819444444444453</v>
      </c>
      <c r="K387" s="134">
        <v>0.99375000000000002</v>
      </c>
      <c r="L387" s="134">
        <v>0.96180555555555547</v>
      </c>
      <c r="M387" s="95">
        <v>0.78472222222222221</v>
      </c>
      <c r="N387" s="95">
        <v>0.80902777777777779</v>
      </c>
      <c r="O387" s="95">
        <v>0.79861111111111116</v>
      </c>
      <c r="P387" s="95">
        <v>0.77083333333333337</v>
      </c>
      <c r="Q387" s="95">
        <v>0.79166666666666663</v>
      </c>
      <c r="R387" s="139">
        <v>0.77430555555555558</v>
      </c>
      <c r="S387" s="96">
        <v>0.75347222222222221</v>
      </c>
      <c r="T387" s="96">
        <v>0.83333333333333337</v>
      </c>
      <c r="U387" s="96">
        <v>0.75694444444444442</v>
      </c>
      <c r="V387" s="96">
        <v>0.93055555555555558</v>
      </c>
    </row>
    <row r="388" spans="1:38" ht="13.5" customHeight="1">
      <c r="A388" s="89"/>
      <c r="B388" s="119" t="s">
        <v>5</v>
      </c>
      <c r="C388" s="91"/>
      <c r="D388" s="91"/>
      <c r="E388" s="91"/>
      <c r="F388" s="91"/>
      <c r="G388" s="91"/>
      <c r="H388" s="135"/>
      <c r="I388" s="135"/>
      <c r="J388" s="135"/>
      <c r="K388" s="135"/>
      <c r="L388" s="135"/>
      <c r="M388" s="136"/>
      <c r="N388" s="136"/>
      <c r="O388" s="136"/>
      <c r="P388" s="136"/>
      <c r="Q388" s="136"/>
      <c r="R388" s="137"/>
      <c r="S388" s="137"/>
      <c r="T388" s="137"/>
      <c r="U388" s="137"/>
      <c r="V388" s="137"/>
    </row>
    <row r="389" spans="1:38" ht="13.5" customHeight="1">
      <c r="A389" s="89"/>
      <c r="B389" s="119" t="s">
        <v>4</v>
      </c>
      <c r="C389" s="91"/>
      <c r="D389" s="91"/>
      <c r="E389" s="91"/>
      <c r="F389" s="91"/>
      <c r="G389" s="91"/>
      <c r="H389" s="135"/>
      <c r="I389" s="138"/>
      <c r="J389" s="135"/>
      <c r="K389" s="135"/>
      <c r="L389" s="135"/>
      <c r="M389" s="136"/>
      <c r="N389" s="136"/>
      <c r="O389" s="136"/>
      <c r="P389" s="136"/>
      <c r="Q389" s="136"/>
      <c r="R389" s="137"/>
      <c r="S389" s="137"/>
      <c r="T389" s="137"/>
      <c r="U389" s="137"/>
      <c r="V389" s="137"/>
    </row>
    <row r="390" spans="1:38" ht="13.5" customHeight="1">
      <c r="A390" s="76"/>
      <c r="B390" s="77" t="s">
        <v>206</v>
      </c>
      <c r="C390" s="78">
        <f t="shared" ref="C390:Q390" si="108">(C387-C386)*1440/60-9</f>
        <v>0.3333333333333357</v>
      </c>
      <c r="D390" s="78">
        <f t="shared" si="108"/>
        <v>0</v>
      </c>
      <c r="E390" s="78">
        <f t="shared" si="108"/>
        <v>8.3333333333333925E-2</v>
      </c>
      <c r="F390" s="78">
        <f t="shared" si="108"/>
        <v>0</v>
      </c>
      <c r="G390" s="78">
        <f t="shared" si="108"/>
        <v>1.5</v>
      </c>
      <c r="H390" s="78">
        <f t="shared" si="108"/>
        <v>4.5</v>
      </c>
      <c r="I390" s="78">
        <f t="shared" si="108"/>
        <v>-0.33333333333333215</v>
      </c>
      <c r="J390" s="78">
        <f t="shared" si="108"/>
        <v>-8.3333333333332149E-2</v>
      </c>
      <c r="K390" s="78">
        <f t="shared" si="108"/>
        <v>4.9333333333333353</v>
      </c>
      <c r="L390" s="78">
        <f t="shared" si="108"/>
        <v>4.4999999999999982</v>
      </c>
      <c r="M390" s="78">
        <f t="shared" si="108"/>
        <v>-8.3333333333333925E-2</v>
      </c>
      <c r="N390" s="78">
        <f t="shared" si="108"/>
        <v>0.41666666666666607</v>
      </c>
      <c r="O390" s="78">
        <f t="shared" si="108"/>
        <v>-8.3333333333332149E-2</v>
      </c>
      <c r="P390" s="78">
        <f t="shared" si="108"/>
        <v>-0.58333333333333215</v>
      </c>
      <c r="Q390" s="78">
        <f t="shared" si="108"/>
        <v>0.6666666666666643</v>
      </c>
      <c r="R390" s="78">
        <f>(R387-R386)*1440/60-5</f>
        <v>3.5</v>
      </c>
      <c r="S390" s="78">
        <f>(S387-S386)*1440/60-9</f>
        <v>-1.2500000000000009</v>
      </c>
      <c r="T390" s="78">
        <f>(T387-T386)*1440/60-9</f>
        <v>0.41666666666666785</v>
      </c>
      <c r="U390" s="78">
        <f>(U387-U386)*1440/60-9</f>
        <v>-0.16666666666666607</v>
      </c>
      <c r="V390" s="78">
        <f>(V387-V386)*1440/60-9</f>
        <v>3.0833333333333357</v>
      </c>
    </row>
    <row r="391" spans="1:38" ht="13.5" customHeight="1" thickBot="1">
      <c r="A391" s="76"/>
      <c r="B391" s="79" t="s">
        <v>207</v>
      </c>
      <c r="C391" s="78">
        <f>(C387-C386)*1440/60-9</f>
        <v>0.3333333333333357</v>
      </c>
      <c r="D391" s="80">
        <f t="shared" ref="D391:V391" si="109">C391+D390</f>
        <v>0.3333333333333357</v>
      </c>
      <c r="E391" s="80">
        <f t="shared" si="109"/>
        <v>0.41666666666666963</v>
      </c>
      <c r="F391" s="80">
        <f t="shared" si="109"/>
        <v>0.41666666666666963</v>
      </c>
      <c r="G391" s="80">
        <f t="shared" si="109"/>
        <v>1.9166666666666696</v>
      </c>
      <c r="H391" s="80">
        <f t="shared" si="109"/>
        <v>6.4166666666666696</v>
      </c>
      <c r="I391" s="80">
        <f t="shared" si="109"/>
        <v>6.0833333333333375</v>
      </c>
      <c r="J391" s="80">
        <f t="shared" si="109"/>
        <v>6.0000000000000053</v>
      </c>
      <c r="K391" s="80">
        <f t="shared" si="109"/>
        <v>10.933333333333341</v>
      </c>
      <c r="L391" s="80">
        <f t="shared" si="109"/>
        <v>15.433333333333339</v>
      </c>
      <c r="M391" s="80">
        <f t="shared" si="109"/>
        <v>15.350000000000005</v>
      </c>
      <c r="N391" s="80">
        <f t="shared" si="109"/>
        <v>15.766666666666671</v>
      </c>
      <c r="O391" s="80">
        <f t="shared" si="109"/>
        <v>15.683333333333339</v>
      </c>
      <c r="P391" s="80">
        <f t="shared" si="109"/>
        <v>15.100000000000007</v>
      </c>
      <c r="Q391" s="80">
        <f t="shared" si="109"/>
        <v>15.766666666666671</v>
      </c>
      <c r="R391" s="80">
        <f t="shared" si="109"/>
        <v>19.266666666666673</v>
      </c>
      <c r="S391" s="80">
        <f t="shared" si="109"/>
        <v>18.016666666666673</v>
      </c>
      <c r="T391" s="80">
        <f t="shared" si="109"/>
        <v>18.433333333333341</v>
      </c>
      <c r="U391" s="80">
        <f t="shared" si="109"/>
        <v>18.266666666666673</v>
      </c>
      <c r="V391" s="80">
        <f t="shared" si="109"/>
        <v>21.350000000000009</v>
      </c>
    </row>
    <row r="392" spans="1:38" ht="15.75" customHeight="1">
      <c r="A392" s="76"/>
      <c r="B392" s="12" t="s">
        <v>18</v>
      </c>
      <c r="C392" s="120"/>
      <c r="D392" s="120"/>
      <c r="E392" s="120"/>
      <c r="F392" s="120"/>
      <c r="G392" s="120"/>
      <c r="H392" s="42"/>
      <c r="I392" s="42"/>
      <c r="J392" s="42"/>
      <c r="K392" s="42"/>
      <c r="L392" s="42"/>
      <c r="M392" s="44"/>
      <c r="N392" s="44"/>
      <c r="O392" s="44"/>
      <c r="P392" s="44"/>
      <c r="Q392" s="44"/>
      <c r="R392" s="45">
        <v>4</v>
      </c>
      <c r="S392" s="45"/>
      <c r="T392" s="45"/>
      <c r="U392" s="45"/>
      <c r="V392" s="45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</row>
    <row r="393" spans="1:38" ht="15.75" customHeight="1">
      <c r="A393" s="76"/>
      <c r="B393" s="19" t="s">
        <v>19</v>
      </c>
      <c r="C393" s="48"/>
      <c r="D393" s="41"/>
      <c r="E393" s="41"/>
      <c r="F393" s="41"/>
      <c r="G393" s="41"/>
      <c r="H393" s="121"/>
      <c r="I393" s="42"/>
      <c r="J393" s="43"/>
      <c r="K393" s="43"/>
      <c r="L393" s="43"/>
      <c r="M393" s="44"/>
      <c r="N393" s="44"/>
      <c r="O393" s="44"/>
      <c r="P393" s="44"/>
      <c r="Q393" s="44"/>
      <c r="R393" s="45"/>
      <c r="S393" s="45"/>
      <c r="T393" s="45"/>
      <c r="U393" s="45"/>
      <c r="V393" s="45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</row>
    <row r="394" spans="1:38" ht="15.75" customHeight="1">
      <c r="A394" s="76"/>
      <c r="B394" s="19" t="s">
        <v>20</v>
      </c>
      <c r="C394" s="48"/>
      <c r="D394" s="41"/>
      <c r="E394" s="41"/>
      <c r="F394" s="41"/>
      <c r="G394" s="41"/>
      <c r="H394" s="42"/>
      <c r="I394" s="42"/>
      <c r="J394" s="43"/>
      <c r="K394" s="43"/>
      <c r="L394" s="43"/>
      <c r="M394" s="44"/>
      <c r="N394" s="44"/>
      <c r="O394" s="44"/>
      <c r="P394" s="44"/>
      <c r="Q394" s="44"/>
      <c r="R394" s="45"/>
      <c r="S394" s="45"/>
      <c r="T394" s="45"/>
      <c r="U394" s="45"/>
      <c r="V394" s="45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</row>
    <row r="395" spans="1:38" ht="15.75" customHeight="1">
      <c r="A395" s="81"/>
      <c r="B395" s="19" t="s">
        <v>21</v>
      </c>
      <c r="C395" s="48"/>
      <c r="D395" s="41"/>
      <c r="E395" s="41"/>
      <c r="F395" s="41"/>
      <c r="G395" s="41"/>
      <c r="H395" s="42"/>
      <c r="I395" s="42"/>
      <c r="J395" s="43"/>
      <c r="K395" s="43"/>
      <c r="L395" s="43"/>
      <c r="M395" s="44"/>
      <c r="N395" s="44"/>
      <c r="O395" s="44"/>
      <c r="P395" s="44"/>
      <c r="Q395" s="44"/>
      <c r="R395" s="45"/>
      <c r="S395" s="45"/>
      <c r="T395" s="45"/>
      <c r="U395" s="45"/>
      <c r="V395" s="45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</row>
    <row r="396" spans="1:38" s="82" customFormat="1" ht="15">
      <c r="A396" s="123"/>
      <c r="B396" s="83" t="s">
        <v>208</v>
      </c>
      <c r="C396" s="124"/>
      <c r="D396" s="124"/>
      <c r="E396" s="124"/>
      <c r="F396" s="124"/>
      <c r="G396" s="124"/>
      <c r="H396" s="124">
        <v>5.5</v>
      </c>
      <c r="I396" s="124"/>
      <c r="J396" s="124"/>
      <c r="K396" s="124">
        <v>5</v>
      </c>
      <c r="L396" s="124">
        <v>4.5</v>
      </c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</row>
    <row r="397" spans="1:38" s="87" customFormat="1" ht="13.5" customHeight="1">
      <c r="A397" s="84"/>
      <c r="B397" s="85" t="s">
        <v>209</v>
      </c>
      <c r="C397" s="86">
        <f>C391-C396</f>
        <v>0.3333333333333357</v>
      </c>
      <c r="D397" s="86">
        <f t="shared" ref="D397:V397" si="110">C397+D390-D396</f>
        <v>0.3333333333333357</v>
      </c>
      <c r="E397" s="86">
        <f t="shared" si="110"/>
        <v>0.41666666666666963</v>
      </c>
      <c r="F397" s="86">
        <f t="shared" si="110"/>
        <v>0.41666666666666963</v>
      </c>
      <c r="G397" s="86">
        <f t="shared" si="110"/>
        <v>1.9166666666666696</v>
      </c>
      <c r="H397" s="86">
        <f t="shared" si="110"/>
        <v>0.91666666666666963</v>
      </c>
      <c r="I397" s="86">
        <f t="shared" si="110"/>
        <v>0.58333333333333748</v>
      </c>
      <c r="J397" s="86">
        <f t="shared" si="110"/>
        <v>0.50000000000000533</v>
      </c>
      <c r="K397" s="86">
        <f t="shared" si="110"/>
        <v>0.43333333333334068</v>
      </c>
      <c r="L397" s="86">
        <f t="shared" si="110"/>
        <v>0.4333333333333389</v>
      </c>
      <c r="M397" s="86">
        <f t="shared" si="110"/>
        <v>0.35000000000000497</v>
      </c>
      <c r="N397" s="86">
        <f t="shared" si="110"/>
        <v>0.76666666666667105</v>
      </c>
      <c r="O397" s="86">
        <f t="shared" si="110"/>
        <v>0.6833333333333389</v>
      </c>
      <c r="P397" s="86">
        <f t="shared" si="110"/>
        <v>0.10000000000000675</v>
      </c>
      <c r="Q397" s="86">
        <f t="shared" si="110"/>
        <v>0.76666666666667105</v>
      </c>
      <c r="R397" s="86">
        <f t="shared" si="110"/>
        <v>4.266666666666671</v>
      </c>
      <c r="S397" s="86">
        <f t="shared" si="110"/>
        <v>3.0166666666666702</v>
      </c>
      <c r="T397" s="86">
        <f t="shared" si="110"/>
        <v>3.433333333333338</v>
      </c>
      <c r="U397" s="86">
        <f t="shared" si="110"/>
        <v>3.2666666666666719</v>
      </c>
      <c r="V397" s="86">
        <f t="shared" si="110"/>
        <v>6.3500000000000076</v>
      </c>
    </row>
    <row r="398" spans="1:38" ht="13.5" customHeight="1">
      <c r="A398" s="88" t="s">
        <v>59</v>
      </c>
      <c r="B398" s="119" t="s">
        <v>2</v>
      </c>
      <c r="C398" s="33">
        <v>0.39930555555555558</v>
      </c>
      <c r="D398" s="33">
        <v>0.40277777777777773</v>
      </c>
      <c r="E398" s="33">
        <v>0.40972222222222227</v>
      </c>
      <c r="F398" s="33">
        <v>0.3888888888888889</v>
      </c>
      <c r="G398" s="33">
        <v>0.39930555555555558</v>
      </c>
      <c r="H398" s="66">
        <v>0.40972222222222227</v>
      </c>
      <c r="I398" s="66">
        <v>0.40625</v>
      </c>
      <c r="J398" s="66">
        <v>0.40277777777777773</v>
      </c>
      <c r="K398" s="66">
        <v>0.39930555555555558</v>
      </c>
      <c r="L398" s="67">
        <v>0.40625</v>
      </c>
      <c r="M398" s="35">
        <v>0.40972222222222227</v>
      </c>
      <c r="N398" s="35">
        <v>0.41319444444444442</v>
      </c>
      <c r="O398" s="35">
        <v>0.3923611111111111</v>
      </c>
      <c r="P398" s="35">
        <v>0.39930555555555558</v>
      </c>
      <c r="Q398" s="35">
        <v>0.39930555555555558</v>
      </c>
      <c r="R398" s="36">
        <v>0.39583333333333331</v>
      </c>
      <c r="S398" s="108">
        <v>0.39930555555555558</v>
      </c>
      <c r="T398" s="36">
        <v>0.40277777777777779</v>
      </c>
      <c r="U398" s="36">
        <v>0.40625</v>
      </c>
      <c r="V398" s="101">
        <v>0</v>
      </c>
    </row>
    <row r="399" spans="1:38" ht="13.5" customHeight="1">
      <c r="A399" s="89"/>
      <c r="B399" s="119" t="s">
        <v>3</v>
      </c>
      <c r="C399" s="91">
        <v>0.95833333333333337</v>
      </c>
      <c r="D399" s="91">
        <v>0.81944444444444442</v>
      </c>
      <c r="E399" s="91">
        <v>0.79166666666666663</v>
      </c>
      <c r="F399" s="91">
        <v>0.89236111111111116</v>
      </c>
      <c r="G399" s="91">
        <v>0.95138888888888884</v>
      </c>
      <c r="H399" s="133">
        <v>0.84722222222222221</v>
      </c>
      <c r="I399" s="133">
        <v>0.78125</v>
      </c>
      <c r="J399" s="133">
        <v>0.78472222222222221</v>
      </c>
      <c r="K399" s="134">
        <v>0.78472222222222221</v>
      </c>
      <c r="L399" s="134">
        <v>0.93055555555555547</v>
      </c>
      <c r="M399" s="95">
        <v>0.79861111111111116</v>
      </c>
      <c r="N399" s="95">
        <v>0.79166666666666663</v>
      </c>
      <c r="O399" s="95">
        <v>0.8125</v>
      </c>
      <c r="P399" s="95">
        <v>0.76388888888888884</v>
      </c>
      <c r="Q399" s="95">
        <v>0.79166666666666663</v>
      </c>
      <c r="R399" s="96">
        <v>0.77777777777777779</v>
      </c>
      <c r="S399" s="140">
        <v>2.7777777777777776E-2</v>
      </c>
      <c r="T399" s="96">
        <v>0.78125</v>
      </c>
      <c r="U399" s="96">
        <v>0.78472222222222221</v>
      </c>
      <c r="V399" s="101">
        <v>0</v>
      </c>
    </row>
    <row r="400" spans="1:38" ht="13.5" customHeight="1">
      <c r="A400" s="89"/>
      <c r="B400" s="119" t="s">
        <v>5</v>
      </c>
      <c r="C400" s="91"/>
      <c r="D400" s="91"/>
      <c r="E400" s="91"/>
      <c r="F400" s="91"/>
      <c r="G400" s="91"/>
      <c r="H400" s="135"/>
      <c r="I400" s="135"/>
      <c r="J400" s="135"/>
      <c r="K400" s="135"/>
      <c r="L400" s="135"/>
      <c r="M400" s="136"/>
      <c r="N400" s="136"/>
      <c r="O400" s="136"/>
      <c r="P400" s="136"/>
      <c r="Q400" s="136"/>
      <c r="R400" s="137"/>
      <c r="S400" s="137"/>
      <c r="T400" s="137"/>
      <c r="U400" s="137"/>
      <c r="V400" s="137"/>
    </row>
    <row r="401" spans="1:38" ht="13.5" customHeight="1">
      <c r="A401" s="89"/>
      <c r="B401" s="119" t="s">
        <v>4</v>
      </c>
      <c r="C401" s="91"/>
      <c r="D401" s="91"/>
      <c r="E401" s="91"/>
      <c r="F401" s="91"/>
      <c r="G401" s="91"/>
      <c r="H401" s="135"/>
      <c r="I401" s="138"/>
      <c r="J401" s="135"/>
      <c r="K401" s="135"/>
      <c r="L401" s="135"/>
      <c r="M401" s="136"/>
      <c r="N401" s="136"/>
      <c r="O401" s="136"/>
      <c r="P401" s="136"/>
      <c r="Q401" s="136"/>
      <c r="R401" s="137"/>
      <c r="S401" s="137"/>
      <c r="T401" s="137"/>
      <c r="U401" s="137"/>
      <c r="V401" s="137"/>
    </row>
    <row r="402" spans="1:38" ht="13.5" customHeight="1">
      <c r="A402" s="76"/>
      <c r="B402" s="77" t="s">
        <v>206</v>
      </c>
      <c r="C402" s="78">
        <f t="shared" ref="C402:R402" si="111">(C399-C398)*1440/60-9</f>
        <v>4.4166666666666661</v>
      </c>
      <c r="D402" s="78">
        <f t="shared" si="111"/>
        <v>1</v>
      </c>
      <c r="E402" s="78">
        <f t="shared" si="111"/>
        <v>0.1666666666666643</v>
      </c>
      <c r="F402" s="78">
        <f t="shared" si="111"/>
        <v>3.0833333333333357</v>
      </c>
      <c r="G402" s="78">
        <f t="shared" si="111"/>
        <v>4.2499999999999982</v>
      </c>
      <c r="H402" s="78">
        <f t="shared" si="111"/>
        <v>1.4999999999999982</v>
      </c>
      <c r="I402" s="78">
        <f t="shared" si="111"/>
        <v>0</v>
      </c>
      <c r="J402" s="78">
        <f t="shared" si="111"/>
        <v>0.16666666666666607</v>
      </c>
      <c r="K402" s="78">
        <f t="shared" si="111"/>
        <v>0.25</v>
      </c>
      <c r="L402" s="78">
        <f t="shared" si="111"/>
        <v>3.5833333333333321</v>
      </c>
      <c r="M402" s="78">
        <f t="shared" si="111"/>
        <v>0.33333333333333393</v>
      </c>
      <c r="N402" s="78">
        <f t="shared" si="111"/>
        <v>8.3333333333333925E-2</v>
      </c>
      <c r="O402" s="78">
        <f t="shared" si="111"/>
        <v>1.0833333333333339</v>
      </c>
      <c r="P402" s="78">
        <f t="shared" si="111"/>
        <v>-0.25000000000000178</v>
      </c>
      <c r="Q402" s="78">
        <f t="shared" si="111"/>
        <v>0.4166666666666643</v>
      </c>
      <c r="R402" s="78">
        <f t="shared" si="111"/>
        <v>0.16666666666666607</v>
      </c>
      <c r="S402" s="78">
        <f>(S399-S398)*1440/60-9+24</f>
        <v>6.0833333333333357</v>
      </c>
      <c r="T402" s="78">
        <f>(T399-T398)*1440/60-9</f>
        <v>8.3333333333333925E-2</v>
      </c>
      <c r="U402" s="78">
        <f>(U399-U398)*1440/60-9</f>
        <v>8.3333333333333925E-2</v>
      </c>
      <c r="V402" s="78">
        <f>(V399-V398)*1440/60</f>
        <v>0</v>
      </c>
    </row>
    <row r="403" spans="1:38" ht="13.5" customHeight="1" thickBot="1">
      <c r="A403" s="76"/>
      <c r="B403" s="79" t="s">
        <v>207</v>
      </c>
      <c r="C403" s="78">
        <f>(C399-C398)*1440/60-9</f>
        <v>4.4166666666666661</v>
      </c>
      <c r="D403" s="80">
        <f t="shared" ref="D403:V403" si="112">C403+D402</f>
        <v>5.4166666666666661</v>
      </c>
      <c r="E403" s="80">
        <f t="shared" si="112"/>
        <v>5.5833333333333304</v>
      </c>
      <c r="F403" s="80">
        <f t="shared" si="112"/>
        <v>8.6666666666666661</v>
      </c>
      <c r="G403" s="80">
        <f t="shared" si="112"/>
        <v>12.916666666666664</v>
      </c>
      <c r="H403" s="80">
        <f t="shared" si="112"/>
        <v>14.416666666666663</v>
      </c>
      <c r="I403" s="80">
        <f t="shared" si="112"/>
        <v>14.416666666666663</v>
      </c>
      <c r="J403" s="80">
        <f t="shared" si="112"/>
        <v>14.583333333333329</v>
      </c>
      <c r="K403" s="80">
        <f t="shared" si="112"/>
        <v>14.833333333333329</v>
      </c>
      <c r="L403" s="80">
        <f t="shared" si="112"/>
        <v>18.416666666666661</v>
      </c>
      <c r="M403" s="80">
        <f t="shared" si="112"/>
        <v>18.749999999999993</v>
      </c>
      <c r="N403" s="80">
        <f t="shared" si="112"/>
        <v>18.833333333333329</v>
      </c>
      <c r="O403" s="80">
        <f t="shared" si="112"/>
        <v>19.916666666666664</v>
      </c>
      <c r="P403" s="80">
        <f t="shared" si="112"/>
        <v>19.666666666666664</v>
      </c>
      <c r="Q403" s="80">
        <f t="shared" si="112"/>
        <v>20.083333333333329</v>
      </c>
      <c r="R403" s="80">
        <f t="shared" si="112"/>
        <v>20.249999999999993</v>
      </c>
      <c r="S403" s="80">
        <f t="shared" si="112"/>
        <v>26.333333333333329</v>
      </c>
      <c r="T403" s="80">
        <f t="shared" si="112"/>
        <v>26.416666666666664</v>
      </c>
      <c r="U403" s="80">
        <f t="shared" si="112"/>
        <v>26.5</v>
      </c>
      <c r="V403" s="80">
        <f t="shared" si="112"/>
        <v>26.5</v>
      </c>
    </row>
    <row r="404" spans="1:38" ht="15.75" customHeight="1">
      <c r="A404" s="76"/>
      <c r="B404" s="12" t="s">
        <v>18</v>
      </c>
      <c r="C404" s="120"/>
      <c r="D404" s="120"/>
      <c r="E404" s="120"/>
      <c r="F404" s="120"/>
      <c r="G404" s="120"/>
      <c r="H404" s="42"/>
      <c r="I404" s="42"/>
      <c r="J404" s="42"/>
      <c r="K404" s="42"/>
      <c r="L404" s="42"/>
      <c r="M404" s="44"/>
      <c r="N404" s="44"/>
      <c r="O404" s="44"/>
      <c r="P404" s="44"/>
      <c r="Q404" s="44"/>
      <c r="R404" s="45"/>
      <c r="S404" s="45"/>
      <c r="T404" s="45"/>
      <c r="U404" s="45"/>
      <c r="V404" s="45">
        <v>8</v>
      </c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</row>
    <row r="405" spans="1:38" ht="15.75" customHeight="1">
      <c r="A405" s="76"/>
      <c r="B405" s="19" t="s">
        <v>19</v>
      </c>
      <c r="C405" s="48"/>
      <c r="D405" s="41"/>
      <c r="E405" s="41"/>
      <c r="F405" s="41"/>
      <c r="G405" s="41"/>
      <c r="H405" s="121"/>
      <c r="I405" s="42"/>
      <c r="J405" s="43"/>
      <c r="K405" s="43"/>
      <c r="L405" s="43"/>
      <c r="M405" s="44"/>
      <c r="N405" s="44"/>
      <c r="O405" s="44"/>
      <c r="P405" s="44"/>
      <c r="Q405" s="44"/>
      <c r="R405" s="45"/>
      <c r="S405" s="45"/>
      <c r="T405" s="45"/>
      <c r="U405" s="45"/>
      <c r="V405" s="45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</row>
    <row r="406" spans="1:38" ht="15.75" customHeight="1">
      <c r="A406" s="76"/>
      <c r="B406" s="19" t="s">
        <v>20</v>
      </c>
      <c r="C406" s="48"/>
      <c r="D406" s="41"/>
      <c r="E406" s="41"/>
      <c r="F406" s="41"/>
      <c r="G406" s="41"/>
      <c r="H406" s="42"/>
      <c r="I406" s="42"/>
      <c r="J406" s="43"/>
      <c r="K406" s="43"/>
      <c r="L406" s="43"/>
      <c r="M406" s="44"/>
      <c r="N406" s="44"/>
      <c r="O406" s="44"/>
      <c r="P406" s="44"/>
      <c r="Q406" s="44"/>
      <c r="R406" s="45"/>
      <c r="S406" s="45"/>
      <c r="T406" s="45"/>
      <c r="U406" s="45"/>
      <c r="V406" s="45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</row>
    <row r="407" spans="1:38" ht="15.75" customHeight="1">
      <c r="A407" s="81"/>
      <c r="B407" s="19" t="s">
        <v>21</v>
      </c>
      <c r="C407" s="48"/>
      <c r="D407" s="41"/>
      <c r="E407" s="41"/>
      <c r="F407" s="41"/>
      <c r="G407" s="41"/>
      <c r="H407" s="42"/>
      <c r="I407" s="42"/>
      <c r="J407" s="43"/>
      <c r="K407" s="43"/>
      <c r="L407" s="43"/>
      <c r="M407" s="44"/>
      <c r="N407" s="44"/>
      <c r="O407" s="44"/>
      <c r="P407" s="44"/>
      <c r="Q407" s="44"/>
      <c r="R407" s="45"/>
      <c r="S407" s="45"/>
      <c r="T407" s="45"/>
      <c r="U407" s="45"/>
      <c r="V407" s="45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</row>
    <row r="408" spans="1:38" s="82" customFormat="1" ht="15">
      <c r="A408" s="123"/>
      <c r="B408" s="83" t="s">
        <v>208</v>
      </c>
      <c r="C408" s="124">
        <v>4.5</v>
      </c>
      <c r="D408" s="124">
        <v>1</v>
      </c>
      <c r="E408" s="124"/>
      <c r="F408" s="124">
        <v>3</v>
      </c>
      <c r="G408" s="112">
        <v>4</v>
      </c>
      <c r="H408" s="112">
        <v>1.5</v>
      </c>
      <c r="I408" s="124"/>
      <c r="J408" s="124"/>
      <c r="K408" s="124"/>
      <c r="L408" s="124">
        <v>3.5</v>
      </c>
      <c r="M408" s="124"/>
      <c r="N408" s="124"/>
      <c r="O408" s="124">
        <v>1</v>
      </c>
      <c r="P408" s="124"/>
      <c r="Q408" s="124"/>
      <c r="R408" s="124"/>
      <c r="S408" s="124">
        <v>6</v>
      </c>
      <c r="T408" s="124"/>
      <c r="U408" s="124"/>
      <c r="V408" s="124"/>
    </row>
    <row r="409" spans="1:38" s="87" customFormat="1" ht="13.5" customHeight="1">
      <c r="A409" s="84"/>
      <c r="B409" s="85" t="s">
        <v>209</v>
      </c>
      <c r="C409" s="86">
        <f>C403-C408</f>
        <v>-8.3333333333333925E-2</v>
      </c>
      <c r="D409" s="86">
        <f t="shared" ref="D409:V409" si="113">C409+D402-D408</f>
        <v>-8.3333333333333925E-2</v>
      </c>
      <c r="E409" s="86">
        <f t="shared" si="113"/>
        <v>8.3333333333330373E-2</v>
      </c>
      <c r="F409" s="86">
        <f t="shared" si="113"/>
        <v>0.16666666666666607</v>
      </c>
      <c r="G409" s="86">
        <f t="shared" si="113"/>
        <v>0.4166666666666643</v>
      </c>
      <c r="H409" s="86">
        <f t="shared" si="113"/>
        <v>0.41666666666666252</v>
      </c>
      <c r="I409" s="86">
        <f t="shared" si="113"/>
        <v>0.41666666666666252</v>
      </c>
      <c r="J409" s="86">
        <f t="shared" si="113"/>
        <v>0.5833333333333286</v>
      </c>
      <c r="K409" s="86">
        <f t="shared" si="113"/>
        <v>0.8333333333333286</v>
      </c>
      <c r="L409" s="86">
        <f t="shared" si="113"/>
        <v>0.91666666666666075</v>
      </c>
      <c r="M409" s="86">
        <f t="shared" si="113"/>
        <v>1.2499999999999947</v>
      </c>
      <c r="N409" s="86">
        <f t="shared" si="113"/>
        <v>1.3333333333333286</v>
      </c>
      <c r="O409" s="86">
        <f t="shared" si="113"/>
        <v>1.4166666666666625</v>
      </c>
      <c r="P409" s="86">
        <f t="shared" si="113"/>
        <v>1.1666666666666607</v>
      </c>
      <c r="Q409" s="86">
        <f t="shared" si="113"/>
        <v>1.583333333333325</v>
      </c>
      <c r="R409" s="86">
        <f t="shared" si="113"/>
        <v>1.7499999999999911</v>
      </c>
      <c r="S409" s="86">
        <f t="shared" si="113"/>
        <v>1.8333333333333268</v>
      </c>
      <c r="T409" s="86">
        <f t="shared" si="113"/>
        <v>1.9166666666666607</v>
      </c>
      <c r="U409" s="86">
        <f t="shared" si="113"/>
        <v>1.9999999999999947</v>
      </c>
      <c r="V409" s="86">
        <f t="shared" si="113"/>
        <v>1.9999999999999947</v>
      </c>
    </row>
    <row r="410" spans="1:38" ht="13.5" customHeight="1">
      <c r="A410" s="88" t="s">
        <v>60</v>
      </c>
      <c r="B410" s="119" t="s">
        <v>2</v>
      </c>
      <c r="C410" s="33">
        <v>0.375</v>
      </c>
      <c r="D410" s="33">
        <v>0.375</v>
      </c>
      <c r="E410" s="33">
        <v>0.375</v>
      </c>
      <c r="F410" s="33">
        <v>0.38194444444444442</v>
      </c>
      <c r="G410" s="33">
        <v>0.41666666666666669</v>
      </c>
      <c r="H410" s="66">
        <v>0.375</v>
      </c>
      <c r="I410" s="66">
        <v>0.375</v>
      </c>
      <c r="J410" s="66">
        <v>0.375</v>
      </c>
      <c r="K410" s="66">
        <v>0.375</v>
      </c>
      <c r="L410" s="67">
        <v>0.375</v>
      </c>
      <c r="M410" s="35">
        <v>0.375</v>
      </c>
      <c r="N410" s="35">
        <v>0.40972222222222221</v>
      </c>
      <c r="O410" s="35">
        <v>0.375</v>
      </c>
      <c r="P410" s="35">
        <v>0.375</v>
      </c>
      <c r="Q410" s="35">
        <v>0.375</v>
      </c>
      <c r="R410" s="36">
        <v>0.375</v>
      </c>
      <c r="S410" s="36">
        <v>0.37847222222222221</v>
      </c>
      <c r="T410" s="101">
        <v>0</v>
      </c>
      <c r="U410" s="36">
        <v>0.375</v>
      </c>
      <c r="V410" s="36">
        <v>0.4201388888888889</v>
      </c>
    </row>
    <row r="411" spans="1:38" ht="13.5" customHeight="1">
      <c r="A411" s="89"/>
      <c r="B411" s="119" t="s">
        <v>3</v>
      </c>
      <c r="C411" s="91">
        <v>0.77083333333333337</v>
      </c>
      <c r="D411" s="91">
        <v>0.76041666666666663</v>
      </c>
      <c r="E411" s="91">
        <v>0.75694444444444442</v>
      </c>
      <c r="F411" s="91">
        <v>0.76736111111111116</v>
      </c>
      <c r="G411" s="91">
        <v>0.75</v>
      </c>
      <c r="H411" s="133">
        <v>0.75</v>
      </c>
      <c r="I411" s="133">
        <v>0.75</v>
      </c>
      <c r="J411" s="133">
        <v>0.75</v>
      </c>
      <c r="K411" s="134">
        <v>0.90972222222222221</v>
      </c>
      <c r="L411" s="134">
        <v>0.78125</v>
      </c>
      <c r="M411" s="95">
        <v>0.75</v>
      </c>
      <c r="N411" s="95">
        <v>0.76041666666666663</v>
      </c>
      <c r="O411" s="95">
        <v>0.75347222222222221</v>
      </c>
      <c r="P411" s="95">
        <v>0.75</v>
      </c>
      <c r="Q411" s="95">
        <v>0.75347222222222221</v>
      </c>
      <c r="R411" s="96">
        <v>0.75347222222222221</v>
      </c>
      <c r="S411" s="96">
        <v>0.75347222222222221</v>
      </c>
      <c r="T411" s="101">
        <v>0</v>
      </c>
      <c r="U411" s="96">
        <v>0.76041666666666663</v>
      </c>
      <c r="V411" s="96">
        <v>0.76041666666666663</v>
      </c>
    </row>
    <row r="412" spans="1:38" ht="13.5" customHeight="1">
      <c r="A412" s="89"/>
      <c r="B412" s="119" t="s">
        <v>5</v>
      </c>
      <c r="C412" s="91"/>
      <c r="D412" s="91"/>
      <c r="E412" s="91"/>
      <c r="F412" s="91"/>
      <c r="G412" s="91"/>
      <c r="H412" s="135"/>
      <c r="I412" s="135"/>
      <c r="J412" s="135"/>
      <c r="K412" s="135"/>
      <c r="L412" s="135"/>
      <c r="M412" s="136"/>
      <c r="N412" s="136"/>
      <c r="O412" s="136"/>
      <c r="P412" s="136"/>
      <c r="Q412" s="136"/>
      <c r="R412" s="137"/>
      <c r="S412" s="137"/>
      <c r="T412" s="137"/>
      <c r="U412" s="137"/>
      <c r="V412" s="137"/>
    </row>
    <row r="413" spans="1:38" ht="13.5" customHeight="1">
      <c r="A413" s="89"/>
      <c r="B413" s="119" t="s">
        <v>4</v>
      </c>
      <c r="C413" s="91"/>
      <c r="D413" s="91"/>
      <c r="E413" s="91"/>
      <c r="F413" s="91"/>
      <c r="G413" s="91"/>
      <c r="H413" s="135"/>
      <c r="I413" s="138"/>
      <c r="J413" s="135"/>
      <c r="K413" s="135"/>
      <c r="L413" s="135"/>
      <c r="M413" s="136"/>
      <c r="N413" s="136"/>
      <c r="O413" s="136"/>
      <c r="P413" s="136"/>
      <c r="Q413" s="136"/>
      <c r="R413" s="137"/>
      <c r="S413" s="137"/>
      <c r="T413" s="137"/>
      <c r="U413" s="137"/>
      <c r="V413" s="137"/>
    </row>
    <row r="414" spans="1:38" ht="13.5" customHeight="1">
      <c r="A414" s="76"/>
      <c r="B414" s="77" t="s">
        <v>206</v>
      </c>
      <c r="C414" s="78">
        <f t="shared" ref="C414:S414" si="114">(C411-C410)*1440/60-9</f>
        <v>0.5</v>
      </c>
      <c r="D414" s="78">
        <f t="shared" si="114"/>
        <v>0.25</v>
      </c>
      <c r="E414" s="78">
        <f t="shared" si="114"/>
        <v>0.16666666666666607</v>
      </c>
      <c r="F414" s="78">
        <f t="shared" si="114"/>
        <v>0.25000000000000178</v>
      </c>
      <c r="G414" s="78">
        <f t="shared" si="114"/>
        <v>-1</v>
      </c>
      <c r="H414" s="78">
        <f t="shared" si="114"/>
        <v>0</v>
      </c>
      <c r="I414" s="78">
        <f t="shared" si="114"/>
        <v>0</v>
      </c>
      <c r="J414" s="78">
        <f t="shared" si="114"/>
        <v>0</v>
      </c>
      <c r="K414" s="78">
        <f t="shared" si="114"/>
        <v>3.8333333333333339</v>
      </c>
      <c r="L414" s="78">
        <f t="shared" si="114"/>
        <v>0.75</v>
      </c>
      <c r="M414" s="78">
        <f t="shared" si="114"/>
        <v>0</v>
      </c>
      <c r="N414" s="78">
        <f t="shared" si="114"/>
        <v>-0.58333333333333393</v>
      </c>
      <c r="O414" s="78">
        <f t="shared" si="114"/>
        <v>8.3333333333333925E-2</v>
      </c>
      <c r="P414" s="78">
        <f t="shared" si="114"/>
        <v>0</v>
      </c>
      <c r="Q414" s="78">
        <f t="shared" si="114"/>
        <v>8.3333333333333925E-2</v>
      </c>
      <c r="R414" s="78">
        <f t="shared" si="114"/>
        <v>8.3333333333333925E-2</v>
      </c>
      <c r="S414" s="78">
        <f t="shared" si="114"/>
        <v>0</v>
      </c>
      <c r="T414" s="78">
        <f>(T411-T410)*1440/60</f>
        <v>0</v>
      </c>
      <c r="U414" s="78">
        <f>(U411-U410)*1440/60-9</f>
        <v>0.25</v>
      </c>
      <c r="V414" s="78">
        <f>(V411-V410)*1440/60-9</f>
        <v>-0.83333333333333393</v>
      </c>
    </row>
    <row r="415" spans="1:38" ht="13.5" customHeight="1" thickBot="1">
      <c r="A415" s="76"/>
      <c r="B415" s="79" t="s">
        <v>207</v>
      </c>
      <c r="C415" s="78">
        <f>(C411-C410)*1440/60-9</f>
        <v>0.5</v>
      </c>
      <c r="D415" s="80">
        <f t="shared" ref="D415:V415" si="115">C415+D414</f>
        <v>0.75</v>
      </c>
      <c r="E415" s="80">
        <f t="shared" si="115"/>
        <v>0.91666666666666607</v>
      </c>
      <c r="F415" s="80">
        <f t="shared" si="115"/>
        <v>1.1666666666666679</v>
      </c>
      <c r="G415" s="80">
        <f t="shared" si="115"/>
        <v>0.16666666666666785</v>
      </c>
      <c r="H415" s="80">
        <f t="shared" si="115"/>
        <v>0.16666666666666785</v>
      </c>
      <c r="I415" s="80">
        <f t="shared" si="115"/>
        <v>0.16666666666666785</v>
      </c>
      <c r="J415" s="80">
        <f t="shared" si="115"/>
        <v>0.16666666666666785</v>
      </c>
      <c r="K415" s="80">
        <f t="shared" si="115"/>
        <v>4.0000000000000018</v>
      </c>
      <c r="L415" s="80">
        <f t="shared" si="115"/>
        <v>4.7500000000000018</v>
      </c>
      <c r="M415" s="80">
        <f t="shared" si="115"/>
        <v>4.7500000000000018</v>
      </c>
      <c r="N415" s="80">
        <f t="shared" si="115"/>
        <v>4.1666666666666679</v>
      </c>
      <c r="O415" s="80">
        <f t="shared" si="115"/>
        <v>4.2500000000000018</v>
      </c>
      <c r="P415" s="80">
        <f t="shared" si="115"/>
        <v>4.2500000000000018</v>
      </c>
      <c r="Q415" s="80">
        <f t="shared" si="115"/>
        <v>4.3333333333333357</v>
      </c>
      <c r="R415" s="80">
        <f t="shared" si="115"/>
        <v>4.4166666666666696</v>
      </c>
      <c r="S415" s="80">
        <f t="shared" si="115"/>
        <v>4.4166666666666696</v>
      </c>
      <c r="T415" s="80">
        <f t="shared" si="115"/>
        <v>4.4166666666666696</v>
      </c>
      <c r="U415" s="80">
        <f t="shared" si="115"/>
        <v>4.6666666666666696</v>
      </c>
      <c r="V415" s="80">
        <f t="shared" si="115"/>
        <v>3.8333333333333357</v>
      </c>
    </row>
    <row r="416" spans="1:38" ht="15.75" customHeight="1">
      <c r="A416" s="76"/>
      <c r="B416" s="12" t="s">
        <v>18</v>
      </c>
      <c r="C416" s="120"/>
      <c r="D416" s="120"/>
      <c r="E416" s="120"/>
      <c r="F416" s="120"/>
      <c r="G416" s="120"/>
      <c r="H416" s="42"/>
      <c r="I416" s="42"/>
      <c r="J416" s="42"/>
      <c r="K416" s="42"/>
      <c r="L416" s="42"/>
      <c r="M416" s="44"/>
      <c r="N416" s="44"/>
      <c r="O416" s="44"/>
      <c r="P416" s="44"/>
      <c r="Q416" s="44"/>
      <c r="R416" s="45"/>
      <c r="S416" s="45"/>
      <c r="T416" s="45">
        <v>8</v>
      </c>
      <c r="U416" s="45"/>
      <c r="V416" s="45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</row>
    <row r="417" spans="1:38" ht="15.75" customHeight="1">
      <c r="A417" s="76"/>
      <c r="B417" s="19" t="s">
        <v>19</v>
      </c>
      <c r="C417" s="48"/>
      <c r="D417" s="41"/>
      <c r="E417" s="41"/>
      <c r="F417" s="41"/>
      <c r="G417" s="41"/>
      <c r="H417" s="121"/>
      <c r="I417" s="42"/>
      <c r="J417" s="43"/>
      <c r="K417" s="43"/>
      <c r="L417" s="43"/>
      <c r="M417" s="44"/>
      <c r="N417" s="44"/>
      <c r="O417" s="44"/>
      <c r="P417" s="44"/>
      <c r="Q417" s="44"/>
      <c r="R417" s="45"/>
      <c r="S417" s="45"/>
      <c r="T417" s="45"/>
      <c r="U417" s="45"/>
      <c r="V417" s="45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</row>
    <row r="418" spans="1:38" ht="15.75" customHeight="1">
      <c r="A418" s="76"/>
      <c r="B418" s="19" t="s">
        <v>20</v>
      </c>
      <c r="C418" s="48"/>
      <c r="D418" s="41"/>
      <c r="E418" s="41"/>
      <c r="F418" s="41"/>
      <c r="G418" s="41"/>
      <c r="H418" s="42"/>
      <c r="I418" s="42"/>
      <c r="J418" s="43"/>
      <c r="K418" s="43"/>
      <c r="L418" s="43"/>
      <c r="M418" s="44"/>
      <c r="N418" s="44"/>
      <c r="O418" s="44"/>
      <c r="P418" s="44"/>
      <c r="Q418" s="44"/>
      <c r="R418" s="45"/>
      <c r="S418" s="45"/>
      <c r="T418" s="45"/>
      <c r="U418" s="45"/>
      <c r="V418" s="45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</row>
    <row r="419" spans="1:38" ht="15.75" customHeight="1">
      <c r="A419" s="81"/>
      <c r="B419" s="19" t="s">
        <v>21</v>
      </c>
      <c r="C419" s="48"/>
      <c r="D419" s="41"/>
      <c r="E419" s="41"/>
      <c r="F419" s="41"/>
      <c r="G419" s="41"/>
      <c r="H419" s="42"/>
      <c r="I419" s="42"/>
      <c r="J419" s="43"/>
      <c r="K419" s="43"/>
      <c r="L419" s="43"/>
      <c r="M419" s="44"/>
      <c r="N419" s="44"/>
      <c r="O419" s="44"/>
      <c r="P419" s="44"/>
      <c r="Q419" s="44"/>
      <c r="R419" s="45"/>
      <c r="S419" s="45"/>
      <c r="T419" s="45"/>
      <c r="U419" s="45"/>
      <c r="V419" s="45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</row>
    <row r="420" spans="1:38" s="82" customFormat="1" ht="15">
      <c r="A420" s="123"/>
      <c r="B420" s="83" t="s">
        <v>208</v>
      </c>
      <c r="C420" s="124"/>
      <c r="D420" s="124"/>
      <c r="E420" s="124"/>
      <c r="F420" s="124"/>
      <c r="G420" s="124"/>
      <c r="H420" s="124"/>
      <c r="I420" s="124"/>
      <c r="J420" s="124"/>
      <c r="K420" s="124">
        <v>4</v>
      </c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</row>
    <row r="421" spans="1:38" s="87" customFormat="1" ht="13.5" customHeight="1">
      <c r="A421" s="84"/>
      <c r="B421" s="85" t="s">
        <v>209</v>
      </c>
      <c r="C421" s="86">
        <f>C415-C420</f>
        <v>0.5</v>
      </c>
      <c r="D421" s="86">
        <f t="shared" ref="D421:V421" si="116">C421+D414-D420</f>
        <v>0.75</v>
      </c>
      <c r="E421" s="86">
        <f t="shared" si="116"/>
        <v>0.91666666666666607</v>
      </c>
      <c r="F421" s="86">
        <f t="shared" si="116"/>
        <v>1.1666666666666679</v>
      </c>
      <c r="G421" s="86">
        <f t="shared" si="116"/>
        <v>0.16666666666666785</v>
      </c>
      <c r="H421" s="86">
        <f t="shared" si="116"/>
        <v>0.16666666666666785</v>
      </c>
      <c r="I421" s="86">
        <f t="shared" si="116"/>
        <v>0.16666666666666785</v>
      </c>
      <c r="J421" s="86">
        <f t="shared" si="116"/>
        <v>0.16666666666666785</v>
      </c>
      <c r="K421" s="86">
        <f t="shared" si="116"/>
        <v>0</v>
      </c>
      <c r="L421" s="86">
        <f t="shared" si="116"/>
        <v>0.75</v>
      </c>
      <c r="M421" s="86">
        <f t="shared" si="116"/>
        <v>0.75</v>
      </c>
      <c r="N421" s="86">
        <f t="shared" si="116"/>
        <v>0.16666666666666607</v>
      </c>
      <c r="O421" s="86">
        <f t="shared" si="116"/>
        <v>0.25</v>
      </c>
      <c r="P421" s="86">
        <f t="shared" si="116"/>
        <v>0.25</v>
      </c>
      <c r="Q421" s="86">
        <f t="shared" si="116"/>
        <v>0.33333333333333393</v>
      </c>
      <c r="R421" s="86">
        <f t="shared" si="116"/>
        <v>0.41666666666666785</v>
      </c>
      <c r="S421" s="86">
        <f t="shared" si="116"/>
        <v>0.41666666666666785</v>
      </c>
      <c r="T421" s="86">
        <f t="shared" si="116"/>
        <v>0.41666666666666785</v>
      </c>
      <c r="U421" s="86">
        <f t="shared" si="116"/>
        <v>0.66666666666666785</v>
      </c>
      <c r="V421" s="86">
        <f t="shared" si="116"/>
        <v>-0.16666666666666607</v>
      </c>
    </row>
    <row r="422" spans="1:38" ht="13.5" customHeight="1">
      <c r="A422" s="88" t="s">
        <v>61</v>
      </c>
      <c r="B422" s="119" t="s">
        <v>2</v>
      </c>
      <c r="C422" s="33">
        <v>0.4236111111111111</v>
      </c>
      <c r="D422" s="33">
        <v>0.38194444444444442</v>
      </c>
      <c r="E422" s="33">
        <v>0.375</v>
      </c>
      <c r="F422" s="33">
        <v>0.41319444444444442</v>
      </c>
      <c r="G422" s="33">
        <v>0.40277777777777779</v>
      </c>
      <c r="H422" s="66">
        <v>0.40625</v>
      </c>
      <c r="I422" s="66">
        <v>0.41319444444444442</v>
      </c>
      <c r="J422" s="66">
        <v>0.39930555555555558</v>
      </c>
      <c r="K422" s="66">
        <v>0.40972222222222227</v>
      </c>
      <c r="L422" s="67">
        <v>0.42708333333333331</v>
      </c>
      <c r="M422" s="35">
        <v>0.41666666666666669</v>
      </c>
      <c r="N422" s="35">
        <v>0.41666666666666669</v>
      </c>
      <c r="O422" s="35">
        <v>0.40972222222222227</v>
      </c>
      <c r="P422" s="35">
        <v>0.42708333333333331</v>
      </c>
      <c r="Q422" s="35">
        <v>0.375</v>
      </c>
      <c r="R422" s="36">
        <v>0.4236111111111111</v>
      </c>
      <c r="S422" s="36">
        <v>0.3923611111111111</v>
      </c>
      <c r="T422" s="105">
        <v>0.59027777777777779</v>
      </c>
      <c r="U422" s="36">
        <v>0.4236111111111111</v>
      </c>
      <c r="V422" s="36">
        <v>0.41319444444444442</v>
      </c>
    </row>
    <row r="423" spans="1:38" ht="13.5" customHeight="1">
      <c r="A423" s="89"/>
      <c r="B423" s="119" t="s">
        <v>3</v>
      </c>
      <c r="C423" s="91">
        <v>0.77083333333333337</v>
      </c>
      <c r="D423" s="91">
        <v>0.77083333333333337</v>
      </c>
      <c r="E423" s="91">
        <v>0.77430555555555558</v>
      </c>
      <c r="F423" s="91">
        <v>0.78819444444444442</v>
      </c>
      <c r="G423" s="91">
        <v>0.78819444444444442</v>
      </c>
      <c r="H423" s="133">
        <v>0.79166666666666663</v>
      </c>
      <c r="I423" s="133">
        <v>0.77430555555555547</v>
      </c>
      <c r="J423" s="133">
        <v>0.78819444444444453</v>
      </c>
      <c r="K423" s="134">
        <v>0.78472222222222221</v>
      </c>
      <c r="L423" s="134">
        <v>0.78819444444444453</v>
      </c>
      <c r="M423" s="95">
        <v>0.78819444444444453</v>
      </c>
      <c r="N423" s="95">
        <v>0.78819444444444453</v>
      </c>
      <c r="O423" s="95">
        <v>0.89236111111111116</v>
      </c>
      <c r="P423" s="95">
        <v>0.79513888888888884</v>
      </c>
      <c r="Q423" s="95">
        <v>0.78819444444444442</v>
      </c>
      <c r="R423" s="96">
        <v>0.78819444444444442</v>
      </c>
      <c r="S423" s="96">
        <v>0.78819444444444442</v>
      </c>
      <c r="T423" s="139">
        <v>0.76388888888888884</v>
      </c>
      <c r="U423" s="96">
        <v>0.76388888888888884</v>
      </c>
      <c r="V423" s="96">
        <v>0.78819444444444442</v>
      </c>
    </row>
    <row r="424" spans="1:38" ht="13.5" customHeight="1">
      <c r="A424" s="89"/>
      <c r="B424" s="119" t="s">
        <v>5</v>
      </c>
      <c r="C424" s="91"/>
      <c r="D424" s="91"/>
      <c r="E424" s="91"/>
      <c r="F424" s="91"/>
      <c r="G424" s="91"/>
      <c r="H424" s="135"/>
      <c r="I424" s="135"/>
      <c r="J424" s="135"/>
      <c r="K424" s="135"/>
      <c r="L424" s="135"/>
      <c r="M424" s="136"/>
      <c r="N424" s="95">
        <v>0.91041666666666676</v>
      </c>
      <c r="O424" s="136"/>
      <c r="P424" s="136"/>
      <c r="Q424" s="136"/>
      <c r="R424" s="137"/>
      <c r="S424" s="137"/>
      <c r="T424" s="137"/>
      <c r="U424" s="137"/>
      <c r="V424" s="137"/>
    </row>
    <row r="425" spans="1:38" ht="13.5" customHeight="1">
      <c r="A425" s="89"/>
      <c r="B425" s="119" t="s">
        <v>4</v>
      </c>
      <c r="C425" s="91"/>
      <c r="D425" s="91"/>
      <c r="E425" s="91"/>
      <c r="F425" s="91"/>
      <c r="G425" s="91"/>
      <c r="H425" s="135"/>
      <c r="I425" s="138"/>
      <c r="J425" s="135"/>
      <c r="K425" s="135"/>
      <c r="L425" s="135"/>
      <c r="M425" s="136"/>
      <c r="N425" s="95">
        <v>2.7083333333333334E-2</v>
      </c>
      <c r="O425" s="136"/>
      <c r="P425" s="136"/>
      <c r="Q425" s="136"/>
      <c r="R425" s="137"/>
      <c r="S425" s="137"/>
      <c r="T425" s="137"/>
      <c r="U425" s="137"/>
      <c r="V425" s="137"/>
    </row>
    <row r="426" spans="1:38" ht="13.5" customHeight="1">
      <c r="A426" s="76"/>
      <c r="B426" s="77" t="s">
        <v>206</v>
      </c>
      <c r="C426" s="78">
        <f t="shared" ref="C426:S426" si="117">(C423-C422)*1440/60-9</f>
        <v>-0.66666666666666607</v>
      </c>
      <c r="D426" s="78">
        <f t="shared" si="117"/>
        <v>0.3333333333333357</v>
      </c>
      <c r="E426" s="78">
        <f t="shared" si="117"/>
        <v>0.58333333333333393</v>
      </c>
      <c r="F426" s="78">
        <f t="shared" si="117"/>
        <v>0</v>
      </c>
      <c r="G426" s="78">
        <f t="shared" si="117"/>
        <v>0.25</v>
      </c>
      <c r="H426" s="78">
        <f t="shared" si="117"/>
        <v>0.25</v>
      </c>
      <c r="I426" s="78">
        <f t="shared" si="117"/>
        <v>-0.3333333333333357</v>
      </c>
      <c r="J426" s="78">
        <f t="shared" si="117"/>
        <v>0.3333333333333357</v>
      </c>
      <c r="K426" s="78">
        <f t="shared" si="117"/>
        <v>0</v>
      </c>
      <c r="L426" s="78">
        <f t="shared" si="117"/>
        <v>-0.33333333333333215</v>
      </c>
      <c r="M426" s="78">
        <f t="shared" si="117"/>
        <v>-8.3333333333332149E-2</v>
      </c>
      <c r="N426" s="78">
        <f t="shared" si="117"/>
        <v>-8.3333333333332149E-2</v>
      </c>
      <c r="O426" s="78">
        <f t="shared" si="117"/>
        <v>2.5833333333333339</v>
      </c>
      <c r="P426" s="78">
        <f t="shared" si="117"/>
        <v>-0.16666666666666607</v>
      </c>
      <c r="Q426" s="78">
        <f t="shared" si="117"/>
        <v>0.91666666666666607</v>
      </c>
      <c r="R426" s="78">
        <f t="shared" si="117"/>
        <v>-0.25</v>
      </c>
      <c r="S426" s="78">
        <f t="shared" si="117"/>
        <v>0.5</v>
      </c>
      <c r="T426" s="78">
        <f>(T423-T422)*1440/60-4</f>
        <v>0.16666666666666519</v>
      </c>
      <c r="U426" s="78">
        <f>(U423-U422)*1440/60-9</f>
        <v>-0.83333333333333393</v>
      </c>
      <c r="V426" s="78">
        <f>(V423-V422)*1440/60-9</f>
        <v>0</v>
      </c>
    </row>
    <row r="427" spans="1:38" ht="13.5" customHeight="1" thickBot="1">
      <c r="A427" s="76"/>
      <c r="B427" s="79" t="s">
        <v>207</v>
      </c>
      <c r="C427" s="78">
        <f>(C423-C422)*1440/60-9</f>
        <v>-0.66666666666666607</v>
      </c>
      <c r="D427" s="80">
        <f t="shared" ref="D427:V427" si="118">C427+D426</f>
        <v>-0.33333333333333037</v>
      </c>
      <c r="E427" s="80">
        <f t="shared" si="118"/>
        <v>0.25000000000000355</v>
      </c>
      <c r="F427" s="80">
        <f t="shared" si="118"/>
        <v>0.25000000000000355</v>
      </c>
      <c r="G427" s="80">
        <f t="shared" si="118"/>
        <v>0.50000000000000355</v>
      </c>
      <c r="H427" s="80">
        <f t="shared" si="118"/>
        <v>0.75000000000000355</v>
      </c>
      <c r="I427" s="80">
        <f t="shared" si="118"/>
        <v>0.41666666666666785</v>
      </c>
      <c r="J427" s="80">
        <f t="shared" si="118"/>
        <v>0.75000000000000355</v>
      </c>
      <c r="K427" s="80">
        <f t="shared" si="118"/>
        <v>0.75000000000000355</v>
      </c>
      <c r="L427" s="80">
        <f t="shared" si="118"/>
        <v>0.4166666666666714</v>
      </c>
      <c r="M427" s="80">
        <f t="shared" si="118"/>
        <v>0.33333333333333925</v>
      </c>
      <c r="N427" s="80">
        <f t="shared" si="118"/>
        <v>0.25000000000000711</v>
      </c>
      <c r="O427" s="80">
        <f t="shared" si="118"/>
        <v>2.833333333333341</v>
      </c>
      <c r="P427" s="80">
        <f t="shared" si="118"/>
        <v>2.666666666666675</v>
      </c>
      <c r="Q427" s="80">
        <f t="shared" si="118"/>
        <v>3.583333333333341</v>
      </c>
      <c r="R427" s="80">
        <f t="shared" si="118"/>
        <v>3.333333333333341</v>
      </c>
      <c r="S427" s="80">
        <f t="shared" si="118"/>
        <v>3.833333333333341</v>
      </c>
      <c r="T427" s="80">
        <f t="shared" si="118"/>
        <v>4.0000000000000062</v>
      </c>
      <c r="U427" s="80">
        <f t="shared" si="118"/>
        <v>3.1666666666666723</v>
      </c>
      <c r="V427" s="80">
        <f t="shared" si="118"/>
        <v>3.1666666666666723</v>
      </c>
    </row>
    <row r="428" spans="1:38" ht="15.75" customHeight="1">
      <c r="A428" s="76"/>
      <c r="B428" s="12" t="s">
        <v>18</v>
      </c>
      <c r="C428" s="120"/>
      <c r="D428" s="120"/>
      <c r="E428" s="120"/>
      <c r="F428" s="120"/>
      <c r="G428" s="120"/>
      <c r="H428" s="42"/>
      <c r="I428" s="42"/>
      <c r="J428" s="42"/>
      <c r="K428" s="42"/>
      <c r="L428" s="42"/>
      <c r="M428" s="44"/>
      <c r="N428" s="44"/>
      <c r="O428" s="44"/>
      <c r="P428" s="44"/>
      <c r="Q428" s="44"/>
      <c r="R428" s="45"/>
      <c r="S428" s="45"/>
      <c r="T428" s="45">
        <v>4</v>
      </c>
      <c r="U428" s="45"/>
      <c r="V428" s="45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</row>
    <row r="429" spans="1:38" ht="15.75" customHeight="1">
      <c r="A429" s="76"/>
      <c r="B429" s="19" t="s">
        <v>19</v>
      </c>
      <c r="C429" s="48"/>
      <c r="D429" s="41"/>
      <c r="E429" s="41"/>
      <c r="F429" s="41"/>
      <c r="G429" s="41"/>
      <c r="H429" s="121"/>
      <c r="I429" s="42"/>
      <c r="J429" s="43"/>
      <c r="K429" s="43"/>
      <c r="L429" s="43"/>
      <c r="M429" s="44"/>
      <c r="N429" s="44"/>
      <c r="O429" s="44"/>
      <c r="P429" s="44"/>
      <c r="Q429" s="44"/>
      <c r="R429" s="45"/>
      <c r="S429" s="45"/>
      <c r="T429" s="45"/>
      <c r="U429" s="45"/>
      <c r="V429" s="45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</row>
    <row r="430" spans="1:38" ht="15.75" customHeight="1">
      <c r="A430" s="76"/>
      <c r="B430" s="19" t="s">
        <v>20</v>
      </c>
      <c r="C430" s="48"/>
      <c r="D430" s="41"/>
      <c r="E430" s="41"/>
      <c r="F430" s="41"/>
      <c r="G430" s="41"/>
      <c r="H430" s="42"/>
      <c r="I430" s="42"/>
      <c r="J430" s="43"/>
      <c r="K430" s="43"/>
      <c r="L430" s="43"/>
      <c r="M430" s="44"/>
      <c r="N430" s="44"/>
      <c r="O430" s="44"/>
      <c r="P430" s="44"/>
      <c r="Q430" s="44"/>
      <c r="R430" s="45"/>
      <c r="S430" s="45"/>
      <c r="T430" s="45"/>
      <c r="U430" s="45"/>
      <c r="V430" s="45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</row>
    <row r="431" spans="1:38" ht="15.75" customHeight="1">
      <c r="A431" s="81"/>
      <c r="B431" s="19" t="s">
        <v>21</v>
      </c>
      <c r="C431" s="48"/>
      <c r="D431" s="41"/>
      <c r="E431" s="41"/>
      <c r="F431" s="41"/>
      <c r="G431" s="41"/>
      <c r="H431" s="42"/>
      <c r="I431" s="42"/>
      <c r="J431" s="43"/>
      <c r="K431" s="43"/>
      <c r="L431" s="43"/>
      <c r="M431" s="44"/>
      <c r="N431" s="44"/>
      <c r="O431" s="44"/>
      <c r="P431" s="44"/>
      <c r="Q431" s="44"/>
      <c r="R431" s="45"/>
      <c r="S431" s="45"/>
      <c r="T431" s="45"/>
      <c r="U431" s="45"/>
      <c r="V431" s="45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</row>
    <row r="432" spans="1:38" s="82" customFormat="1" ht="15">
      <c r="A432" s="123"/>
      <c r="B432" s="83" t="s">
        <v>208</v>
      </c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>
        <v>2.5</v>
      </c>
      <c r="P432" s="124"/>
      <c r="Q432" s="124"/>
      <c r="R432" s="124"/>
      <c r="S432" s="124">
        <v>0.5</v>
      </c>
      <c r="T432" s="124"/>
      <c r="U432" s="124"/>
      <c r="V432" s="124"/>
    </row>
    <row r="433" spans="1:38" s="87" customFormat="1" ht="13.5" customHeight="1">
      <c r="A433" s="84"/>
      <c r="B433" s="85" t="s">
        <v>209</v>
      </c>
      <c r="C433" s="86">
        <f>C427-C432</f>
        <v>-0.66666666666666607</v>
      </c>
      <c r="D433" s="86">
        <f t="shared" ref="D433:V433" si="119">C433+D426-D432</f>
        <v>-0.33333333333333037</v>
      </c>
      <c r="E433" s="86">
        <f t="shared" si="119"/>
        <v>0.25000000000000355</v>
      </c>
      <c r="F433" s="86">
        <f t="shared" si="119"/>
        <v>0.25000000000000355</v>
      </c>
      <c r="G433" s="86">
        <f t="shared" si="119"/>
        <v>0.50000000000000355</v>
      </c>
      <c r="H433" s="86">
        <f t="shared" si="119"/>
        <v>0.75000000000000355</v>
      </c>
      <c r="I433" s="86">
        <f t="shared" si="119"/>
        <v>0.41666666666666785</v>
      </c>
      <c r="J433" s="86">
        <f t="shared" si="119"/>
        <v>0.75000000000000355</v>
      </c>
      <c r="K433" s="86">
        <f t="shared" si="119"/>
        <v>0.75000000000000355</v>
      </c>
      <c r="L433" s="86">
        <f t="shared" si="119"/>
        <v>0.4166666666666714</v>
      </c>
      <c r="M433" s="86">
        <f t="shared" si="119"/>
        <v>0.33333333333333925</v>
      </c>
      <c r="N433" s="86">
        <f t="shared" si="119"/>
        <v>0.25000000000000711</v>
      </c>
      <c r="O433" s="86">
        <f t="shared" si="119"/>
        <v>0.33333333333334103</v>
      </c>
      <c r="P433" s="86">
        <f t="shared" si="119"/>
        <v>0.16666666666667496</v>
      </c>
      <c r="Q433" s="86">
        <f t="shared" si="119"/>
        <v>1.083333333333341</v>
      </c>
      <c r="R433" s="86">
        <f t="shared" si="119"/>
        <v>0.83333333333334103</v>
      </c>
      <c r="S433" s="86">
        <f t="shared" si="119"/>
        <v>0.83333333333334103</v>
      </c>
      <c r="T433" s="86">
        <f t="shared" si="119"/>
        <v>1.0000000000000062</v>
      </c>
      <c r="U433" s="86">
        <f t="shared" si="119"/>
        <v>0.16666666666667229</v>
      </c>
      <c r="V433" s="86">
        <f t="shared" si="119"/>
        <v>0.16666666666667229</v>
      </c>
    </row>
    <row r="434" spans="1:38" ht="13.5" customHeight="1">
      <c r="A434" s="88" t="s">
        <v>63</v>
      </c>
      <c r="B434" s="119" t="s">
        <v>2</v>
      </c>
      <c r="C434" s="33">
        <v>0.40972222222222227</v>
      </c>
      <c r="D434" s="33">
        <v>0.41319444444444442</v>
      </c>
      <c r="E434" s="33">
        <v>0.40972222222222221</v>
      </c>
      <c r="F434" s="33">
        <v>0.41319444444444442</v>
      </c>
      <c r="G434" s="33">
        <v>0.41319444444444442</v>
      </c>
      <c r="H434" s="66">
        <v>0.41666666666666669</v>
      </c>
      <c r="I434" s="66">
        <v>0.42708333333333331</v>
      </c>
      <c r="J434" s="66">
        <v>0.4201388888888889</v>
      </c>
      <c r="K434" s="66">
        <v>0.41319444444444442</v>
      </c>
      <c r="L434" s="67">
        <v>0.40277777777777779</v>
      </c>
      <c r="M434" s="90">
        <v>0.5</v>
      </c>
      <c r="N434" s="35">
        <v>0.41319444444444442</v>
      </c>
      <c r="O434" s="35">
        <v>0.4236111111111111</v>
      </c>
      <c r="P434" s="35">
        <v>0.4201388888888889</v>
      </c>
      <c r="Q434" s="35">
        <v>0.4201388888888889</v>
      </c>
      <c r="R434" s="36">
        <v>0.4201388888888889</v>
      </c>
      <c r="S434" s="36">
        <v>0.4375</v>
      </c>
      <c r="T434" s="36">
        <v>0.42708333333333331</v>
      </c>
      <c r="U434" s="36">
        <v>0.42708333333333331</v>
      </c>
      <c r="V434" s="36">
        <v>0.42708333333333331</v>
      </c>
    </row>
    <row r="435" spans="1:38" ht="13.5" customHeight="1">
      <c r="A435" s="89"/>
      <c r="B435" s="119" t="s">
        <v>3</v>
      </c>
      <c r="C435" s="91">
        <v>0.78819444444444453</v>
      </c>
      <c r="D435" s="91">
        <v>0.78819444444444453</v>
      </c>
      <c r="E435" s="91">
        <v>0.78819444444444442</v>
      </c>
      <c r="F435" s="91">
        <v>0.78819444444444442</v>
      </c>
      <c r="G435" s="91">
        <v>0.84722222222222221</v>
      </c>
      <c r="H435" s="133">
        <v>0.97916666666666663</v>
      </c>
      <c r="I435" s="133">
        <v>0.78819444444444453</v>
      </c>
      <c r="J435" s="133">
        <v>0.78819444444444453</v>
      </c>
      <c r="K435" s="134">
        <v>0.99305555555555547</v>
      </c>
      <c r="L435" s="134">
        <v>0.96180555555555558</v>
      </c>
      <c r="M435" s="141">
        <v>0.75</v>
      </c>
      <c r="N435" s="95">
        <v>0.80902777777777779</v>
      </c>
      <c r="O435" s="95">
        <v>0.79861111111111116</v>
      </c>
      <c r="P435" s="95">
        <v>0.76388888888888884</v>
      </c>
      <c r="Q435" s="95">
        <v>0.79166666666666663</v>
      </c>
      <c r="R435" s="96">
        <v>0.77430555555555558</v>
      </c>
      <c r="S435" s="96">
        <v>0.75347222222222221</v>
      </c>
      <c r="T435" s="96">
        <v>0.75694444444444442</v>
      </c>
      <c r="U435" s="96">
        <v>0.75694444444444442</v>
      </c>
      <c r="V435" s="96">
        <v>0.93055555555555558</v>
      </c>
    </row>
    <row r="436" spans="1:38" ht="13.5" customHeight="1">
      <c r="A436" s="89"/>
      <c r="B436" s="119" t="s">
        <v>5</v>
      </c>
      <c r="C436" s="91"/>
      <c r="D436" s="91"/>
      <c r="E436" s="91"/>
      <c r="F436" s="91"/>
      <c r="G436" s="91"/>
      <c r="H436" s="135"/>
      <c r="I436" s="135"/>
      <c r="J436" s="135"/>
      <c r="K436" s="135"/>
      <c r="L436" s="135"/>
      <c r="M436" s="136"/>
      <c r="N436" s="136"/>
      <c r="O436" s="136"/>
      <c r="P436" s="136"/>
      <c r="Q436" s="136"/>
      <c r="R436" s="137"/>
      <c r="S436" s="137"/>
      <c r="T436" s="137"/>
      <c r="U436" s="137"/>
      <c r="V436" s="137"/>
    </row>
    <row r="437" spans="1:38" ht="13.5" customHeight="1">
      <c r="A437" s="89"/>
      <c r="B437" s="119" t="s">
        <v>4</v>
      </c>
      <c r="C437" s="91"/>
      <c r="D437" s="91"/>
      <c r="E437" s="91"/>
      <c r="F437" s="91"/>
      <c r="G437" s="91"/>
      <c r="H437" s="135"/>
      <c r="I437" s="138"/>
      <c r="J437" s="135"/>
      <c r="K437" s="135"/>
      <c r="L437" s="135"/>
      <c r="M437" s="136"/>
      <c r="N437" s="136"/>
      <c r="O437" s="136"/>
      <c r="P437" s="136"/>
      <c r="Q437" s="136"/>
      <c r="R437" s="137"/>
      <c r="S437" s="137"/>
      <c r="T437" s="137"/>
      <c r="U437" s="137"/>
      <c r="V437" s="137"/>
    </row>
    <row r="438" spans="1:38" ht="13.5" customHeight="1">
      <c r="A438" s="76"/>
      <c r="B438" s="77" t="s">
        <v>206</v>
      </c>
      <c r="C438" s="78">
        <f t="shared" ref="C438:L438" si="120">(C435-C434)*1440/60-9</f>
        <v>8.3333333333335702E-2</v>
      </c>
      <c r="D438" s="78">
        <f t="shared" si="120"/>
        <v>0</v>
      </c>
      <c r="E438" s="78">
        <f t="shared" si="120"/>
        <v>8.3333333333333925E-2</v>
      </c>
      <c r="F438" s="78">
        <f t="shared" si="120"/>
        <v>0</v>
      </c>
      <c r="G438" s="78">
        <f t="shared" si="120"/>
        <v>1.4166666666666661</v>
      </c>
      <c r="H438" s="78">
        <f t="shared" si="120"/>
        <v>4.5</v>
      </c>
      <c r="I438" s="78">
        <f t="shared" si="120"/>
        <v>-0.33333333333333215</v>
      </c>
      <c r="J438" s="78">
        <f t="shared" si="120"/>
        <v>-0.1666666666666643</v>
      </c>
      <c r="K438" s="78">
        <f t="shared" si="120"/>
        <v>4.9166666666666643</v>
      </c>
      <c r="L438" s="78">
        <f t="shared" si="120"/>
        <v>4.4166666666666661</v>
      </c>
      <c r="M438" s="78">
        <f>(M435-M434)*1440/60-5</f>
        <v>1</v>
      </c>
      <c r="N438" s="78">
        <f t="shared" ref="N438:V438" si="121">(N435-N434)*1440/60-9</f>
        <v>0.5</v>
      </c>
      <c r="O438" s="78">
        <f t="shared" si="121"/>
        <v>0</v>
      </c>
      <c r="P438" s="78">
        <f t="shared" si="121"/>
        <v>-0.75000000000000178</v>
      </c>
      <c r="Q438" s="78">
        <f t="shared" si="121"/>
        <v>-8.3333333333335702E-2</v>
      </c>
      <c r="R438" s="78">
        <f t="shared" si="121"/>
        <v>-0.5</v>
      </c>
      <c r="S438" s="78">
        <f t="shared" si="121"/>
        <v>-1.416666666666667</v>
      </c>
      <c r="T438" s="78">
        <f t="shared" si="121"/>
        <v>-1.083333333333333</v>
      </c>
      <c r="U438" s="78">
        <f t="shared" si="121"/>
        <v>-1.083333333333333</v>
      </c>
      <c r="V438" s="78">
        <f t="shared" si="121"/>
        <v>3.0833333333333357</v>
      </c>
    </row>
    <row r="439" spans="1:38" ht="13.5" customHeight="1" thickBot="1">
      <c r="A439" s="76"/>
      <c r="B439" s="79" t="s">
        <v>207</v>
      </c>
      <c r="C439" s="78">
        <f>(C435-C434)*1440/60-9</f>
        <v>8.3333333333335702E-2</v>
      </c>
      <c r="D439" s="80">
        <f t="shared" ref="D439:V439" si="122">C439+D438</f>
        <v>8.3333333333335702E-2</v>
      </c>
      <c r="E439" s="80">
        <f t="shared" si="122"/>
        <v>0.16666666666666963</v>
      </c>
      <c r="F439" s="80">
        <f t="shared" si="122"/>
        <v>0.16666666666666963</v>
      </c>
      <c r="G439" s="80">
        <f t="shared" si="122"/>
        <v>1.5833333333333357</v>
      </c>
      <c r="H439" s="80">
        <f t="shared" si="122"/>
        <v>6.0833333333333357</v>
      </c>
      <c r="I439" s="80">
        <f t="shared" si="122"/>
        <v>5.7500000000000036</v>
      </c>
      <c r="J439" s="80">
        <f t="shared" si="122"/>
        <v>5.5833333333333393</v>
      </c>
      <c r="K439" s="80">
        <f t="shared" si="122"/>
        <v>10.500000000000004</v>
      </c>
      <c r="L439" s="80">
        <f t="shared" si="122"/>
        <v>14.91666666666667</v>
      </c>
      <c r="M439" s="80">
        <f t="shared" si="122"/>
        <v>15.91666666666667</v>
      </c>
      <c r="N439" s="80">
        <f t="shared" si="122"/>
        <v>16.416666666666671</v>
      </c>
      <c r="O439" s="80">
        <f t="shared" si="122"/>
        <v>16.416666666666671</v>
      </c>
      <c r="P439" s="80">
        <f t="shared" si="122"/>
        <v>15.66666666666667</v>
      </c>
      <c r="Q439" s="80">
        <f t="shared" si="122"/>
        <v>15.583333333333334</v>
      </c>
      <c r="R439" s="80">
        <f t="shared" si="122"/>
        <v>15.083333333333334</v>
      </c>
      <c r="S439" s="80">
        <f t="shared" si="122"/>
        <v>13.666666666666668</v>
      </c>
      <c r="T439" s="80">
        <f t="shared" si="122"/>
        <v>12.583333333333336</v>
      </c>
      <c r="U439" s="80">
        <f t="shared" si="122"/>
        <v>11.500000000000004</v>
      </c>
      <c r="V439" s="80">
        <f t="shared" si="122"/>
        <v>14.583333333333339</v>
      </c>
    </row>
    <row r="440" spans="1:38" ht="15.75" customHeight="1">
      <c r="A440" s="76"/>
      <c r="B440" s="12" t="s">
        <v>18</v>
      </c>
      <c r="C440" s="120"/>
      <c r="D440" s="120"/>
      <c r="E440" s="120"/>
      <c r="F440" s="120"/>
      <c r="G440" s="120"/>
      <c r="H440" s="42"/>
      <c r="I440" s="42"/>
      <c r="J440" s="42"/>
      <c r="K440" s="42"/>
      <c r="L440" s="42"/>
      <c r="M440" s="44">
        <v>4</v>
      </c>
      <c r="N440" s="44"/>
      <c r="O440" s="44"/>
      <c r="P440" s="44"/>
      <c r="Q440" s="44"/>
      <c r="R440" s="45"/>
      <c r="S440" s="45"/>
      <c r="T440" s="45"/>
      <c r="U440" s="45"/>
      <c r="V440" s="45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</row>
    <row r="441" spans="1:38" ht="15.75" customHeight="1">
      <c r="A441" s="76"/>
      <c r="B441" s="19" t="s">
        <v>19</v>
      </c>
      <c r="C441" s="48"/>
      <c r="D441" s="41"/>
      <c r="E441" s="41"/>
      <c r="F441" s="41"/>
      <c r="G441" s="41"/>
      <c r="H441" s="121"/>
      <c r="I441" s="42"/>
      <c r="J441" s="43"/>
      <c r="K441" s="43"/>
      <c r="L441" s="43"/>
      <c r="M441" s="44"/>
      <c r="N441" s="44"/>
      <c r="O441" s="44"/>
      <c r="P441" s="44"/>
      <c r="Q441" s="44"/>
      <c r="R441" s="45"/>
      <c r="S441" s="45"/>
      <c r="T441" s="45"/>
      <c r="U441" s="45"/>
      <c r="V441" s="45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</row>
    <row r="442" spans="1:38" ht="15.75" customHeight="1">
      <c r="A442" s="76"/>
      <c r="B442" s="19" t="s">
        <v>20</v>
      </c>
      <c r="C442" s="48"/>
      <c r="D442" s="41"/>
      <c r="E442" s="41"/>
      <c r="F442" s="41"/>
      <c r="G442" s="41"/>
      <c r="H442" s="42"/>
      <c r="I442" s="42"/>
      <c r="J442" s="43"/>
      <c r="K442" s="43"/>
      <c r="L442" s="43"/>
      <c r="M442" s="44"/>
      <c r="N442" s="44"/>
      <c r="O442" s="44"/>
      <c r="P442" s="44"/>
      <c r="Q442" s="44"/>
      <c r="R442" s="45"/>
      <c r="S442" s="45"/>
      <c r="T442" s="45"/>
      <c r="U442" s="45"/>
      <c r="V442" s="45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</row>
    <row r="443" spans="1:38" ht="15.75" customHeight="1">
      <c r="A443" s="81"/>
      <c r="B443" s="19" t="s">
        <v>21</v>
      </c>
      <c r="C443" s="48"/>
      <c r="D443" s="41"/>
      <c r="E443" s="41"/>
      <c r="F443" s="41"/>
      <c r="G443" s="41"/>
      <c r="H443" s="42"/>
      <c r="I443" s="42"/>
      <c r="J443" s="43"/>
      <c r="K443" s="43"/>
      <c r="L443" s="43"/>
      <c r="M443" s="44"/>
      <c r="N443" s="44"/>
      <c r="O443" s="44"/>
      <c r="P443" s="44"/>
      <c r="Q443" s="44"/>
      <c r="R443" s="45"/>
      <c r="S443" s="45"/>
      <c r="T443" s="45"/>
      <c r="U443" s="45"/>
      <c r="V443" s="45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</row>
    <row r="444" spans="1:38" s="82" customFormat="1" ht="15">
      <c r="A444" s="123"/>
      <c r="B444" s="83" t="s">
        <v>208</v>
      </c>
      <c r="C444" s="124"/>
      <c r="D444" s="124"/>
      <c r="E444" s="124"/>
      <c r="F444" s="124"/>
      <c r="G444" s="124"/>
      <c r="H444" s="124">
        <v>5.5</v>
      </c>
      <c r="I444" s="124"/>
      <c r="J444" s="124"/>
      <c r="K444" s="124">
        <v>5</v>
      </c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</row>
    <row r="445" spans="1:38" s="87" customFormat="1" ht="13.5" customHeight="1">
      <c r="A445" s="84"/>
      <c r="B445" s="85" t="s">
        <v>209</v>
      </c>
      <c r="C445" s="86">
        <f>C439-C444</f>
        <v>8.3333333333335702E-2</v>
      </c>
      <c r="D445" s="86">
        <f t="shared" ref="D445:V445" si="123">C445+D438-D444</f>
        <v>8.3333333333335702E-2</v>
      </c>
      <c r="E445" s="86">
        <f t="shared" si="123"/>
        <v>0.16666666666666963</v>
      </c>
      <c r="F445" s="86">
        <f t="shared" si="123"/>
        <v>0.16666666666666963</v>
      </c>
      <c r="G445" s="86">
        <f t="shared" si="123"/>
        <v>1.5833333333333357</v>
      </c>
      <c r="H445" s="86">
        <f t="shared" si="123"/>
        <v>0.5833333333333357</v>
      </c>
      <c r="I445" s="86">
        <f t="shared" si="123"/>
        <v>0.25000000000000355</v>
      </c>
      <c r="J445" s="86">
        <f t="shared" si="123"/>
        <v>8.3333333333339255E-2</v>
      </c>
      <c r="K445" s="86">
        <f t="shared" si="123"/>
        <v>0</v>
      </c>
      <c r="L445" s="86">
        <f t="shared" si="123"/>
        <v>4.4166666666666661</v>
      </c>
      <c r="M445" s="86">
        <f t="shared" si="123"/>
        <v>5.4166666666666661</v>
      </c>
      <c r="N445" s="86">
        <f t="shared" si="123"/>
        <v>5.9166666666666661</v>
      </c>
      <c r="O445" s="86">
        <f t="shared" si="123"/>
        <v>5.9166666666666661</v>
      </c>
      <c r="P445" s="86">
        <f t="shared" si="123"/>
        <v>5.1666666666666643</v>
      </c>
      <c r="Q445" s="86">
        <f t="shared" si="123"/>
        <v>5.0833333333333286</v>
      </c>
      <c r="R445" s="86">
        <f t="shared" si="123"/>
        <v>4.5833333333333286</v>
      </c>
      <c r="S445" s="86">
        <f t="shared" si="123"/>
        <v>3.1666666666666616</v>
      </c>
      <c r="T445" s="86">
        <f t="shared" si="123"/>
        <v>2.0833333333333286</v>
      </c>
      <c r="U445" s="86">
        <f t="shared" si="123"/>
        <v>0.99999999999999556</v>
      </c>
      <c r="V445" s="86">
        <f t="shared" si="123"/>
        <v>4.0833333333333313</v>
      </c>
    </row>
    <row r="446" spans="1:38" ht="13.5" customHeight="1">
      <c r="A446" s="88" t="s">
        <v>64</v>
      </c>
      <c r="B446" s="119" t="s">
        <v>2</v>
      </c>
      <c r="C446" s="33">
        <v>0.40972222222222227</v>
      </c>
      <c r="D446" s="33">
        <v>0.3923611111111111</v>
      </c>
      <c r="E446" s="33">
        <v>0.39583333333333331</v>
      </c>
      <c r="F446" s="33">
        <v>0.39930555555555558</v>
      </c>
      <c r="G446" s="33">
        <v>0.41319444444444442</v>
      </c>
      <c r="H446" s="66">
        <v>0.41319444444444442</v>
      </c>
      <c r="I446" s="66">
        <v>0.39583333333333331</v>
      </c>
      <c r="J446" s="66">
        <v>0.41666666666666669</v>
      </c>
      <c r="K446" s="66">
        <v>0.39583333333333331</v>
      </c>
      <c r="L446" s="67">
        <v>0.40972222222222221</v>
      </c>
      <c r="M446" s="35">
        <v>0.39583333333333331</v>
      </c>
      <c r="N446" s="35">
        <v>0.39583333333333331</v>
      </c>
      <c r="O446" s="35">
        <v>0.39583333333333331</v>
      </c>
      <c r="P446" s="35">
        <v>0.42708333333333331</v>
      </c>
      <c r="Q446" s="35">
        <v>0.39583333333333331</v>
      </c>
      <c r="R446" s="36">
        <v>0.40972222222222221</v>
      </c>
      <c r="S446" s="36">
        <v>0.40625</v>
      </c>
      <c r="T446" s="36">
        <v>0.39583333333333331</v>
      </c>
      <c r="U446" s="36">
        <v>0.42708333333333331</v>
      </c>
      <c r="V446" s="36">
        <v>0.40625</v>
      </c>
    </row>
    <row r="447" spans="1:38" ht="13.5" customHeight="1">
      <c r="A447" s="89"/>
      <c r="B447" s="119" t="s">
        <v>3</v>
      </c>
      <c r="C447" s="91">
        <v>0.77430555555555547</v>
      </c>
      <c r="D447" s="91">
        <v>0.77430555555555558</v>
      </c>
      <c r="E447" s="91">
        <v>0.77430555555555558</v>
      </c>
      <c r="F447" s="91">
        <v>0.77430555555555558</v>
      </c>
      <c r="G447" s="91">
        <v>0.78819444444444442</v>
      </c>
      <c r="H447" s="133">
        <v>0.78819444444444442</v>
      </c>
      <c r="I447" s="133">
        <v>0.77430555555555558</v>
      </c>
      <c r="J447" s="133">
        <v>0.78819444444444442</v>
      </c>
      <c r="K447" s="134">
        <v>0.77430555555555558</v>
      </c>
      <c r="L447" s="134">
        <v>0.78819444444444442</v>
      </c>
      <c r="M447" s="95">
        <v>0.77430555555555558</v>
      </c>
      <c r="N447" s="95">
        <v>0.77430555555555558</v>
      </c>
      <c r="O447" s="95">
        <v>0.78819444444444442</v>
      </c>
      <c r="P447" s="95">
        <v>0.79861111111111116</v>
      </c>
      <c r="Q447" s="95">
        <v>0.75</v>
      </c>
      <c r="R447" s="96">
        <v>0.77430555555555558</v>
      </c>
      <c r="S447" s="96">
        <v>0.78819444444444442</v>
      </c>
      <c r="T447" s="96">
        <v>0.77430555555555558</v>
      </c>
      <c r="U447" s="96">
        <v>0.78819444444444442</v>
      </c>
      <c r="V447" s="96">
        <v>0.78819444444444453</v>
      </c>
    </row>
    <row r="448" spans="1:38" ht="13.5" customHeight="1">
      <c r="A448" s="89"/>
      <c r="B448" s="119" t="s">
        <v>5</v>
      </c>
      <c r="C448" s="91"/>
      <c r="D448" s="91"/>
      <c r="E448" s="91"/>
      <c r="F448" s="91"/>
      <c r="G448" s="91"/>
      <c r="H448" s="135"/>
      <c r="I448" s="135"/>
      <c r="J448" s="135"/>
      <c r="K448" s="135"/>
      <c r="L448" s="135"/>
      <c r="M448" s="136"/>
      <c r="N448" s="136"/>
      <c r="O448" s="136"/>
      <c r="P448" s="136"/>
      <c r="Q448" s="136"/>
      <c r="R448" s="137"/>
      <c r="S448" s="137"/>
      <c r="T448" s="137"/>
      <c r="U448" s="137"/>
      <c r="V448" s="137"/>
    </row>
    <row r="449" spans="1:38" ht="13.5" customHeight="1">
      <c r="A449" s="89"/>
      <c r="B449" s="119" t="s">
        <v>4</v>
      </c>
      <c r="C449" s="91"/>
      <c r="D449" s="91"/>
      <c r="E449" s="91"/>
      <c r="F449" s="91"/>
      <c r="G449" s="91"/>
      <c r="H449" s="135"/>
      <c r="I449" s="138"/>
      <c r="J449" s="135"/>
      <c r="K449" s="135"/>
      <c r="L449" s="135"/>
      <c r="M449" s="136"/>
      <c r="N449" s="136"/>
      <c r="O449" s="136"/>
      <c r="P449" s="136"/>
      <c r="Q449" s="136"/>
      <c r="R449" s="137"/>
      <c r="S449" s="137"/>
      <c r="T449" s="137"/>
      <c r="U449" s="137"/>
      <c r="V449" s="137"/>
    </row>
    <row r="450" spans="1:38" ht="13.5" customHeight="1">
      <c r="A450" s="76"/>
      <c r="B450" s="77" t="s">
        <v>206</v>
      </c>
      <c r="C450" s="78">
        <f t="shared" ref="C450:V450" si="124">(C447-C446)*1440/60-9</f>
        <v>-0.25000000000000355</v>
      </c>
      <c r="D450" s="78">
        <f t="shared" si="124"/>
        <v>0.16666666666666607</v>
      </c>
      <c r="E450" s="78">
        <f t="shared" si="124"/>
        <v>8.3333333333335702E-2</v>
      </c>
      <c r="F450" s="78">
        <f t="shared" si="124"/>
        <v>0</v>
      </c>
      <c r="G450" s="78">
        <f t="shared" si="124"/>
        <v>0</v>
      </c>
      <c r="H450" s="78">
        <f t="shared" si="124"/>
        <v>0</v>
      </c>
      <c r="I450" s="78">
        <f t="shared" si="124"/>
        <v>8.3333333333335702E-2</v>
      </c>
      <c r="J450" s="78">
        <f t="shared" si="124"/>
        <v>-8.3333333333335702E-2</v>
      </c>
      <c r="K450" s="78">
        <f t="shared" si="124"/>
        <v>8.3333333333335702E-2</v>
      </c>
      <c r="L450" s="78">
        <f t="shared" si="124"/>
        <v>8.3333333333333925E-2</v>
      </c>
      <c r="M450" s="78">
        <f t="shared" si="124"/>
        <v>8.3333333333335702E-2</v>
      </c>
      <c r="N450" s="78">
        <f t="shared" si="124"/>
        <v>8.3333333333335702E-2</v>
      </c>
      <c r="O450" s="78">
        <f t="shared" si="124"/>
        <v>0.41666666666666607</v>
      </c>
      <c r="P450" s="78">
        <f t="shared" si="124"/>
        <v>-8.3333333333332149E-2</v>
      </c>
      <c r="Q450" s="78">
        <f t="shared" si="124"/>
        <v>-0.5</v>
      </c>
      <c r="R450" s="78">
        <f t="shared" si="124"/>
        <v>-0.25</v>
      </c>
      <c r="S450" s="78">
        <f t="shared" si="124"/>
        <v>0.16666666666666607</v>
      </c>
      <c r="T450" s="78">
        <f t="shared" si="124"/>
        <v>8.3333333333335702E-2</v>
      </c>
      <c r="U450" s="78">
        <f t="shared" si="124"/>
        <v>-0.33333333333333393</v>
      </c>
      <c r="V450" s="78">
        <f t="shared" si="124"/>
        <v>0.16666666666666785</v>
      </c>
    </row>
    <row r="451" spans="1:38" ht="13.5" customHeight="1" thickBot="1">
      <c r="A451" s="76"/>
      <c r="B451" s="79" t="s">
        <v>207</v>
      </c>
      <c r="C451" s="78">
        <f>(C447-C446)*1440/60-9</f>
        <v>-0.25000000000000355</v>
      </c>
      <c r="D451" s="80">
        <f t="shared" ref="D451:V451" si="125">C451+D450</f>
        <v>-8.3333333333337478E-2</v>
      </c>
      <c r="E451" s="80">
        <f t="shared" si="125"/>
        <v>-1.7763568394002505E-15</v>
      </c>
      <c r="F451" s="80">
        <f t="shared" si="125"/>
        <v>-1.7763568394002505E-15</v>
      </c>
      <c r="G451" s="80">
        <f t="shared" si="125"/>
        <v>-1.7763568394002505E-15</v>
      </c>
      <c r="H451" s="80">
        <f t="shared" si="125"/>
        <v>-1.7763568394002505E-15</v>
      </c>
      <c r="I451" s="80">
        <f t="shared" si="125"/>
        <v>8.3333333333333925E-2</v>
      </c>
      <c r="J451" s="80">
        <f t="shared" si="125"/>
        <v>-1.7763568394002505E-15</v>
      </c>
      <c r="K451" s="80">
        <f t="shared" si="125"/>
        <v>8.3333333333333925E-2</v>
      </c>
      <c r="L451" s="80">
        <f t="shared" si="125"/>
        <v>0.16666666666666785</v>
      </c>
      <c r="M451" s="80">
        <f t="shared" si="125"/>
        <v>0.25000000000000355</v>
      </c>
      <c r="N451" s="80">
        <f t="shared" si="125"/>
        <v>0.33333333333333925</v>
      </c>
      <c r="O451" s="80">
        <f t="shared" si="125"/>
        <v>0.75000000000000533</v>
      </c>
      <c r="P451" s="80">
        <f t="shared" si="125"/>
        <v>0.66666666666667318</v>
      </c>
      <c r="Q451" s="80">
        <f t="shared" si="125"/>
        <v>0.16666666666667318</v>
      </c>
      <c r="R451" s="80">
        <f t="shared" si="125"/>
        <v>-8.333333333332682E-2</v>
      </c>
      <c r="S451" s="80">
        <f t="shared" si="125"/>
        <v>8.3333333333339255E-2</v>
      </c>
      <c r="T451" s="80">
        <f t="shared" si="125"/>
        <v>0.16666666666667496</v>
      </c>
      <c r="U451" s="80">
        <f t="shared" si="125"/>
        <v>-0.16666666666665897</v>
      </c>
      <c r="V451" s="80">
        <f t="shared" si="125"/>
        <v>8.8817841970012523E-15</v>
      </c>
    </row>
    <row r="452" spans="1:38" ht="15.75" customHeight="1">
      <c r="A452" s="76"/>
      <c r="B452" s="12" t="s">
        <v>18</v>
      </c>
      <c r="C452" s="120"/>
      <c r="D452" s="120"/>
      <c r="E452" s="120"/>
      <c r="F452" s="120"/>
      <c r="G452" s="120"/>
      <c r="H452" s="42"/>
      <c r="I452" s="42"/>
      <c r="J452" s="42"/>
      <c r="K452" s="42"/>
      <c r="L452" s="42"/>
      <c r="M452" s="44"/>
      <c r="N452" s="44"/>
      <c r="O452" s="44"/>
      <c r="P452" s="44"/>
      <c r="Q452" s="44"/>
      <c r="R452" s="45"/>
      <c r="S452" s="45"/>
      <c r="T452" s="45"/>
      <c r="U452" s="45"/>
      <c r="V452" s="45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</row>
    <row r="453" spans="1:38" ht="15.75" customHeight="1">
      <c r="A453" s="76"/>
      <c r="B453" s="19" t="s">
        <v>19</v>
      </c>
      <c r="C453" s="48"/>
      <c r="D453" s="41"/>
      <c r="E453" s="41"/>
      <c r="F453" s="41"/>
      <c r="G453" s="41"/>
      <c r="H453" s="121"/>
      <c r="I453" s="42"/>
      <c r="J453" s="43"/>
      <c r="K453" s="43"/>
      <c r="L453" s="43"/>
      <c r="M453" s="44"/>
      <c r="N453" s="44"/>
      <c r="O453" s="44"/>
      <c r="P453" s="44"/>
      <c r="Q453" s="44"/>
      <c r="R453" s="45"/>
      <c r="S453" s="45"/>
      <c r="T453" s="45"/>
      <c r="U453" s="45"/>
      <c r="V453" s="45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</row>
    <row r="454" spans="1:38" ht="15.75" customHeight="1">
      <c r="A454" s="76"/>
      <c r="B454" s="19" t="s">
        <v>20</v>
      </c>
      <c r="C454" s="48"/>
      <c r="D454" s="41"/>
      <c r="E454" s="41"/>
      <c r="F454" s="41"/>
      <c r="G454" s="41"/>
      <c r="H454" s="42"/>
      <c r="I454" s="42"/>
      <c r="J454" s="43"/>
      <c r="K454" s="43"/>
      <c r="L454" s="43"/>
      <c r="M454" s="44"/>
      <c r="N454" s="44"/>
      <c r="O454" s="44"/>
      <c r="P454" s="44"/>
      <c r="Q454" s="44"/>
      <c r="R454" s="45"/>
      <c r="S454" s="45"/>
      <c r="T454" s="45"/>
      <c r="U454" s="45"/>
      <c r="V454" s="45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</row>
    <row r="455" spans="1:38" ht="15.75" customHeight="1">
      <c r="A455" s="81"/>
      <c r="B455" s="19" t="s">
        <v>21</v>
      </c>
      <c r="C455" s="48"/>
      <c r="D455" s="41"/>
      <c r="E455" s="41"/>
      <c r="F455" s="41"/>
      <c r="G455" s="41"/>
      <c r="H455" s="42"/>
      <c r="I455" s="42"/>
      <c r="J455" s="43"/>
      <c r="K455" s="43"/>
      <c r="L455" s="43"/>
      <c r="M455" s="44"/>
      <c r="N455" s="44"/>
      <c r="O455" s="44"/>
      <c r="P455" s="44"/>
      <c r="Q455" s="44"/>
      <c r="R455" s="45"/>
      <c r="S455" s="45"/>
      <c r="T455" s="45"/>
      <c r="U455" s="45"/>
      <c r="V455" s="45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</row>
    <row r="456" spans="1:38" s="82" customFormat="1" ht="15">
      <c r="A456" s="123"/>
      <c r="B456" s="83" t="s">
        <v>208</v>
      </c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</row>
    <row r="457" spans="1:38" s="87" customFormat="1" ht="13.5" customHeight="1">
      <c r="A457" s="84"/>
      <c r="B457" s="85" t="s">
        <v>209</v>
      </c>
      <c r="C457" s="86">
        <f>C451-C456</f>
        <v>-0.25000000000000355</v>
      </c>
      <c r="D457" s="86">
        <f t="shared" ref="D457:V457" si="126">C457+D450-D456</f>
        <v>-8.3333333333337478E-2</v>
      </c>
      <c r="E457" s="86">
        <f t="shared" si="126"/>
        <v>-1.7763568394002505E-15</v>
      </c>
      <c r="F457" s="86">
        <f t="shared" si="126"/>
        <v>-1.7763568394002505E-15</v>
      </c>
      <c r="G457" s="86">
        <f t="shared" si="126"/>
        <v>-1.7763568394002505E-15</v>
      </c>
      <c r="H457" s="86">
        <f t="shared" si="126"/>
        <v>-1.7763568394002505E-15</v>
      </c>
      <c r="I457" s="86">
        <f t="shared" si="126"/>
        <v>8.3333333333333925E-2</v>
      </c>
      <c r="J457" s="86">
        <f t="shared" si="126"/>
        <v>-1.7763568394002505E-15</v>
      </c>
      <c r="K457" s="86">
        <f t="shared" si="126"/>
        <v>8.3333333333333925E-2</v>
      </c>
      <c r="L457" s="86">
        <f t="shared" si="126"/>
        <v>0.16666666666666785</v>
      </c>
      <c r="M457" s="86">
        <f t="shared" si="126"/>
        <v>0.25000000000000355</v>
      </c>
      <c r="N457" s="86">
        <f t="shared" si="126"/>
        <v>0.33333333333333925</v>
      </c>
      <c r="O457" s="86">
        <f t="shared" si="126"/>
        <v>0.75000000000000533</v>
      </c>
      <c r="P457" s="86">
        <f t="shared" si="126"/>
        <v>0.66666666666667318</v>
      </c>
      <c r="Q457" s="86">
        <f t="shared" si="126"/>
        <v>0.16666666666667318</v>
      </c>
      <c r="R457" s="86">
        <f t="shared" si="126"/>
        <v>-8.333333333332682E-2</v>
      </c>
      <c r="S457" s="86">
        <f t="shared" si="126"/>
        <v>8.3333333333339255E-2</v>
      </c>
      <c r="T457" s="86">
        <f t="shared" si="126"/>
        <v>0.16666666666667496</v>
      </c>
      <c r="U457" s="86">
        <f t="shared" si="126"/>
        <v>-0.16666666666665897</v>
      </c>
      <c r="V457" s="86">
        <f t="shared" si="126"/>
        <v>8.8817841970012523E-15</v>
      </c>
    </row>
    <row r="458" spans="1:38" ht="13.5" customHeight="1">
      <c r="A458" s="88" t="s">
        <v>65</v>
      </c>
      <c r="B458" s="119" t="s">
        <v>2</v>
      </c>
      <c r="C458" s="33">
        <v>0.3923611111111111</v>
      </c>
      <c r="D458" s="33">
        <v>0.40277777777777773</v>
      </c>
      <c r="E458" s="33">
        <v>0.41666666666666669</v>
      </c>
      <c r="F458" s="33">
        <v>0.38541666666666669</v>
      </c>
      <c r="G458" s="33">
        <v>0.44444444444444442</v>
      </c>
      <c r="H458" s="66">
        <v>0.40625</v>
      </c>
      <c r="I458" s="66">
        <v>0.3923611111111111</v>
      </c>
      <c r="J458" s="66">
        <v>0.375</v>
      </c>
      <c r="K458" s="66">
        <v>0.3888888888888889</v>
      </c>
      <c r="L458" s="67">
        <v>0.4236111111111111</v>
      </c>
      <c r="M458" s="35">
        <v>0.40277777777777779</v>
      </c>
      <c r="N458" s="35">
        <v>0.41666666666666669</v>
      </c>
      <c r="O458" s="35">
        <v>0.37847222222222221</v>
      </c>
      <c r="P458" s="35">
        <v>0.41666666666666669</v>
      </c>
      <c r="Q458" s="35">
        <v>0.3923611111111111</v>
      </c>
      <c r="R458" s="36">
        <v>0.40277777777777779</v>
      </c>
      <c r="S458" s="36">
        <v>0.40277777777777779</v>
      </c>
      <c r="T458" s="36">
        <v>0.40625</v>
      </c>
      <c r="U458" s="36">
        <v>0.4201388888888889</v>
      </c>
      <c r="V458" s="36">
        <v>0.43055555555555558</v>
      </c>
    </row>
    <row r="459" spans="1:38" ht="13.5" customHeight="1">
      <c r="A459" s="89"/>
      <c r="B459" s="119" t="s">
        <v>3</v>
      </c>
      <c r="C459" s="91">
        <v>0.77083333333333337</v>
      </c>
      <c r="D459" s="91">
        <v>0.76388888888888884</v>
      </c>
      <c r="E459" s="91">
        <v>0.78472222222222221</v>
      </c>
      <c r="F459" s="91">
        <v>0.76736111111111116</v>
      </c>
      <c r="G459" s="91">
        <v>0.84722222222222221</v>
      </c>
      <c r="H459" s="133">
        <v>0.79166666666666663</v>
      </c>
      <c r="I459" s="133">
        <v>0.77430555555555558</v>
      </c>
      <c r="J459" s="133">
        <v>0.75</v>
      </c>
      <c r="K459" s="134">
        <v>0.90277777777777779</v>
      </c>
      <c r="L459" s="134">
        <v>0.78125</v>
      </c>
      <c r="M459" s="95">
        <v>0.75</v>
      </c>
      <c r="N459" s="95">
        <v>0.84027777777777779</v>
      </c>
      <c r="O459" s="95">
        <v>0.75</v>
      </c>
      <c r="P459" s="95">
        <v>0.75347222222222221</v>
      </c>
      <c r="Q459" s="95">
        <v>0.79166666666666663</v>
      </c>
      <c r="R459" s="96">
        <v>0.75347222222222221</v>
      </c>
      <c r="S459" s="96">
        <v>0.75347222222222221</v>
      </c>
      <c r="T459" s="96">
        <v>0.77083333333333337</v>
      </c>
      <c r="U459" s="96">
        <v>0.75347222222222221</v>
      </c>
      <c r="V459" s="96">
        <v>0.76041666666666663</v>
      </c>
    </row>
    <row r="460" spans="1:38" ht="13.5" customHeight="1">
      <c r="A460" s="89"/>
      <c r="B460" s="119" t="s">
        <v>5</v>
      </c>
      <c r="C460" s="91"/>
      <c r="D460" s="91"/>
      <c r="E460" s="91"/>
      <c r="F460" s="91"/>
      <c r="G460" s="91"/>
      <c r="H460" s="135"/>
      <c r="I460" s="135"/>
      <c r="J460" s="135"/>
      <c r="K460" s="135"/>
      <c r="L460" s="135"/>
      <c r="M460" s="136"/>
      <c r="N460" s="136"/>
      <c r="O460" s="136"/>
      <c r="P460" s="136"/>
      <c r="Q460" s="136"/>
      <c r="R460" s="137"/>
      <c r="S460" s="137"/>
      <c r="T460" s="137"/>
      <c r="U460" s="137"/>
      <c r="V460" s="137"/>
    </row>
    <row r="461" spans="1:38" ht="13.5" customHeight="1">
      <c r="A461" s="89"/>
      <c r="B461" s="119" t="s">
        <v>4</v>
      </c>
      <c r="C461" s="91"/>
      <c r="D461" s="91"/>
      <c r="E461" s="91"/>
      <c r="F461" s="91"/>
      <c r="G461" s="91"/>
      <c r="H461" s="135"/>
      <c r="I461" s="138"/>
      <c r="J461" s="135"/>
      <c r="K461" s="135"/>
      <c r="L461" s="135"/>
      <c r="M461" s="136"/>
      <c r="N461" s="136"/>
      <c r="O461" s="136"/>
      <c r="P461" s="136"/>
      <c r="Q461" s="136"/>
      <c r="R461" s="137"/>
      <c r="S461" s="137"/>
      <c r="T461" s="137"/>
      <c r="U461" s="137"/>
      <c r="V461" s="137"/>
    </row>
    <row r="462" spans="1:38" ht="13.5" customHeight="1">
      <c r="A462" s="76"/>
      <c r="B462" s="77" t="s">
        <v>206</v>
      </c>
      <c r="C462" s="78">
        <f t="shared" ref="C462:V462" si="127">(C459-C458)*1440/60-9</f>
        <v>8.3333333333335702E-2</v>
      </c>
      <c r="D462" s="78">
        <f t="shared" si="127"/>
        <v>-0.33333333333333393</v>
      </c>
      <c r="E462" s="78">
        <f t="shared" si="127"/>
        <v>-0.16666666666666607</v>
      </c>
      <c r="F462" s="78">
        <f t="shared" si="127"/>
        <v>0.16666666666666607</v>
      </c>
      <c r="G462" s="78">
        <f t="shared" si="127"/>
        <v>0.66666666666666607</v>
      </c>
      <c r="H462" s="78">
        <f t="shared" si="127"/>
        <v>0.25</v>
      </c>
      <c r="I462" s="78">
        <f t="shared" si="127"/>
        <v>0.16666666666666607</v>
      </c>
      <c r="J462" s="78">
        <f t="shared" si="127"/>
        <v>0</v>
      </c>
      <c r="K462" s="78">
        <f t="shared" si="127"/>
        <v>3.3333333333333321</v>
      </c>
      <c r="L462" s="78">
        <f t="shared" si="127"/>
        <v>-0.41666666666666607</v>
      </c>
      <c r="M462" s="78">
        <f t="shared" si="127"/>
        <v>-0.66666666666666607</v>
      </c>
      <c r="N462" s="78">
        <f t="shared" si="127"/>
        <v>1.1666666666666661</v>
      </c>
      <c r="O462" s="78">
        <f t="shared" si="127"/>
        <v>-8.3333333333333925E-2</v>
      </c>
      <c r="P462" s="78">
        <f t="shared" si="127"/>
        <v>-0.91666666666666785</v>
      </c>
      <c r="Q462" s="78">
        <f t="shared" si="127"/>
        <v>0.58333333333333393</v>
      </c>
      <c r="R462" s="78">
        <f t="shared" si="127"/>
        <v>-0.58333333333333393</v>
      </c>
      <c r="S462" s="78">
        <f t="shared" si="127"/>
        <v>-0.58333333333333393</v>
      </c>
      <c r="T462" s="78">
        <f t="shared" si="127"/>
        <v>-0.25</v>
      </c>
      <c r="U462" s="78">
        <f t="shared" si="127"/>
        <v>-1</v>
      </c>
      <c r="V462" s="78">
        <f t="shared" si="127"/>
        <v>-1.0833333333333348</v>
      </c>
    </row>
    <row r="463" spans="1:38" ht="13.5" customHeight="1" thickBot="1">
      <c r="A463" s="76"/>
      <c r="B463" s="79" t="s">
        <v>207</v>
      </c>
      <c r="C463" s="78">
        <f>(C459-C458)*1440/60-9</f>
        <v>8.3333333333335702E-2</v>
      </c>
      <c r="D463" s="80">
        <f t="shared" ref="D463:V463" si="128">C463+D462</f>
        <v>-0.24999999999999822</v>
      </c>
      <c r="E463" s="80">
        <f t="shared" si="128"/>
        <v>-0.4166666666666643</v>
      </c>
      <c r="F463" s="80">
        <f t="shared" si="128"/>
        <v>-0.24999999999999822</v>
      </c>
      <c r="G463" s="80">
        <f t="shared" si="128"/>
        <v>0.41666666666666785</v>
      </c>
      <c r="H463" s="80">
        <f t="shared" si="128"/>
        <v>0.66666666666666785</v>
      </c>
      <c r="I463" s="80">
        <f t="shared" si="128"/>
        <v>0.83333333333333393</v>
      </c>
      <c r="J463" s="80">
        <f t="shared" si="128"/>
        <v>0.83333333333333393</v>
      </c>
      <c r="K463" s="80">
        <f t="shared" si="128"/>
        <v>4.1666666666666661</v>
      </c>
      <c r="L463" s="80">
        <f t="shared" si="128"/>
        <v>3.75</v>
      </c>
      <c r="M463" s="80">
        <f t="shared" si="128"/>
        <v>3.0833333333333339</v>
      </c>
      <c r="N463" s="80">
        <f t="shared" si="128"/>
        <v>4.25</v>
      </c>
      <c r="O463" s="80">
        <f t="shared" si="128"/>
        <v>4.1666666666666661</v>
      </c>
      <c r="P463" s="80">
        <f t="shared" si="128"/>
        <v>3.2499999999999982</v>
      </c>
      <c r="Q463" s="80">
        <f t="shared" si="128"/>
        <v>3.8333333333333321</v>
      </c>
      <c r="R463" s="80">
        <f t="shared" si="128"/>
        <v>3.2499999999999982</v>
      </c>
      <c r="S463" s="80">
        <f t="shared" si="128"/>
        <v>2.6666666666666643</v>
      </c>
      <c r="T463" s="80">
        <f t="shared" si="128"/>
        <v>2.4166666666666643</v>
      </c>
      <c r="U463" s="80">
        <f t="shared" si="128"/>
        <v>1.4166666666666643</v>
      </c>
      <c r="V463" s="80">
        <f t="shared" si="128"/>
        <v>0.33333333333332948</v>
      </c>
    </row>
    <row r="464" spans="1:38" ht="15.75" customHeight="1">
      <c r="A464" s="76"/>
      <c r="B464" s="12" t="s">
        <v>18</v>
      </c>
      <c r="C464" s="120"/>
      <c r="D464" s="120"/>
      <c r="E464" s="120"/>
      <c r="F464" s="120"/>
      <c r="G464" s="120"/>
      <c r="H464" s="42"/>
      <c r="I464" s="42"/>
      <c r="J464" s="42"/>
      <c r="K464" s="42"/>
      <c r="L464" s="42"/>
      <c r="M464" s="44"/>
      <c r="N464" s="44"/>
      <c r="O464" s="44"/>
      <c r="P464" s="44"/>
      <c r="Q464" s="44"/>
      <c r="R464" s="45"/>
      <c r="S464" s="45"/>
      <c r="T464" s="45"/>
      <c r="U464" s="45"/>
      <c r="V464" s="45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</row>
    <row r="465" spans="1:38" ht="15.75" customHeight="1">
      <c r="A465" s="76"/>
      <c r="B465" s="19" t="s">
        <v>19</v>
      </c>
      <c r="C465" s="48"/>
      <c r="D465" s="41"/>
      <c r="E465" s="41"/>
      <c r="F465" s="41"/>
      <c r="G465" s="41"/>
      <c r="H465" s="121"/>
      <c r="I465" s="42"/>
      <c r="J465" s="43"/>
      <c r="K465" s="43"/>
      <c r="L465" s="43"/>
      <c r="M465" s="44"/>
      <c r="N465" s="44"/>
      <c r="O465" s="44"/>
      <c r="P465" s="44"/>
      <c r="Q465" s="44"/>
      <c r="R465" s="45"/>
      <c r="S465" s="45"/>
      <c r="T465" s="45"/>
      <c r="U465" s="45"/>
      <c r="V465" s="45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</row>
    <row r="466" spans="1:38" ht="15.75" customHeight="1">
      <c r="A466" s="76"/>
      <c r="B466" s="19" t="s">
        <v>20</v>
      </c>
      <c r="C466" s="48"/>
      <c r="D466" s="41"/>
      <c r="E466" s="41"/>
      <c r="F466" s="41"/>
      <c r="G466" s="41"/>
      <c r="H466" s="42"/>
      <c r="I466" s="42"/>
      <c r="J466" s="43"/>
      <c r="K466" s="43"/>
      <c r="L466" s="43"/>
      <c r="M466" s="44"/>
      <c r="N466" s="44"/>
      <c r="O466" s="44"/>
      <c r="P466" s="44"/>
      <c r="Q466" s="44"/>
      <c r="R466" s="45"/>
      <c r="S466" s="45"/>
      <c r="T466" s="45"/>
      <c r="U466" s="45"/>
      <c r="V466" s="45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</row>
    <row r="467" spans="1:38" ht="15.75" customHeight="1">
      <c r="A467" s="81"/>
      <c r="B467" s="19" t="s">
        <v>21</v>
      </c>
      <c r="C467" s="48"/>
      <c r="D467" s="41"/>
      <c r="E467" s="41"/>
      <c r="F467" s="41"/>
      <c r="G467" s="41"/>
      <c r="H467" s="42"/>
      <c r="I467" s="42"/>
      <c r="J467" s="43"/>
      <c r="K467" s="43"/>
      <c r="L467" s="43"/>
      <c r="M467" s="44"/>
      <c r="N467" s="44"/>
      <c r="O467" s="44"/>
      <c r="P467" s="44"/>
      <c r="Q467" s="44"/>
      <c r="R467" s="45"/>
      <c r="S467" s="45"/>
      <c r="T467" s="45"/>
      <c r="U467" s="45"/>
      <c r="V467" s="45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</row>
    <row r="468" spans="1:38" s="82" customFormat="1" ht="15">
      <c r="A468" s="123"/>
      <c r="B468" s="83" t="s">
        <v>208</v>
      </c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</row>
    <row r="469" spans="1:38" s="87" customFormat="1" ht="13.5" customHeight="1">
      <c r="A469" s="84"/>
      <c r="B469" s="85" t="s">
        <v>209</v>
      </c>
      <c r="C469" s="86">
        <f>C463-C468</f>
        <v>8.3333333333335702E-2</v>
      </c>
      <c r="D469" s="86">
        <f t="shared" ref="D469:V469" si="129">C469+D462-D468</f>
        <v>-0.24999999999999822</v>
      </c>
      <c r="E469" s="86">
        <f t="shared" si="129"/>
        <v>-0.4166666666666643</v>
      </c>
      <c r="F469" s="86">
        <f t="shared" si="129"/>
        <v>-0.24999999999999822</v>
      </c>
      <c r="G469" s="86">
        <f t="shared" si="129"/>
        <v>0.41666666666666785</v>
      </c>
      <c r="H469" s="86">
        <f t="shared" si="129"/>
        <v>0.66666666666666785</v>
      </c>
      <c r="I469" s="86">
        <f t="shared" si="129"/>
        <v>0.83333333333333393</v>
      </c>
      <c r="J469" s="86">
        <f t="shared" si="129"/>
        <v>0.83333333333333393</v>
      </c>
      <c r="K469" s="86">
        <f t="shared" si="129"/>
        <v>4.1666666666666661</v>
      </c>
      <c r="L469" s="86">
        <f t="shared" si="129"/>
        <v>3.75</v>
      </c>
      <c r="M469" s="86">
        <f t="shared" si="129"/>
        <v>3.0833333333333339</v>
      </c>
      <c r="N469" s="86">
        <f t="shared" si="129"/>
        <v>4.25</v>
      </c>
      <c r="O469" s="86">
        <f t="shared" si="129"/>
        <v>4.1666666666666661</v>
      </c>
      <c r="P469" s="86">
        <f t="shared" si="129"/>
        <v>3.2499999999999982</v>
      </c>
      <c r="Q469" s="86">
        <f t="shared" si="129"/>
        <v>3.8333333333333321</v>
      </c>
      <c r="R469" s="86">
        <f t="shared" si="129"/>
        <v>3.2499999999999982</v>
      </c>
      <c r="S469" s="86">
        <f t="shared" si="129"/>
        <v>2.6666666666666643</v>
      </c>
      <c r="T469" s="86">
        <f t="shared" si="129"/>
        <v>2.4166666666666643</v>
      </c>
      <c r="U469" s="86">
        <f t="shared" si="129"/>
        <v>1.4166666666666643</v>
      </c>
      <c r="V469" s="86">
        <f t="shared" si="129"/>
        <v>0.33333333333332948</v>
      </c>
    </row>
    <row r="470" spans="1:38" ht="13.5" customHeight="1">
      <c r="A470" s="88" t="s">
        <v>66</v>
      </c>
      <c r="B470" s="119" t="s">
        <v>2</v>
      </c>
      <c r="C470" s="33">
        <v>0.3888888888888889</v>
      </c>
      <c r="D470" s="33">
        <v>0.375</v>
      </c>
      <c r="E470" s="33">
        <v>0.40625</v>
      </c>
      <c r="F470" s="33">
        <v>0.38541666666666669</v>
      </c>
      <c r="G470" s="33">
        <v>0.375</v>
      </c>
      <c r="H470" s="66">
        <v>0.375</v>
      </c>
      <c r="I470" s="66">
        <v>0.375</v>
      </c>
      <c r="J470" s="66">
        <v>0.375</v>
      </c>
      <c r="K470" s="66">
        <v>0.375</v>
      </c>
      <c r="L470" s="67">
        <v>0.375</v>
      </c>
      <c r="M470" s="35">
        <v>0.37847222222222221</v>
      </c>
      <c r="N470" s="35">
        <v>0.375</v>
      </c>
      <c r="O470" s="35">
        <v>0.375</v>
      </c>
      <c r="P470" s="35">
        <v>0.375</v>
      </c>
      <c r="Q470" s="35">
        <v>0.375</v>
      </c>
      <c r="R470" s="36">
        <v>0.375</v>
      </c>
      <c r="S470" s="36">
        <v>0.375</v>
      </c>
      <c r="T470" s="36">
        <v>0.39583333333333331</v>
      </c>
      <c r="U470" s="36">
        <v>0.37847222222222221</v>
      </c>
      <c r="V470" s="36">
        <v>0.375</v>
      </c>
    </row>
    <row r="471" spans="1:38" ht="13.5" customHeight="1">
      <c r="A471" s="89"/>
      <c r="B471" s="119" t="s">
        <v>3</v>
      </c>
      <c r="C471" s="91">
        <v>0.77083333333333337</v>
      </c>
      <c r="D471" s="91">
        <v>0.75</v>
      </c>
      <c r="E471" s="91">
        <v>0.78125</v>
      </c>
      <c r="F471" s="91">
        <v>0.77083333333333337</v>
      </c>
      <c r="G471" s="91">
        <v>0.77083333333333337</v>
      </c>
      <c r="H471" s="133">
        <v>0.75694444444444453</v>
      </c>
      <c r="I471" s="133">
        <v>0.76041666666666663</v>
      </c>
      <c r="J471" s="133">
        <v>0.76041666666666663</v>
      </c>
      <c r="K471" s="134">
        <v>0.77083333333333337</v>
      </c>
      <c r="L471" s="134">
        <v>0.80208333333333337</v>
      </c>
      <c r="M471" s="95">
        <v>0.76041666666666663</v>
      </c>
      <c r="N471" s="95">
        <v>0.77777777777777779</v>
      </c>
      <c r="O471" s="95">
        <v>0.77083333333333337</v>
      </c>
      <c r="P471" s="95">
        <v>0.76388888888888884</v>
      </c>
      <c r="Q471" s="95">
        <v>0.75</v>
      </c>
      <c r="R471" s="96">
        <v>0.76736111111111116</v>
      </c>
      <c r="S471" s="96">
        <v>0.76041666666666663</v>
      </c>
      <c r="T471" s="96">
        <v>0.75694444444444442</v>
      </c>
      <c r="U471" s="96">
        <v>0.76736111111111116</v>
      </c>
      <c r="V471" s="96">
        <v>0.77083333333333337</v>
      </c>
    </row>
    <row r="472" spans="1:38" ht="13.5" customHeight="1">
      <c r="A472" s="89"/>
      <c r="B472" s="119" t="s">
        <v>5</v>
      </c>
      <c r="C472" s="91"/>
      <c r="D472" s="91"/>
      <c r="E472" s="91"/>
      <c r="F472" s="91"/>
      <c r="G472" s="91"/>
      <c r="H472" s="135"/>
      <c r="I472" s="135"/>
      <c r="J472" s="135"/>
      <c r="K472" s="135"/>
      <c r="L472" s="135"/>
      <c r="M472" s="136"/>
      <c r="N472" s="136"/>
      <c r="O472" s="136"/>
      <c r="P472" s="136"/>
      <c r="Q472" s="136"/>
      <c r="R472" s="137"/>
      <c r="S472" s="137"/>
      <c r="T472" s="137"/>
      <c r="U472" s="137"/>
      <c r="V472" s="137"/>
    </row>
    <row r="473" spans="1:38" ht="13.5" customHeight="1">
      <c r="A473" s="89"/>
      <c r="B473" s="119" t="s">
        <v>4</v>
      </c>
      <c r="C473" s="91"/>
      <c r="D473" s="91"/>
      <c r="E473" s="91"/>
      <c r="F473" s="91"/>
      <c r="G473" s="91"/>
      <c r="H473" s="135"/>
      <c r="I473" s="138"/>
      <c r="J473" s="135"/>
      <c r="K473" s="135"/>
      <c r="L473" s="135"/>
      <c r="M473" s="136"/>
      <c r="N473" s="136"/>
      <c r="O473" s="136"/>
      <c r="P473" s="136"/>
      <c r="Q473" s="136"/>
      <c r="R473" s="137"/>
      <c r="S473" s="137"/>
      <c r="T473" s="137"/>
      <c r="U473" s="137"/>
      <c r="V473" s="137"/>
    </row>
    <row r="474" spans="1:38" ht="13.5" customHeight="1">
      <c r="A474" s="76"/>
      <c r="B474" s="77" t="s">
        <v>206</v>
      </c>
      <c r="C474" s="78">
        <f t="shared" ref="C474:V474" si="130">(C471-C470)*1440/60-9</f>
        <v>0.16666666666666607</v>
      </c>
      <c r="D474" s="78">
        <f t="shared" si="130"/>
        <v>0</v>
      </c>
      <c r="E474" s="78">
        <f t="shared" si="130"/>
        <v>0</v>
      </c>
      <c r="F474" s="78">
        <f t="shared" si="130"/>
        <v>0.25</v>
      </c>
      <c r="G474" s="78">
        <f t="shared" si="130"/>
        <v>0.5</v>
      </c>
      <c r="H474" s="78">
        <f t="shared" si="130"/>
        <v>0.16666666666666785</v>
      </c>
      <c r="I474" s="78">
        <f t="shared" si="130"/>
        <v>0.25</v>
      </c>
      <c r="J474" s="78">
        <f t="shared" si="130"/>
        <v>0.25</v>
      </c>
      <c r="K474" s="78">
        <f t="shared" si="130"/>
        <v>0.5</v>
      </c>
      <c r="L474" s="78">
        <f t="shared" si="130"/>
        <v>1.25</v>
      </c>
      <c r="M474" s="78">
        <f t="shared" si="130"/>
        <v>0.16666666666666607</v>
      </c>
      <c r="N474" s="78">
        <f t="shared" si="130"/>
        <v>0.66666666666666607</v>
      </c>
      <c r="O474" s="78">
        <f t="shared" si="130"/>
        <v>0.5</v>
      </c>
      <c r="P474" s="78">
        <f t="shared" si="130"/>
        <v>0.33333333333333215</v>
      </c>
      <c r="Q474" s="78">
        <f t="shared" si="130"/>
        <v>0</v>
      </c>
      <c r="R474" s="78">
        <f t="shared" si="130"/>
        <v>0.41666666666666785</v>
      </c>
      <c r="S474" s="78">
        <f t="shared" si="130"/>
        <v>0.25</v>
      </c>
      <c r="T474" s="78">
        <f t="shared" si="130"/>
        <v>-0.33333333333333393</v>
      </c>
      <c r="U474" s="78">
        <f t="shared" si="130"/>
        <v>0.3333333333333357</v>
      </c>
      <c r="V474" s="78">
        <f t="shared" si="130"/>
        <v>0.5</v>
      </c>
    </row>
    <row r="475" spans="1:38" ht="13.5" customHeight="1" thickBot="1">
      <c r="A475" s="76"/>
      <c r="B475" s="79" t="s">
        <v>207</v>
      </c>
      <c r="C475" s="78">
        <f>(C471-C470)*1440/60-9</f>
        <v>0.16666666666666607</v>
      </c>
      <c r="D475" s="80">
        <f t="shared" ref="D475:V475" si="131">C475+D474</f>
        <v>0.16666666666666607</v>
      </c>
      <c r="E475" s="80">
        <f t="shared" si="131"/>
        <v>0.16666666666666607</v>
      </c>
      <c r="F475" s="80">
        <f t="shared" si="131"/>
        <v>0.41666666666666607</v>
      </c>
      <c r="G475" s="80">
        <f t="shared" si="131"/>
        <v>0.91666666666666607</v>
      </c>
      <c r="H475" s="80">
        <f t="shared" si="131"/>
        <v>1.0833333333333339</v>
      </c>
      <c r="I475" s="80">
        <f t="shared" si="131"/>
        <v>1.3333333333333339</v>
      </c>
      <c r="J475" s="80">
        <f t="shared" si="131"/>
        <v>1.5833333333333339</v>
      </c>
      <c r="K475" s="80">
        <f t="shared" si="131"/>
        <v>2.0833333333333339</v>
      </c>
      <c r="L475" s="80">
        <f t="shared" si="131"/>
        <v>3.3333333333333339</v>
      </c>
      <c r="M475" s="80">
        <f t="shared" si="131"/>
        <v>3.5</v>
      </c>
      <c r="N475" s="80">
        <f t="shared" si="131"/>
        <v>4.1666666666666661</v>
      </c>
      <c r="O475" s="80">
        <f t="shared" si="131"/>
        <v>4.6666666666666661</v>
      </c>
      <c r="P475" s="80">
        <f t="shared" si="131"/>
        <v>4.9999999999999982</v>
      </c>
      <c r="Q475" s="80">
        <f t="shared" si="131"/>
        <v>4.9999999999999982</v>
      </c>
      <c r="R475" s="80">
        <f t="shared" si="131"/>
        <v>5.4166666666666661</v>
      </c>
      <c r="S475" s="80">
        <f t="shared" si="131"/>
        <v>5.6666666666666661</v>
      </c>
      <c r="T475" s="80">
        <f t="shared" si="131"/>
        <v>5.3333333333333321</v>
      </c>
      <c r="U475" s="80">
        <f t="shared" si="131"/>
        <v>5.6666666666666679</v>
      </c>
      <c r="V475" s="80">
        <f t="shared" si="131"/>
        <v>6.1666666666666679</v>
      </c>
    </row>
    <row r="476" spans="1:38" ht="15.75" customHeight="1">
      <c r="A476" s="76"/>
      <c r="B476" s="12" t="s">
        <v>18</v>
      </c>
      <c r="C476" s="120"/>
      <c r="D476" s="120"/>
      <c r="E476" s="120"/>
      <c r="F476" s="120"/>
      <c r="G476" s="120"/>
      <c r="H476" s="42"/>
      <c r="I476" s="42"/>
      <c r="J476" s="42"/>
      <c r="K476" s="42"/>
      <c r="L476" s="42"/>
      <c r="M476" s="44"/>
      <c r="N476" s="44"/>
      <c r="O476" s="44"/>
      <c r="P476" s="44"/>
      <c r="Q476" s="44"/>
      <c r="R476" s="45"/>
      <c r="S476" s="45"/>
      <c r="T476" s="45"/>
      <c r="U476" s="45"/>
      <c r="V476" s="45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</row>
    <row r="477" spans="1:38" ht="15.75" customHeight="1">
      <c r="A477" s="76"/>
      <c r="B477" s="19" t="s">
        <v>19</v>
      </c>
      <c r="C477" s="48"/>
      <c r="D477" s="41"/>
      <c r="E477" s="41"/>
      <c r="F477" s="41"/>
      <c r="G477" s="41"/>
      <c r="H477" s="121"/>
      <c r="I477" s="42"/>
      <c r="J477" s="43"/>
      <c r="K477" s="43"/>
      <c r="L477" s="43"/>
      <c r="M477" s="44"/>
      <c r="N477" s="44"/>
      <c r="O477" s="44"/>
      <c r="P477" s="44"/>
      <c r="Q477" s="44"/>
      <c r="R477" s="45"/>
      <c r="S477" s="45"/>
      <c r="T477" s="45"/>
      <c r="U477" s="45"/>
      <c r="V477" s="45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</row>
    <row r="478" spans="1:38" ht="15.75" customHeight="1">
      <c r="A478" s="76"/>
      <c r="B478" s="19" t="s">
        <v>20</v>
      </c>
      <c r="C478" s="48"/>
      <c r="D478" s="41"/>
      <c r="E478" s="41"/>
      <c r="F478" s="41"/>
      <c r="G478" s="41"/>
      <c r="H478" s="42"/>
      <c r="I478" s="42"/>
      <c r="J478" s="43"/>
      <c r="K478" s="43"/>
      <c r="L478" s="43"/>
      <c r="M478" s="44"/>
      <c r="N478" s="44"/>
      <c r="O478" s="44"/>
      <c r="P478" s="44"/>
      <c r="Q478" s="44"/>
      <c r="R478" s="45"/>
      <c r="S478" s="45"/>
      <c r="T478" s="45"/>
      <c r="U478" s="45"/>
      <c r="V478" s="45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</row>
    <row r="479" spans="1:38" ht="15.75" customHeight="1">
      <c r="A479" s="81"/>
      <c r="B479" s="19" t="s">
        <v>21</v>
      </c>
      <c r="C479" s="48"/>
      <c r="D479" s="41"/>
      <c r="E479" s="41"/>
      <c r="F479" s="41"/>
      <c r="G479" s="41"/>
      <c r="H479" s="42"/>
      <c r="I479" s="42"/>
      <c r="J479" s="43"/>
      <c r="K479" s="43"/>
      <c r="L479" s="43"/>
      <c r="M479" s="44"/>
      <c r="N479" s="44"/>
      <c r="O479" s="44"/>
      <c r="P479" s="44"/>
      <c r="Q479" s="44"/>
      <c r="R479" s="45"/>
      <c r="S479" s="45"/>
      <c r="T479" s="45"/>
      <c r="U479" s="45"/>
      <c r="V479" s="45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</row>
    <row r="480" spans="1:38" s="82" customFormat="1" ht="15">
      <c r="A480" s="123"/>
      <c r="B480" s="83" t="s">
        <v>208</v>
      </c>
      <c r="C480" s="124"/>
      <c r="D480" s="124"/>
      <c r="E480" s="124"/>
      <c r="F480" s="124"/>
      <c r="G480" s="124"/>
      <c r="H480" s="124"/>
      <c r="I480" s="124"/>
      <c r="J480" s="124"/>
      <c r="K480" s="124"/>
      <c r="L480" s="124">
        <v>1</v>
      </c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</row>
    <row r="481" spans="1:38" s="87" customFormat="1" ht="13.5" customHeight="1">
      <c r="A481" s="84"/>
      <c r="B481" s="85" t="s">
        <v>209</v>
      </c>
      <c r="C481" s="86">
        <f>C475-C480</f>
        <v>0.16666666666666607</v>
      </c>
      <c r="D481" s="86">
        <f t="shared" ref="D481:V481" si="132">C481+D474-D480</f>
        <v>0.16666666666666607</v>
      </c>
      <c r="E481" s="86">
        <f t="shared" si="132"/>
        <v>0.16666666666666607</v>
      </c>
      <c r="F481" s="86">
        <f t="shared" si="132"/>
        <v>0.41666666666666607</v>
      </c>
      <c r="G481" s="86">
        <f t="shared" si="132"/>
        <v>0.91666666666666607</v>
      </c>
      <c r="H481" s="86">
        <f t="shared" si="132"/>
        <v>1.0833333333333339</v>
      </c>
      <c r="I481" s="86">
        <f t="shared" si="132"/>
        <v>1.3333333333333339</v>
      </c>
      <c r="J481" s="86">
        <f t="shared" si="132"/>
        <v>1.5833333333333339</v>
      </c>
      <c r="K481" s="86">
        <f t="shared" si="132"/>
        <v>2.0833333333333339</v>
      </c>
      <c r="L481" s="86">
        <f t="shared" si="132"/>
        <v>2.3333333333333339</v>
      </c>
      <c r="M481" s="86">
        <f t="shared" si="132"/>
        <v>2.5</v>
      </c>
      <c r="N481" s="86">
        <f t="shared" si="132"/>
        <v>3.1666666666666661</v>
      </c>
      <c r="O481" s="86">
        <f t="shared" si="132"/>
        <v>3.6666666666666661</v>
      </c>
      <c r="P481" s="86">
        <f t="shared" si="132"/>
        <v>3.9999999999999982</v>
      </c>
      <c r="Q481" s="86">
        <f t="shared" si="132"/>
        <v>3.9999999999999982</v>
      </c>
      <c r="R481" s="86">
        <f t="shared" si="132"/>
        <v>4.4166666666666661</v>
      </c>
      <c r="S481" s="86">
        <f t="shared" si="132"/>
        <v>4.6666666666666661</v>
      </c>
      <c r="T481" s="86">
        <f t="shared" si="132"/>
        <v>4.3333333333333321</v>
      </c>
      <c r="U481" s="86">
        <f t="shared" si="132"/>
        <v>4.6666666666666679</v>
      </c>
      <c r="V481" s="86">
        <f t="shared" si="132"/>
        <v>5.1666666666666679</v>
      </c>
    </row>
    <row r="482" spans="1:38" ht="13.5" customHeight="1">
      <c r="A482" s="88" t="s">
        <v>67</v>
      </c>
      <c r="B482" s="119" t="s">
        <v>2</v>
      </c>
      <c r="C482" s="33">
        <v>0.40625</v>
      </c>
      <c r="D482" s="33">
        <v>0.37847222222222227</v>
      </c>
      <c r="E482" s="33">
        <v>0.37847222222222221</v>
      </c>
      <c r="F482" s="33">
        <v>0.37847222222222221</v>
      </c>
      <c r="G482" s="33">
        <v>0.38194444444444442</v>
      </c>
      <c r="H482" s="66">
        <v>0.375</v>
      </c>
      <c r="I482" s="66">
        <v>0.375</v>
      </c>
      <c r="J482" s="66">
        <v>0.375</v>
      </c>
      <c r="K482" s="66">
        <v>0.38194444444444442</v>
      </c>
      <c r="L482" s="67">
        <v>0.38194444444444442</v>
      </c>
      <c r="M482" s="35">
        <v>0.375</v>
      </c>
      <c r="N482" s="35">
        <v>0.38194444444444442</v>
      </c>
      <c r="O482" s="35">
        <v>0.38541666666666669</v>
      </c>
      <c r="P482" s="35">
        <v>0.39930555555555558</v>
      </c>
      <c r="Q482" s="35">
        <v>0.3888888888888889</v>
      </c>
      <c r="R482" s="36">
        <v>0.38541666666666669</v>
      </c>
      <c r="S482" s="36">
        <v>0.3923611111111111</v>
      </c>
      <c r="T482" s="36">
        <v>0.3888888888888889</v>
      </c>
      <c r="U482" s="36">
        <v>0.38541666666666669</v>
      </c>
      <c r="V482" s="36">
        <v>0.3888888888888889</v>
      </c>
    </row>
    <row r="483" spans="1:38" ht="13.5" customHeight="1">
      <c r="A483" s="89"/>
      <c r="B483" s="119" t="s">
        <v>3</v>
      </c>
      <c r="C483" s="91">
        <v>0.78472222222222221</v>
      </c>
      <c r="D483" s="91">
        <v>0.75694444444444442</v>
      </c>
      <c r="E483" s="91">
        <v>0.75347222222222221</v>
      </c>
      <c r="F483" s="91">
        <v>0.75694444444444442</v>
      </c>
      <c r="G483" s="91">
        <v>0.76041666666666663</v>
      </c>
      <c r="H483" s="133">
        <v>0.75694444444444453</v>
      </c>
      <c r="I483" s="133">
        <v>0.75694444444444453</v>
      </c>
      <c r="J483" s="133">
        <v>0.76041666666666663</v>
      </c>
      <c r="K483" s="134">
        <v>0.77777777777777779</v>
      </c>
      <c r="L483" s="134">
        <v>0.76388888888888884</v>
      </c>
      <c r="M483" s="95">
        <v>0.76388888888888884</v>
      </c>
      <c r="N483" s="95">
        <v>0.81597222222222221</v>
      </c>
      <c r="O483" s="95">
        <v>0.89236111111111116</v>
      </c>
      <c r="P483" s="95">
        <v>0.76736111111111116</v>
      </c>
      <c r="Q483" s="95">
        <v>0.77777777777777779</v>
      </c>
      <c r="R483" s="96">
        <v>0.76388888888888884</v>
      </c>
      <c r="S483" s="96">
        <v>0.75694444444444442</v>
      </c>
      <c r="T483" s="96">
        <v>0.75347222222222221</v>
      </c>
      <c r="U483" s="96">
        <v>0.75347222222222221</v>
      </c>
      <c r="V483" s="96">
        <v>0.76041666666666663</v>
      </c>
    </row>
    <row r="484" spans="1:38" ht="13.5" customHeight="1">
      <c r="A484" s="89"/>
      <c r="B484" s="119" t="s">
        <v>5</v>
      </c>
      <c r="C484" s="91"/>
      <c r="D484" s="91"/>
      <c r="E484" s="91"/>
      <c r="F484" s="91"/>
      <c r="G484" s="91"/>
      <c r="H484" s="135"/>
      <c r="I484" s="135"/>
      <c r="J484" s="135"/>
      <c r="K484" s="135"/>
      <c r="L484" s="135"/>
      <c r="M484" s="136"/>
      <c r="N484" s="136"/>
      <c r="O484" s="136"/>
      <c r="P484" s="136"/>
      <c r="Q484" s="136"/>
      <c r="R484" s="137"/>
      <c r="S484" s="137"/>
      <c r="T484" s="137"/>
      <c r="U484" s="137"/>
      <c r="V484" s="137"/>
    </row>
    <row r="485" spans="1:38" ht="13.5" customHeight="1">
      <c r="A485" s="89"/>
      <c r="B485" s="119" t="s">
        <v>4</v>
      </c>
      <c r="C485" s="91"/>
      <c r="D485" s="91"/>
      <c r="E485" s="91"/>
      <c r="F485" s="91"/>
      <c r="G485" s="91"/>
      <c r="H485" s="135"/>
      <c r="I485" s="138"/>
      <c r="J485" s="135"/>
      <c r="K485" s="135"/>
      <c r="L485" s="135"/>
      <c r="M485" s="136"/>
      <c r="N485" s="136"/>
      <c r="O485" s="136"/>
      <c r="P485" s="136"/>
      <c r="Q485" s="136"/>
      <c r="R485" s="137"/>
      <c r="S485" s="137"/>
      <c r="T485" s="137"/>
      <c r="U485" s="137"/>
      <c r="V485" s="137"/>
    </row>
    <row r="486" spans="1:38" ht="13.5" customHeight="1">
      <c r="A486" s="76"/>
      <c r="B486" s="77" t="s">
        <v>206</v>
      </c>
      <c r="C486" s="78">
        <f t="shared" ref="C486:V486" si="133">(C483-C482)*1440/60-9</f>
        <v>8.3333333333333925E-2</v>
      </c>
      <c r="D486" s="78">
        <f t="shared" si="133"/>
        <v>8.3333333333332149E-2</v>
      </c>
      <c r="E486" s="78">
        <f t="shared" si="133"/>
        <v>0</v>
      </c>
      <c r="F486" s="78">
        <f t="shared" si="133"/>
        <v>8.3333333333333925E-2</v>
      </c>
      <c r="G486" s="78">
        <f t="shared" si="133"/>
        <v>8.3333333333333925E-2</v>
      </c>
      <c r="H486" s="78">
        <f t="shared" si="133"/>
        <v>0.16666666666666785</v>
      </c>
      <c r="I486" s="78">
        <f t="shared" si="133"/>
        <v>0.16666666666666785</v>
      </c>
      <c r="J486" s="78">
        <f t="shared" si="133"/>
        <v>0.25</v>
      </c>
      <c r="K486" s="78">
        <f t="shared" si="133"/>
        <v>0.5</v>
      </c>
      <c r="L486" s="78">
        <f t="shared" si="133"/>
        <v>0.16666666666666607</v>
      </c>
      <c r="M486" s="78">
        <f t="shared" si="133"/>
        <v>0.33333333333333215</v>
      </c>
      <c r="N486" s="78">
        <f t="shared" si="133"/>
        <v>1.4166666666666661</v>
      </c>
      <c r="O486" s="78">
        <f t="shared" si="133"/>
        <v>3.1666666666666661</v>
      </c>
      <c r="P486" s="78">
        <f t="shared" si="133"/>
        <v>-0.16666666666666607</v>
      </c>
      <c r="Q486" s="78">
        <f t="shared" si="133"/>
        <v>0.33333333333333393</v>
      </c>
      <c r="R486" s="78">
        <f t="shared" si="133"/>
        <v>8.3333333333332149E-2</v>
      </c>
      <c r="S486" s="78">
        <f t="shared" si="133"/>
        <v>-0.25</v>
      </c>
      <c r="T486" s="78">
        <f t="shared" si="133"/>
        <v>-0.25</v>
      </c>
      <c r="U486" s="78">
        <f t="shared" si="133"/>
        <v>-0.16666666666666607</v>
      </c>
      <c r="V486" s="78">
        <f t="shared" si="133"/>
        <v>-8.3333333333335702E-2</v>
      </c>
    </row>
    <row r="487" spans="1:38" ht="13.5" customHeight="1" thickBot="1">
      <c r="A487" s="76"/>
      <c r="B487" s="79" t="s">
        <v>207</v>
      </c>
      <c r="C487" s="78">
        <f>(C483-C482)*1440/60-9</f>
        <v>8.3333333333333925E-2</v>
      </c>
      <c r="D487" s="80">
        <f t="shared" ref="D487:V487" si="134">C487+D486</f>
        <v>0.16666666666666607</v>
      </c>
      <c r="E487" s="80">
        <f t="shared" si="134"/>
        <v>0.16666666666666607</v>
      </c>
      <c r="F487" s="80">
        <f t="shared" si="134"/>
        <v>0.25</v>
      </c>
      <c r="G487" s="80">
        <f t="shared" si="134"/>
        <v>0.33333333333333393</v>
      </c>
      <c r="H487" s="80">
        <f t="shared" si="134"/>
        <v>0.50000000000000178</v>
      </c>
      <c r="I487" s="80">
        <f t="shared" si="134"/>
        <v>0.66666666666666963</v>
      </c>
      <c r="J487" s="80">
        <f t="shared" si="134"/>
        <v>0.91666666666666963</v>
      </c>
      <c r="K487" s="80">
        <f t="shared" si="134"/>
        <v>1.4166666666666696</v>
      </c>
      <c r="L487" s="80">
        <f t="shared" si="134"/>
        <v>1.5833333333333357</v>
      </c>
      <c r="M487" s="80">
        <f t="shared" si="134"/>
        <v>1.9166666666666679</v>
      </c>
      <c r="N487" s="80">
        <f t="shared" si="134"/>
        <v>3.3333333333333339</v>
      </c>
      <c r="O487" s="80">
        <f t="shared" si="134"/>
        <v>6.5</v>
      </c>
      <c r="P487" s="80">
        <f t="shared" si="134"/>
        <v>6.3333333333333339</v>
      </c>
      <c r="Q487" s="80">
        <f t="shared" si="134"/>
        <v>6.6666666666666679</v>
      </c>
      <c r="R487" s="80">
        <f t="shared" si="134"/>
        <v>6.75</v>
      </c>
      <c r="S487" s="80">
        <f t="shared" si="134"/>
        <v>6.5</v>
      </c>
      <c r="T487" s="80">
        <f t="shared" si="134"/>
        <v>6.25</v>
      </c>
      <c r="U487" s="80">
        <f t="shared" si="134"/>
        <v>6.0833333333333339</v>
      </c>
      <c r="V487" s="80">
        <f t="shared" si="134"/>
        <v>5.9999999999999982</v>
      </c>
    </row>
    <row r="488" spans="1:38" ht="15.75" customHeight="1">
      <c r="A488" s="76"/>
      <c r="B488" s="12" t="s">
        <v>18</v>
      </c>
      <c r="C488" s="120"/>
      <c r="D488" s="120"/>
      <c r="E488" s="120"/>
      <c r="F488" s="120"/>
      <c r="G488" s="120"/>
      <c r="H488" s="42"/>
      <c r="I488" s="42"/>
      <c r="J488" s="42"/>
      <c r="K488" s="42"/>
      <c r="L488" s="42"/>
      <c r="M488" s="44"/>
      <c r="N488" s="44"/>
      <c r="O488" s="44"/>
      <c r="P488" s="44"/>
      <c r="Q488" s="44"/>
      <c r="R488" s="45"/>
      <c r="S488" s="45"/>
      <c r="T488" s="45"/>
      <c r="U488" s="45"/>
      <c r="V488" s="45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</row>
    <row r="489" spans="1:38" ht="15.75" customHeight="1">
      <c r="A489" s="76"/>
      <c r="B489" s="19" t="s">
        <v>19</v>
      </c>
      <c r="C489" s="48"/>
      <c r="D489" s="41"/>
      <c r="E489" s="41"/>
      <c r="F489" s="41"/>
      <c r="G489" s="41"/>
      <c r="H489" s="121"/>
      <c r="I489" s="42"/>
      <c r="J489" s="43"/>
      <c r="K489" s="43"/>
      <c r="L489" s="43"/>
      <c r="M489" s="44"/>
      <c r="N489" s="44"/>
      <c r="O489" s="44"/>
      <c r="P489" s="44"/>
      <c r="Q489" s="44"/>
      <c r="R489" s="45"/>
      <c r="S489" s="45"/>
      <c r="T489" s="45"/>
      <c r="U489" s="45"/>
      <c r="V489" s="45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</row>
    <row r="490" spans="1:38" ht="15.75" customHeight="1">
      <c r="A490" s="76"/>
      <c r="B490" s="19" t="s">
        <v>20</v>
      </c>
      <c r="C490" s="48"/>
      <c r="D490" s="41"/>
      <c r="E490" s="41"/>
      <c r="F490" s="41"/>
      <c r="G490" s="41"/>
      <c r="H490" s="42"/>
      <c r="I490" s="42"/>
      <c r="J490" s="43"/>
      <c r="K490" s="43"/>
      <c r="L490" s="43"/>
      <c r="M490" s="44"/>
      <c r="N490" s="44"/>
      <c r="O490" s="44"/>
      <c r="P490" s="44"/>
      <c r="Q490" s="44"/>
      <c r="R490" s="45"/>
      <c r="S490" s="45"/>
      <c r="T490" s="45"/>
      <c r="U490" s="45"/>
      <c r="V490" s="45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</row>
    <row r="491" spans="1:38" ht="15.75" customHeight="1">
      <c r="A491" s="81"/>
      <c r="B491" s="19" t="s">
        <v>21</v>
      </c>
      <c r="C491" s="48"/>
      <c r="D491" s="41"/>
      <c r="E491" s="41"/>
      <c r="F491" s="41"/>
      <c r="G491" s="41"/>
      <c r="H491" s="42"/>
      <c r="I491" s="42"/>
      <c r="J491" s="43"/>
      <c r="K491" s="43"/>
      <c r="L491" s="43"/>
      <c r="M491" s="44"/>
      <c r="N491" s="44"/>
      <c r="O491" s="44"/>
      <c r="P491" s="44"/>
      <c r="Q491" s="44"/>
      <c r="R491" s="45"/>
      <c r="S491" s="45"/>
      <c r="T491" s="45"/>
      <c r="U491" s="45"/>
      <c r="V491" s="45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</row>
    <row r="492" spans="1:38" s="82" customFormat="1" ht="15">
      <c r="A492" s="123"/>
      <c r="B492" s="83" t="s">
        <v>208</v>
      </c>
      <c r="C492" s="124"/>
      <c r="D492" s="124"/>
      <c r="E492" s="124"/>
      <c r="F492" s="124"/>
      <c r="G492" s="124"/>
      <c r="H492" s="124"/>
      <c r="I492" s="124"/>
      <c r="J492" s="124"/>
      <c r="K492" s="124">
        <v>0.5</v>
      </c>
      <c r="L492" s="124"/>
      <c r="M492" s="124"/>
      <c r="N492" s="124">
        <v>1</v>
      </c>
      <c r="O492" s="124">
        <v>3</v>
      </c>
      <c r="P492" s="124"/>
      <c r="Q492" s="124"/>
      <c r="R492" s="124"/>
      <c r="S492" s="124"/>
      <c r="T492" s="124"/>
      <c r="U492" s="124"/>
      <c r="V492" s="124"/>
    </row>
    <row r="493" spans="1:38" s="87" customFormat="1" ht="13.5" customHeight="1">
      <c r="A493" s="84"/>
      <c r="B493" s="85" t="s">
        <v>209</v>
      </c>
      <c r="C493" s="86">
        <f>C487-C492</f>
        <v>8.3333333333333925E-2</v>
      </c>
      <c r="D493" s="86">
        <f t="shared" ref="D493:V493" si="135">C493+D486-D492</f>
        <v>0.16666666666666607</v>
      </c>
      <c r="E493" s="86">
        <f t="shared" si="135"/>
        <v>0.16666666666666607</v>
      </c>
      <c r="F493" s="86">
        <f t="shared" si="135"/>
        <v>0.25</v>
      </c>
      <c r="G493" s="86">
        <f t="shared" si="135"/>
        <v>0.33333333333333393</v>
      </c>
      <c r="H493" s="86">
        <f t="shared" si="135"/>
        <v>0.50000000000000178</v>
      </c>
      <c r="I493" s="86">
        <f t="shared" si="135"/>
        <v>0.66666666666666963</v>
      </c>
      <c r="J493" s="86">
        <f t="shared" si="135"/>
        <v>0.91666666666666963</v>
      </c>
      <c r="K493" s="86">
        <f t="shared" si="135"/>
        <v>0.91666666666666963</v>
      </c>
      <c r="L493" s="86">
        <f t="shared" si="135"/>
        <v>1.0833333333333357</v>
      </c>
      <c r="M493" s="86">
        <f t="shared" si="135"/>
        <v>1.4166666666666679</v>
      </c>
      <c r="N493" s="86">
        <f t="shared" si="135"/>
        <v>1.8333333333333339</v>
      </c>
      <c r="O493" s="86">
        <f t="shared" si="135"/>
        <v>2</v>
      </c>
      <c r="P493" s="86">
        <f t="shared" si="135"/>
        <v>1.8333333333333339</v>
      </c>
      <c r="Q493" s="86">
        <f t="shared" si="135"/>
        <v>2.1666666666666679</v>
      </c>
      <c r="R493" s="86">
        <f t="shared" si="135"/>
        <v>2.25</v>
      </c>
      <c r="S493" s="86">
        <f t="shared" si="135"/>
        <v>2</v>
      </c>
      <c r="T493" s="86">
        <f t="shared" si="135"/>
        <v>1.75</v>
      </c>
      <c r="U493" s="86">
        <f t="shared" si="135"/>
        <v>1.5833333333333339</v>
      </c>
      <c r="V493" s="86">
        <f t="shared" si="135"/>
        <v>1.4999999999999982</v>
      </c>
    </row>
    <row r="494" spans="1:38" ht="13.5" customHeight="1">
      <c r="A494" s="88" t="s">
        <v>68</v>
      </c>
      <c r="B494" s="119" t="s">
        <v>2</v>
      </c>
      <c r="C494" s="33">
        <v>0.39583333333333331</v>
      </c>
      <c r="D494" s="33">
        <v>0.39583333333333331</v>
      </c>
      <c r="E494" s="33">
        <v>0.38541666666666669</v>
      </c>
      <c r="F494" s="33">
        <v>0.3888888888888889</v>
      </c>
      <c r="G494" s="33">
        <v>0.40277777777777779</v>
      </c>
      <c r="H494" s="66">
        <v>0.39583333333333331</v>
      </c>
      <c r="I494" s="66">
        <v>0.39583333333333331</v>
      </c>
      <c r="J494" s="66">
        <v>0.39583333333333331</v>
      </c>
      <c r="K494" s="66">
        <v>0.39583333333333331</v>
      </c>
      <c r="L494" s="67">
        <v>0.39583333333333331</v>
      </c>
      <c r="M494" s="35">
        <v>0.39583333333333331</v>
      </c>
      <c r="N494" s="35">
        <v>0.39583333333333331</v>
      </c>
      <c r="O494" s="35">
        <v>0.40625</v>
      </c>
      <c r="P494" s="35">
        <v>0.39583333333333331</v>
      </c>
      <c r="Q494" s="35">
        <v>0.39583333333333331</v>
      </c>
      <c r="R494" s="36">
        <v>0.40277777777777779</v>
      </c>
      <c r="S494" s="36">
        <v>0.39583333333333331</v>
      </c>
      <c r="T494" s="36">
        <v>0.39583333333333331</v>
      </c>
      <c r="U494" s="36">
        <v>0.39583333333333331</v>
      </c>
      <c r="V494" s="36">
        <v>0.39583333333333331</v>
      </c>
    </row>
    <row r="495" spans="1:38" ht="13.5" customHeight="1">
      <c r="A495" s="89"/>
      <c r="B495" s="119" t="s">
        <v>3</v>
      </c>
      <c r="C495" s="91">
        <v>0.78472222222222221</v>
      </c>
      <c r="D495" s="91">
        <v>0.77083333333333337</v>
      </c>
      <c r="E495" s="91">
        <v>0.76041666666666663</v>
      </c>
      <c r="F495" s="91">
        <v>0.77083333333333337</v>
      </c>
      <c r="G495" s="91">
        <v>0.78472222222222221</v>
      </c>
      <c r="H495" s="133">
        <v>0.77083333333333337</v>
      </c>
      <c r="I495" s="133">
        <v>0.77083333333333337</v>
      </c>
      <c r="J495" s="133">
        <v>0.78472222222222221</v>
      </c>
      <c r="K495" s="134">
        <v>0.78472222222222221</v>
      </c>
      <c r="L495" s="134">
        <v>0.8125</v>
      </c>
      <c r="M495" s="95">
        <v>0.78472222222222221</v>
      </c>
      <c r="N495" s="95">
        <v>0.78472222222222221</v>
      </c>
      <c r="O495" s="95">
        <v>0.84375</v>
      </c>
      <c r="P495" s="95">
        <v>0.83333333333333337</v>
      </c>
      <c r="Q495" s="95">
        <v>0.78472222222222221</v>
      </c>
      <c r="R495" s="96">
        <v>0.78472222222222221</v>
      </c>
      <c r="S495" s="96">
        <v>0.78472222222222221</v>
      </c>
      <c r="T495" s="96">
        <v>0.77083333333333337</v>
      </c>
      <c r="U495" s="96">
        <v>0.77083333333333337</v>
      </c>
      <c r="V495" s="96">
        <v>0.83333333333333337</v>
      </c>
    </row>
    <row r="496" spans="1:38" ht="13.5" customHeight="1">
      <c r="A496" s="89"/>
      <c r="B496" s="119" t="s">
        <v>5</v>
      </c>
      <c r="C496" s="91"/>
      <c r="D496" s="91"/>
      <c r="E496" s="91"/>
      <c r="F496" s="91"/>
      <c r="G496" s="91"/>
      <c r="H496" s="135"/>
      <c r="I496" s="135"/>
      <c r="J496" s="135"/>
      <c r="K496" s="135"/>
      <c r="L496" s="135"/>
      <c r="M496" s="136"/>
      <c r="N496" s="136"/>
      <c r="O496" s="136"/>
      <c r="P496" s="136"/>
      <c r="Q496" s="136"/>
      <c r="R496" s="137"/>
      <c r="S496" s="137"/>
      <c r="T496" s="137"/>
      <c r="U496" s="137"/>
      <c r="V496" s="137"/>
    </row>
    <row r="497" spans="1:38" ht="13.5" customHeight="1">
      <c r="A497" s="89"/>
      <c r="B497" s="119" t="s">
        <v>4</v>
      </c>
      <c r="C497" s="91"/>
      <c r="D497" s="91"/>
      <c r="E497" s="91"/>
      <c r="F497" s="91"/>
      <c r="G497" s="91"/>
      <c r="H497" s="135"/>
      <c r="I497" s="138"/>
      <c r="J497" s="135"/>
      <c r="K497" s="135"/>
      <c r="L497" s="135"/>
      <c r="M497" s="136"/>
      <c r="N497" s="136"/>
      <c r="O497" s="136"/>
      <c r="P497" s="136"/>
      <c r="Q497" s="136"/>
      <c r="R497" s="137"/>
      <c r="S497" s="137"/>
      <c r="T497" s="137"/>
      <c r="U497" s="137"/>
      <c r="V497" s="137"/>
    </row>
    <row r="498" spans="1:38" ht="13.5" customHeight="1">
      <c r="A498" s="76"/>
      <c r="B498" s="77" t="s">
        <v>206</v>
      </c>
      <c r="C498" s="78">
        <f t="shared" ref="C498:V498" si="136">(C495-C494)*1440/60-9</f>
        <v>0.33333333333333393</v>
      </c>
      <c r="D498" s="78">
        <f t="shared" si="136"/>
        <v>0</v>
      </c>
      <c r="E498" s="78">
        <f t="shared" si="136"/>
        <v>0</v>
      </c>
      <c r="F498" s="78">
        <f t="shared" si="136"/>
        <v>0.16666666666666607</v>
      </c>
      <c r="G498" s="78">
        <f t="shared" si="136"/>
        <v>0.16666666666666607</v>
      </c>
      <c r="H498" s="78">
        <f t="shared" si="136"/>
        <v>0</v>
      </c>
      <c r="I498" s="78">
        <f t="shared" si="136"/>
        <v>0</v>
      </c>
      <c r="J498" s="78">
        <f t="shared" si="136"/>
        <v>0.33333333333333393</v>
      </c>
      <c r="K498" s="78">
        <f t="shared" si="136"/>
        <v>0.33333333333333393</v>
      </c>
      <c r="L498" s="78">
        <f t="shared" si="136"/>
        <v>1</v>
      </c>
      <c r="M498" s="78">
        <f t="shared" si="136"/>
        <v>0.33333333333333393</v>
      </c>
      <c r="N498" s="78">
        <f t="shared" si="136"/>
        <v>0.33333333333333393</v>
      </c>
      <c r="O498" s="78">
        <f t="shared" si="136"/>
        <v>1.5</v>
      </c>
      <c r="P498" s="78">
        <f t="shared" si="136"/>
        <v>1.5000000000000018</v>
      </c>
      <c r="Q498" s="78">
        <f t="shared" si="136"/>
        <v>0.33333333333333393</v>
      </c>
      <c r="R498" s="78">
        <f t="shared" si="136"/>
        <v>0.16666666666666607</v>
      </c>
      <c r="S498" s="78">
        <f t="shared" si="136"/>
        <v>0.33333333333333393</v>
      </c>
      <c r="T498" s="78">
        <f t="shared" si="136"/>
        <v>0</v>
      </c>
      <c r="U498" s="78">
        <f t="shared" si="136"/>
        <v>0</v>
      </c>
      <c r="V498" s="78">
        <f t="shared" si="136"/>
        <v>1.5000000000000018</v>
      </c>
    </row>
    <row r="499" spans="1:38" ht="13.5" customHeight="1" thickBot="1">
      <c r="A499" s="76"/>
      <c r="B499" s="79" t="s">
        <v>207</v>
      </c>
      <c r="C499" s="78">
        <f>(C495-C494)*1440/60-9</f>
        <v>0.33333333333333393</v>
      </c>
      <c r="D499" s="80">
        <f t="shared" ref="D499:V499" si="137">C499+D498</f>
        <v>0.33333333333333393</v>
      </c>
      <c r="E499" s="80">
        <f t="shared" si="137"/>
        <v>0.33333333333333393</v>
      </c>
      <c r="F499" s="80">
        <f t="shared" si="137"/>
        <v>0.5</v>
      </c>
      <c r="G499" s="80">
        <f t="shared" si="137"/>
        <v>0.66666666666666607</v>
      </c>
      <c r="H499" s="80">
        <f t="shared" si="137"/>
        <v>0.66666666666666607</v>
      </c>
      <c r="I499" s="80">
        <f t="shared" si="137"/>
        <v>0.66666666666666607</v>
      </c>
      <c r="J499" s="80">
        <f t="shared" si="137"/>
        <v>1</v>
      </c>
      <c r="K499" s="80">
        <f t="shared" si="137"/>
        <v>1.3333333333333339</v>
      </c>
      <c r="L499" s="80">
        <f t="shared" si="137"/>
        <v>2.3333333333333339</v>
      </c>
      <c r="M499" s="80">
        <f t="shared" si="137"/>
        <v>2.6666666666666679</v>
      </c>
      <c r="N499" s="80">
        <f t="shared" si="137"/>
        <v>3.0000000000000018</v>
      </c>
      <c r="O499" s="80">
        <f t="shared" si="137"/>
        <v>4.5000000000000018</v>
      </c>
      <c r="P499" s="80">
        <f t="shared" si="137"/>
        <v>6.0000000000000036</v>
      </c>
      <c r="Q499" s="80">
        <f t="shared" si="137"/>
        <v>6.3333333333333375</v>
      </c>
      <c r="R499" s="80">
        <f t="shared" si="137"/>
        <v>6.5000000000000036</v>
      </c>
      <c r="S499" s="80">
        <f t="shared" si="137"/>
        <v>6.8333333333333375</v>
      </c>
      <c r="T499" s="80">
        <f t="shared" si="137"/>
        <v>6.8333333333333375</v>
      </c>
      <c r="U499" s="80">
        <f t="shared" si="137"/>
        <v>6.8333333333333375</v>
      </c>
      <c r="V499" s="80">
        <f t="shared" si="137"/>
        <v>8.3333333333333393</v>
      </c>
    </row>
    <row r="500" spans="1:38" ht="15.75" customHeight="1">
      <c r="A500" s="76"/>
      <c r="B500" s="12" t="s">
        <v>18</v>
      </c>
      <c r="C500" s="120"/>
      <c r="D500" s="120"/>
      <c r="E500" s="120"/>
      <c r="F500" s="120"/>
      <c r="G500" s="120"/>
      <c r="H500" s="42"/>
      <c r="I500" s="42"/>
      <c r="J500" s="42"/>
      <c r="K500" s="42"/>
      <c r="L500" s="42"/>
      <c r="M500" s="44"/>
      <c r="N500" s="44"/>
      <c r="O500" s="44"/>
      <c r="P500" s="44"/>
      <c r="Q500" s="44"/>
      <c r="R500" s="45"/>
      <c r="S500" s="45"/>
      <c r="T500" s="45"/>
      <c r="U500" s="45"/>
      <c r="V500" s="45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</row>
    <row r="501" spans="1:38" ht="15.75" customHeight="1">
      <c r="A501" s="76"/>
      <c r="B501" s="19" t="s">
        <v>19</v>
      </c>
      <c r="C501" s="48"/>
      <c r="D501" s="41"/>
      <c r="E501" s="41"/>
      <c r="F501" s="41"/>
      <c r="G501" s="41"/>
      <c r="H501" s="121"/>
      <c r="I501" s="42"/>
      <c r="J501" s="43"/>
      <c r="K501" s="43"/>
      <c r="L501" s="43"/>
      <c r="M501" s="44"/>
      <c r="N501" s="44"/>
      <c r="O501" s="44"/>
      <c r="P501" s="44"/>
      <c r="Q501" s="44"/>
      <c r="R501" s="45"/>
      <c r="S501" s="45"/>
      <c r="T501" s="45"/>
      <c r="U501" s="45"/>
      <c r="V501" s="45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</row>
    <row r="502" spans="1:38" ht="15.75" customHeight="1">
      <c r="A502" s="76"/>
      <c r="B502" s="19" t="s">
        <v>20</v>
      </c>
      <c r="C502" s="48"/>
      <c r="D502" s="41"/>
      <c r="E502" s="41"/>
      <c r="F502" s="41"/>
      <c r="G502" s="41"/>
      <c r="H502" s="42"/>
      <c r="I502" s="42"/>
      <c r="J502" s="43"/>
      <c r="K502" s="43"/>
      <c r="L502" s="43"/>
      <c r="M502" s="44"/>
      <c r="N502" s="44"/>
      <c r="O502" s="44"/>
      <c r="P502" s="44"/>
      <c r="Q502" s="44"/>
      <c r="R502" s="45"/>
      <c r="S502" s="45"/>
      <c r="T502" s="45"/>
      <c r="U502" s="45"/>
      <c r="V502" s="45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</row>
    <row r="503" spans="1:38" ht="15.75" customHeight="1">
      <c r="A503" s="81"/>
      <c r="B503" s="19" t="s">
        <v>21</v>
      </c>
      <c r="C503" s="48"/>
      <c r="D503" s="41"/>
      <c r="E503" s="41"/>
      <c r="F503" s="41"/>
      <c r="G503" s="41"/>
      <c r="H503" s="42"/>
      <c r="I503" s="42"/>
      <c r="J503" s="43"/>
      <c r="K503" s="43"/>
      <c r="L503" s="43"/>
      <c r="M503" s="44"/>
      <c r="N503" s="44"/>
      <c r="O503" s="44"/>
      <c r="P503" s="44"/>
      <c r="Q503" s="44"/>
      <c r="R503" s="45"/>
      <c r="S503" s="45"/>
      <c r="T503" s="45"/>
      <c r="U503" s="45"/>
      <c r="V503" s="45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</row>
    <row r="504" spans="1:38" s="82" customFormat="1" ht="15">
      <c r="A504" s="123"/>
      <c r="B504" s="83" t="s">
        <v>208</v>
      </c>
      <c r="C504" s="124"/>
      <c r="D504" s="124"/>
      <c r="E504" s="124"/>
      <c r="F504" s="124"/>
      <c r="G504" s="124"/>
      <c r="H504" s="124"/>
      <c r="I504" s="124"/>
      <c r="J504" s="124"/>
      <c r="K504" s="124"/>
      <c r="L504" s="124">
        <v>1</v>
      </c>
      <c r="M504" s="124"/>
      <c r="N504" s="124"/>
      <c r="O504" s="124">
        <v>1.5</v>
      </c>
      <c r="P504" s="124">
        <v>1.5</v>
      </c>
      <c r="Q504" s="124"/>
      <c r="R504" s="124"/>
      <c r="S504" s="124"/>
      <c r="T504" s="124"/>
      <c r="U504" s="124"/>
      <c r="V504" s="124">
        <v>1.5</v>
      </c>
    </row>
    <row r="505" spans="1:38" s="87" customFormat="1" ht="13.5" customHeight="1">
      <c r="A505" s="84"/>
      <c r="B505" s="85" t="s">
        <v>209</v>
      </c>
      <c r="C505" s="86">
        <f>C499-C504</f>
        <v>0.33333333333333393</v>
      </c>
      <c r="D505" s="86">
        <f t="shared" ref="D505:V505" si="138">C505+D498-D504</f>
        <v>0.33333333333333393</v>
      </c>
      <c r="E505" s="86">
        <f t="shared" si="138"/>
        <v>0.33333333333333393</v>
      </c>
      <c r="F505" s="86">
        <f t="shared" si="138"/>
        <v>0.5</v>
      </c>
      <c r="G505" s="86">
        <f t="shared" si="138"/>
        <v>0.66666666666666607</v>
      </c>
      <c r="H505" s="86">
        <f t="shared" si="138"/>
        <v>0.66666666666666607</v>
      </c>
      <c r="I505" s="86">
        <f t="shared" si="138"/>
        <v>0.66666666666666607</v>
      </c>
      <c r="J505" s="86">
        <f t="shared" si="138"/>
        <v>1</v>
      </c>
      <c r="K505" s="86">
        <f t="shared" si="138"/>
        <v>1.3333333333333339</v>
      </c>
      <c r="L505" s="86">
        <f t="shared" si="138"/>
        <v>1.3333333333333339</v>
      </c>
      <c r="M505" s="86">
        <f t="shared" si="138"/>
        <v>1.6666666666666679</v>
      </c>
      <c r="N505" s="86">
        <f t="shared" si="138"/>
        <v>2.0000000000000018</v>
      </c>
      <c r="O505" s="86">
        <f t="shared" si="138"/>
        <v>2.0000000000000018</v>
      </c>
      <c r="P505" s="86">
        <f t="shared" si="138"/>
        <v>2.0000000000000036</v>
      </c>
      <c r="Q505" s="86">
        <f t="shared" si="138"/>
        <v>2.3333333333333375</v>
      </c>
      <c r="R505" s="86">
        <f t="shared" si="138"/>
        <v>2.5000000000000036</v>
      </c>
      <c r="S505" s="86">
        <f t="shared" si="138"/>
        <v>2.8333333333333375</v>
      </c>
      <c r="T505" s="86">
        <f t="shared" si="138"/>
        <v>2.8333333333333375</v>
      </c>
      <c r="U505" s="86">
        <f t="shared" si="138"/>
        <v>2.8333333333333375</v>
      </c>
      <c r="V505" s="86">
        <f t="shared" si="138"/>
        <v>2.8333333333333393</v>
      </c>
    </row>
    <row r="506" spans="1:38" ht="13.5" customHeight="1">
      <c r="A506" s="88" t="s">
        <v>69</v>
      </c>
      <c r="B506" s="119" t="s">
        <v>2</v>
      </c>
      <c r="C506" s="33">
        <v>0.375</v>
      </c>
      <c r="D506" s="33">
        <v>0.375</v>
      </c>
      <c r="E506" s="33">
        <v>0.375</v>
      </c>
      <c r="F506" s="33">
        <v>0.375</v>
      </c>
      <c r="G506" s="33">
        <v>0.375</v>
      </c>
      <c r="H506" s="66">
        <v>0.375</v>
      </c>
      <c r="I506" s="66">
        <v>0.375</v>
      </c>
      <c r="J506" s="107">
        <v>0</v>
      </c>
      <c r="K506" s="66">
        <v>0.375</v>
      </c>
      <c r="L506" s="67">
        <v>0.375</v>
      </c>
      <c r="M506" s="35">
        <v>0.375</v>
      </c>
      <c r="N506" s="35">
        <v>0.375</v>
      </c>
      <c r="O506" s="35">
        <v>0.375</v>
      </c>
      <c r="P506" s="35">
        <v>0.375</v>
      </c>
      <c r="Q506" s="35">
        <v>0.375</v>
      </c>
      <c r="R506" s="36">
        <v>0.375</v>
      </c>
      <c r="S506" s="36">
        <v>0.375</v>
      </c>
      <c r="T506" s="36">
        <v>0.375</v>
      </c>
      <c r="U506" s="36">
        <v>0.375</v>
      </c>
      <c r="V506" s="36">
        <v>0.375</v>
      </c>
    </row>
    <row r="507" spans="1:38" ht="13.5" customHeight="1">
      <c r="A507" s="89"/>
      <c r="B507" s="119" t="s">
        <v>3</v>
      </c>
      <c r="C507" s="91">
        <v>0.75</v>
      </c>
      <c r="D507" s="91">
        <v>0.75</v>
      </c>
      <c r="E507" s="91">
        <v>0.75</v>
      </c>
      <c r="F507" s="91">
        <v>0.75694444444444442</v>
      </c>
      <c r="G507" s="91">
        <v>0.75</v>
      </c>
      <c r="H507" s="133">
        <v>0.75</v>
      </c>
      <c r="I507" s="133">
        <v>0.77430555555555547</v>
      </c>
      <c r="J507" s="142">
        <v>0</v>
      </c>
      <c r="K507" s="134">
        <v>0.75</v>
      </c>
      <c r="L507" s="134">
        <v>0.75</v>
      </c>
      <c r="M507" s="95">
        <v>0.75</v>
      </c>
      <c r="N507" s="95">
        <v>0.79166666666666663</v>
      </c>
      <c r="O507" s="95">
        <v>0.75347222222222221</v>
      </c>
      <c r="P507" s="95">
        <v>0.76736111111111116</v>
      </c>
      <c r="Q507" s="95">
        <v>0.8125</v>
      </c>
      <c r="R507" s="96">
        <v>0.75347222222222221</v>
      </c>
      <c r="S507" s="96">
        <v>0.75</v>
      </c>
      <c r="T507" s="96">
        <v>0.75</v>
      </c>
      <c r="U507" s="96">
        <v>0.75</v>
      </c>
      <c r="V507" s="96">
        <v>0.79166666666666663</v>
      </c>
    </row>
    <row r="508" spans="1:38" ht="13.5" customHeight="1">
      <c r="A508" s="89"/>
      <c r="B508" s="119" t="s">
        <v>5</v>
      </c>
      <c r="C508" s="91"/>
      <c r="D508" s="91"/>
      <c r="E508" s="91"/>
      <c r="F508" s="91"/>
      <c r="G508" s="91"/>
      <c r="H508" s="135"/>
      <c r="I508" s="135"/>
      <c r="J508" s="135"/>
      <c r="K508" s="135"/>
      <c r="L508" s="135"/>
      <c r="M508" s="136"/>
      <c r="N508" s="136"/>
      <c r="O508" s="136"/>
      <c r="P508" s="136"/>
      <c r="Q508" s="136"/>
      <c r="R508" s="137"/>
      <c r="S508" s="137"/>
      <c r="T508" s="137"/>
      <c r="U508" s="137"/>
      <c r="V508" s="137"/>
    </row>
    <row r="509" spans="1:38" ht="13.5" customHeight="1">
      <c r="A509" s="89"/>
      <c r="B509" s="119" t="s">
        <v>4</v>
      </c>
      <c r="C509" s="91"/>
      <c r="D509" s="91"/>
      <c r="E509" s="91"/>
      <c r="F509" s="91"/>
      <c r="G509" s="91"/>
      <c r="H509" s="135"/>
      <c r="I509" s="138"/>
      <c r="J509" s="135"/>
      <c r="K509" s="135"/>
      <c r="L509" s="135"/>
      <c r="M509" s="136"/>
      <c r="N509" s="136"/>
      <c r="O509" s="136"/>
      <c r="P509" s="136"/>
      <c r="Q509" s="136"/>
      <c r="R509" s="137"/>
      <c r="S509" s="137"/>
      <c r="T509" s="137"/>
      <c r="U509" s="137"/>
      <c r="V509" s="137"/>
    </row>
    <row r="510" spans="1:38" ht="13.5" customHeight="1">
      <c r="A510" s="76"/>
      <c r="B510" s="77" t="s">
        <v>206</v>
      </c>
      <c r="C510" s="78">
        <f t="shared" ref="C510:I510" si="139">(C507-C506)*1440/60-9</f>
        <v>0</v>
      </c>
      <c r="D510" s="78">
        <f t="shared" si="139"/>
        <v>0</v>
      </c>
      <c r="E510" s="78">
        <f t="shared" si="139"/>
        <v>0</v>
      </c>
      <c r="F510" s="78">
        <f t="shared" si="139"/>
        <v>0.16666666666666607</v>
      </c>
      <c r="G510" s="78">
        <f t="shared" si="139"/>
        <v>0</v>
      </c>
      <c r="H510" s="78">
        <f t="shared" si="139"/>
        <v>0</v>
      </c>
      <c r="I510" s="78">
        <f t="shared" si="139"/>
        <v>0.58333333333333215</v>
      </c>
      <c r="J510" s="78">
        <f>(J507-J506)*1440/60</f>
        <v>0</v>
      </c>
      <c r="K510" s="78">
        <f t="shared" ref="K510:V510" si="140">(K507-K506)*1440/60-9</f>
        <v>0</v>
      </c>
      <c r="L510" s="78">
        <f t="shared" si="140"/>
        <v>0</v>
      </c>
      <c r="M510" s="78">
        <f t="shared" si="140"/>
        <v>0</v>
      </c>
      <c r="N510" s="78">
        <f t="shared" si="140"/>
        <v>1</v>
      </c>
      <c r="O510" s="78">
        <f t="shared" si="140"/>
        <v>8.3333333333333925E-2</v>
      </c>
      <c r="P510" s="78">
        <f t="shared" si="140"/>
        <v>0.41666666666666785</v>
      </c>
      <c r="Q510" s="78">
        <f t="shared" si="140"/>
        <v>1.5</v>
      </c>
      <c r="R510" s="78">
        <f t="shared" si="140"/>
        <v>8.3333333333333925E-2</v>
      </c>
      <c r="S510" s="78">
        <f t="shared" si="140"/>
        <v>0</v>
      </c>
      <c r="T510" s="78">
        <f t="shared" si="140"/>
        <v>0</v>
      </c>
      <c r="U510" s="78">
        <f t="shared" si="140"/>
        <v>0</v>
      </c>
      <c r="V510" s="78">
        <f t="shared" si="140"/>
        <v>1</v>
      </c>
    </row>
    <row r="511" spans="1:38" ht="13.5" customHeight="1" thickBot="1">
      <c r="A511" s="76"/>
      <c r="B511" s="79" t="s">
        <v>207</v>
      </c>
      <c r="C511" s="78">
        <f>(C507-C506)*1440/60-9</f>
        <v>0</v>
      </c>
      <c r="D511" s="80">
        <f t="shared" ref="D511:V511" si="141">C511+D510</f>
        <v>0</v>
      </c>
      <c r="E511" s="80">
        <f t="shared" si="141"/>
        <v>0</v>
      </c>
      <c r="F511" s="80">
        <f t="shared" si="141"/>
        <v>0.16666666666666607</v>
      </c>
      <c r="G511" s="80">
        <f t="shared" si="141"/>
        <v>0.16666666666666607</v>
      </c>
      <c r="H511" s="80">
        <f t="shared" si="141"/>
        <v>0.16666666666666607</v>
      </c>
      <c r="I511" s="80">
        <f t="shared" si="141"/>
        <v>0.74999999999999822</v>
      </c>
      <c r="J511" s="80">
        <f t="shared" si="141"/>
        <v>0.74999999999999822</v>
      </c>
      <c r="K511" s="80">
        <f t="shared" si="141"/>
        <v>0.74999999999999822</v>
      </c>
      <c r="L511" s="80">
        <f t="shared" si="141"/>
        <v>0.74999999999999822</v>
      </c>
      <c r="M511" s="80">
        <f t="shared" si="141"/>
        <v>0.74999999999999822</v>
      </c>
      <c r="N511" s="80">
        <f t="shared" si="141"/>
        <v>1.7499999999999982</v>
      </c>
      <c r="O511" s="80">
        <f t="shared" si="141"/>
        <v>1.8333333333333321</v>
      </c>
      <c r="P511" s="80">
        <f t="shared" si="141"/>
        <v>2.25</v>
      </c>
      <c r="Q511" s="80">
        <f t="shared" si="141"/>
        <v>3.75</v>
      </c>
      <c r="R511" s="80">
        <f t="shared" si="141"/>
        <v>3.8333333333333339</v>
      </c>
      <c r="S511" s="80">
        <f t="shared" si="141"/>
        <v>3.8333333333333339</v>
      </c>
      <c r="T511" s="80">
        <f t="shared" si="141"/>
        <v>3.8333333333333339</v>
      </c>
      <c r="U511" s="80">
        <f t="shared" si="141"/>
        <v>3.8333333333333339</v>
      </c>
      <c r="V511" s="80">
        <f t="shared" si="141"/>
        <v>4.8333333333333339</v>
      </c>
    </row>
    <row r="512" spans="1:38" ht="15.75" customHeight="1">
      <c r="A512" s="76"/>
      <c r="B512" s="12" t="s">
        <v>18</v>
      </c>
      <c r="C512" s="120"/>
      <c r="D512" s="120"/>
      <c r="E512" s="120"/>
      <c r="F512" s="120"/>
      <c r="G512" s="120"/>
      <c r="H512" s="42"/>
      <c r="I512" s="42"/>
      <c r="J512" s="42"/>
      <c r="K512" s="42"/>
      <c r="L512" s="42"/>
      <c r="M512" s="44"/>
      <c r="N512" s="44"/>
      <c r="O512" s="44"/>
      <c r="P512" s="44"/>
      <c r="Q512" s="44"/>
      <c r="R512" s="45"/>
      <c r="S512" s="45"/>
      <c r="T512" s="45"/>
      <c r="U512" s="45"/>
      <c r="V512" s="45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</row>
    <row r="513" spans="1:38" ht="15.75" customHeight="1">
      <c r="A513" s="76"/>
      <c r="B513" s="19" t="s">
        <v>19</v>
      </c>
      <c r="C513" s="48"/>
      <c r="D513" s="41"/>
      <c r="E513" s="41"/>
      <c r="F513" s="41"/>
      <c r="G513" s="41"/>
      <c r="H513" s="121"/>
      <c r="I513" s="42"/>
      <c r="J513" s="43"/>
      <c r="K513" s="43"/>
      <c r="L513" s="43"/>
      <c r="M513" s="44"/>
      <c r="N513" s="44"/>
      <c r="O513" s="44"/>
      <c r="P513" s="44"/>
      <c r="Q513" s="44"/>
      <c r="R513" s="45"/>
      <c r="S513" s="45"/>
      <c r="T513" s="45"/>
      <c r="U513" s="45"/>
      <c r="V513" s="45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</row>
    <row r="514" spans="1:38" ht="15.75" customHeight="1">
      <c r="A514" s="76"/>
      <c r="B514" s="19" t="s">
        <v>20</v>
      </c>
      <c r="C514" s="48"/>
      <c r="D514" s="41"/>
      <c r="E514" s="41"/>
      <c r="F514" s="41"/>
      <c r="G514" s="41"/>
      <c r="H514" s="42"/>
      <c r="I514" s="42"/>
      <c r="J514" s="43">
        <v>8</v>
      </c>
      <c r="K514" s="43"/>
      <c r="L514" s="43"/>
      <c r="M514" s="44"/>
      <c r="N514" s="44"/>
      <c r="O514" s="44"/>
      <c r="P514" s="44"/>
      <c r="Q514" s="44"/>
      <c r="R514" s="45"/>
      <c r="S514" s="45"/>
      <c r="T514" s="45"/>
      <c r="U514" s="45"/>
      <c r="V514" s="45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</row>
    <row r="515" spans="1:38" ht="15.75" customHeight="1">
      <c r="A515" s="81"/>
      <c r="B515" s="19" t="s">
        <v>21</v>
      </c>
      <c r="C515" s="48"/>
      <c r="D515" s="41"/>
      <c r="E515" s="41"/>
      <c r="F515" s="41"/>
      <c r="G515" s="41"/>
      <c r="H515" s="42"/>
      <c r="I515" s="42"/>
      <c r="J515" s="43"/>
      <c r="K515" s="43"/>
      <c r="L515" s="43"/>
      <c r="M515" s="44"/>
      <c r="N515" s="44"/>
      <c r="O515" s="44"/>
      <c r="P515" s="44"/>
      <c r="Q515" s="44"/>
      <c r="R515" s="45"/>
      <c r="S515" s="45"/>
      <c r="T515" s="45"/>
      <c r="U515" s="45"/>
      <c r="V515" s="45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</row>
    <row r="516" spans="1:38" s="82" customFormat="1" ht="15">
      <c r="A516" s="123"/>
      <c r="B516" s="83" t="s">
        <v>208</v>
      </c>
      <c r="C516" s="124"/>
      <c r="D516" s="124"/>
      <c r="E516" s="124"/>
      <c r="F516" s="124"/>
      <c r="G516" s="124"/>
      <c r="H516" s="124"/>
      <c r="I516" s="124">
        <v>0.5</v>
      </c>
      <c r="J516" s="124"/>
      <c r="K516" s="124"/>
      <c r="L516" s="124"/>
      <c r="M516" s="124"/>
      <c r="N516" s="124">
        <v>1</v>
      </c>
      <c r="O516" s="124"/>
      <c r="P516" s="124"/>
      <c r="Q516" s="124">
        <v>1.5</v>
      </c>
      <c r="R516" s="124"/>
      <c r="S516" s="124"/>
      <c r="T516" s="124"/>
      <c r="U516" s="124"/>
      <c r="V516" s="124">
        <v>1</v>
      </c>
    </row>
    <row r="517" spans="1:38" s="87" customFormat="1" ht="13.5" customHeight="1">
      <c r="A517" s="84"/>
      <c r="B517" s="85" t="s">
        <v>209</v>
      </c>
      <c r="C517" s="86">
        <f>C511-C516</f>
        <v>0</v>
      </c>
      <c r="D517" s="86">
        <f t="shared" ref="D517:V517" si="142">C517+D510-D516</f>
        <v>0</v>
      </c>
      <c r="E517" s="86">
        <f t="shared" si="142"/>
        <v>0</v>
      </c>
      <c r="F517" s="86">
        <f t="shared" si="142"/>
        <v>0.16666666666666607</v>
      </c>
      <c r="G517" s="86">
        <f t="shared" si="142"/>
        <v>0.16666666666666607</v>
      </c>
      <c r="H517" s="86">
        <f t="shared" si="142"/>
        <v>0.16666666666666607</v>
      </c>
      <c r="I517" s="86">
        <f t="shared" si="142"/>
        <v>0.24999999999999822</v>
      </c>
      <c r="J517" s="86">
        <f t="shared" si="142"/>
        <v>0.24999999999999822</v>
      </c>
      <c r="K517" s="86">
        <f t="shared" si="142"/>
        <v>0.24999999999999822</v>
      </c>
      <c r="L517" s="86">
        <f t="shared" si="142"/>
        <v>0.24999999999999822</v>
      </c>
      <c r="M517" s="86">
        <f t="shared" si="142"/>
        <v>0.24999999999999822</v>
      </c>
      <c r="N517" s="86">
        <f t="shared" si="142"/>
        <v>0.24999999999999822</v>
      </c>
      <c r="O517" s="86">
        <f t="shared" si="142"/>
        <v>0.33333333333333215</v>
      </c>
      <c r="P517" s="86">
        <f t="shared" si="142"/>
        <v>0.75</v>
      </c>
      <c r="Q517" s="86">
        <f t="shared" si="142"/>
        <v>0.75</v>
      </c>
      <c r="R517" s="86">
        <f t="shared" si="142"/>
        <v>0.83333333333333393</v>
      </c>
      <c r="S517" s="86">
        <f t="shared" si="142"/>
        <v>0.83333333333333393</v>
      </c>
      <c r="T517" s="86">
        <f t="shared" si="142"/>
        <v>0.83333333333333393</v>
      </c>
      <c r="U517" s="86">
        <f t="shared" si="142"/>
        <v>0.83333333333333393</v>
      </c>
      <c r="V517" s="86">
        <f t="shared" si="142"/>
        <v>0.83333333333333393</v>
      </c>
    </row>
    <row r="518" spans="1:38" ht="13.5" customHeight="1">
      <c r="A518" s="88" t="s">
        <v>70</v>
      </c>
      <c r="B518" s="119" t="s">
        <v>2</v>
      </c>
      <c r="C518" s="33">
        <v>0.375</v>
      </c>
      <c r="D518" s="33">
        <v>0.38194444444444442</v>
      </c>
      <c r="E518" s="33">
        <v>0.375</v>
      </c>
      <c r="F518" s="33">
        <v>0.38194444444444442</v>
      </c>
      <c r="G518" s="33">
        <v>0.375</v>
      </c>
      <c r="H518" s="66">
        <v>0.375</v>
      </c>
      <c r="I518" s="66">
        <v>0.375</v>
      </c>
      <c r="J518" s="66">
        <v>0.375</v>
      </c>
      <c r="K518" s="66">
        <v>0.3923611111111111</v>
      </c>
      <c r="L518" s="67">
        <v>0.40625</v>
      </c>
      <c r="M518" s="35">
        <v>0.40277777777777779</v>
      </c>
      <c r="N518" s="35">
        <v>0.3888888888888889</v>
      </c>
      <c r="O518" s="35">
        <v>0.3888888888888889</v>
      </c>
      <c r="P518" s="35">
        <v>0.39583333333333331</v>
      </c>
      <c r="Q518" s="35">
        <v>0.375</v>
      </c>
      <c r="R518" s="90">
        <v>0.58333333333333337</v>
      </c>
      <c r="S518" s="36">
        <v>0.39583333333333331</v>
      </c>
      <c r="T518" s="107">
        <v>0</v>
      </c>
      <c r="U518" s="107">
        <v>0</v>
      </c>
      <c r="V518" s="36">
        <v>0.38541666666666669</v>
      </c>
    </row>
    <row r="519" spans="1:38" ht="13.5" customHeight="1">
      <c r="A519" s="89"/>
      <c r="B519" s="119" t="s">
        <v>3</v>
      </c>
      <c r="C519" s="91">
        <v>0.75</v>
      </c>
      <c r="D519" s="91">
        <v>0.75</v>
      </c>
      <c r="E519" s="91">
        <v>0.75</v>
      </c>
      <c r="F519" s="91">
        <v>0.75694444444444442</v>
      </c>
      <c r="G519" s="91">
        <v>0.75</v>
      </c>
      <c r="H519" s="133">
        <v>0.75</v>
      </c>
      <c r="I519" s="133">
        <v>0.75</v>
      </c>
      <c r="J519" s="133">
        <v>0.77083333333333337</v>
      </c>
      <c r="K519" s="134">
        <v>0.78472222222222221</v>
      </c>
      <c r="L519" s="134">
        <v>0.75</v>
      </c>
      <c r="M519" s="95">
        <v>0.77083333333333337</v>
      </c>
      <c r="N519" s="95">
        <v>0.75694444444444442</v>
      </c>
      <c r="O519" s="95">
        <v>0.75694444444444442</v>
      </c>
      <c r="P519" s="95">
        <v>0.75694444444444442</v>
      </c>
      <c r="Q519" s="95">
        <v>0.79166666666666663</v>
      </c>
      <c r="R519" s="139">
        <v>0.76388888888888884</v>
      </c>
      <c r="S519" s="96">
        <v>0.77083333333333337</v>
      </c>
      <c r="T519" s="142">
        <v>0</v>
      </c>
      <c r="U519" s="142">
        <v>0</v>
      </c>
      <c r="V519" s="96">
        <v>0.75694444444444442</v>
      </c>
    </row>
    <row r="520" spans="1:38" ht="13.5" customHeight="1">
      <c r="A520" s="89"/>
      <c r="B520" s="119" t="s">
        <v>5</v>
      </c>
      <c r="C520" s="91"/>
      <c r="D520" s="91"/>
      <c r="E520" s="91"/>
      <c r="F520" s="91"/>
      <c r="G520" s="91"/>
      <c r="H520" s="135"/>
      <c r="I520" s="135"/>
      <c r="J520" s="135"/>
      <c r="K520" s="135"/>
      <c r="L520" s="135"/>
      <c r="M520" s="136"/>
      <c r="N520" s="136"/>
      <c r="O520" s="136"/>
      <c r="P520" s="136"/>
      <c r="Q520" s="136"/>
      <c r="R520" s="137"/>
      <c r="S520" s="137"/>
      <c r="T520" s="137"/>
      <c r="U520" s="137"/>
      <c r="V520" s="137"/>
    </row>
    <row r="521" spans="1:38" ht="13.5" customHeight="1">
      <c r="A521" s="89"/>
      <c r="B521" s="119" t="s">
        <v>4</v>
      </c>
      <c r="C521" s="91"/>
      <c r="D521" s="91"/>
      <c r="E521" s="91"/>
      <c r="F521" s="91"/>
      <c r="G521" s="91"/>
      <c r="H521" s="143"/>
      <c r="I521" s="144"/>
      <c r="J521" s="143"/>
      <c r="K521" s="143"/>
      <c r="L521" s="143"/>
      <c r="M521" s="136"/>
      <c r="N521" s="136"/>
      <c r="O521" s="136"/>
      <c r="P521" s="136"/>
      <c r="Q521" s="136"/>
      <c r="R521" s="137"/>
      <c r="S521" s="137"/>
      <c r="T521" s="137"/>
      <c r="U521" s="137"/>
      <c r="V521" s="137"/>
    </row>
    <row r="522" spans="1:38" ht="13.5" customHeight="1">
      <c r="A522" s="76"/>
      <c r="B522" s="77" t="s">
        <v>206</v>
      </c>
      <c r="C522" s="78">
        <f t="shared" ref="C522:Q522" si="143">(C519-C518)*1440/60-9</f>
        <v>0</v>
      </c>
      <c r="D522" s="78">
        <f t="shared" si="143"/>
        <v>-0.16666666666666607</v>
      </c>
      <c r="E522" s="78">
        <f t="shared" si="143"/>
        <v>0</v>
      </c>
      <c r="F522" s="78">
        <f t="shared" si="143"/>
        <v>0</v>
      </c>
      <c r="G522" s="78">
        <f t="shared" si="143"/>
        <v>0</v>
      </c>
      <c r="H522" s="78">
        <f t="shared" si="143"/>
        <v>0</v>
      </c>
      <c r="I522" s="78">
        <f t="shared" si="143"/>
        <v>0</v>
      </c>
      <c r="J522" s="78">
        <f t="shared" si="143"/>
        <v>0.5</v>
      </c>
      <c r="K522" s="78">
        <f t="shared" si="143"/>
        <v>0.41666666666666607</v>
      </c>
      <c r="L522" s="78">
        <f t="shared" si="143"/>
        <v>-0.75</v>
      </c>
      <c r="M522" s="78">
        <f t="shared" si="143"/>
        <v>-0.16666666666666607</v>
      </c>
      <c r="N522" s="78">
        <f t="shared" si="143"/>
        <v>-0.16666666666666607</v>
      </c>
      <c r="O522" s="78">
        <f t="shared" si="143"/>
        <v>-0.16666666666666607</v>
      </c>
      <c r="P522" s="78">
        <f t="shared" si="143"/>
        <v>-0.33333333333333393</v>
      </c>
      <c r="Q522" s="78">
        <f t="shared" si="143"/>
        <v>1</v>
      </c>
      <c r="R522" s="78">
        <f>(R519-R518)*1440/60-4</f>
        <v>0.33333333333333126</v>
      </c>
      <c r="S522" s="78">
        <f>(S519-S518)*1440/60-9</f>
        <v>0</v>
      </c>
      <c r="T522" s="78">
        <f>(T519-T518)*1440/60</f>
        <v>0</v>
      </c>
      <c r="U522" s="78">
        <f>(U519-U518)*1440/60</f>
        <v>0</v>
      </c>
      <c r="V522" s="78">
        <f>(V519-V518)*1440/60-9</f>
        <v>-8.3333333333335702E-2</v>
      </c>
    </row>
    <row r="523" spans="1:38" ht="13.5" customHeight="1" thickBot="1">
      <c r="A523" s="76"/>
      <c r="B523" s="79" t="s">
        <v>207</v>
      </c>
      <c r="C523" s="78">
        <f>(C519-C518)*1440/60-9</f>
        <v>0</v>
      </c>
      <c r="D523" s="80">
        <f t="shared" ref="D523:V523" si="144">C523+D522</f>
        <v>-0.16666666666666607</v>
      </c>
      <c r="E523" s="80">
        <f t="shared" si="144"/>
        <v>-0.16666666666666607</v>
      </c>
      <c r="F523" s="80">
        <f t="shared" si="144"/>
        <v>-0.16666666666666607</v>
      </c>
      <c r="G523" s="80">
        <f t="shared" si="144"/>
        <v>-0.16666666666666607</v>
      </c>
      <c r="H523" s="80">
        <f t="shared" si="144"/>
        <v>-0.16666666666666607</v>
      </c>
      <c r="I523" s="80">
        <f t="shared" si="144"/>
        <v>-0.16666666666666607</v>
      </c>
      <c r="J523" s="80">
        <f t="shared" si="144"/>
        <v>0.33333333333333393</v>
      </c>
      <c r="K523" s="80">
        <f t="shared" si="144"/>
        <v>0.75</v>
      </c>
      <c r="L523" s="80">
        <f t="shared" si="144"/>
        <v>0</v>
      </c>
      <c r="M523" s="80">
        <f t="shared" si="144"/>
        <v>-0.16666666666666607</v>
      </c>
      <c r="N523" s="80">
        <f t="shared" si="144"/>
        <v>-0.33333333333333215</v>
      </c>
      <c r="O523" s="80">
        <f t="shared" si="144"/>
        <v>-0.49999999999999822</v>
      </c>
      <c r="P523" s="80">
        <f t="shared" si="144"/>
        <v>-0.83333333333333215</v>
      </c>
      <c r="Q523" s="80">
        <f t="shared" si="144"/>
        <v>0.16666666666666785</v>
      </c>
      <c r="R523" s="80">
        <f t="shared" si="144"/>
        <v>0.49999999999999911</v>
      </c>
      <c r="S523" s="80">
        <f t="shared" si="144"/>
        <v>0.49999999999999911</v>
      </c>
      <c r="T523" s="80">
        <f t="shared" si="144"/>
        <v>0.49999999999999911</v>
      </c>
      <c r="U523" s="80">
        <f t="shared" si="144"/>
        <v>0.49999999999999911</v>
      </c>
      <c r="V523" s="80">
        <f t="shared" si="144"/>
        <v>0.41666666666666341</v>
      </c>
    </row>
    <row r="524" spans="1:38" ht="15.75" customHeight="1">
      <c r="A524" s="76"/>
      <c r="B524" s="12" t="s">
        <v>18</v>
      </c>
      <c r="C524" s="120"/>
      <c r="D524" s="120"/>
      <c r="E524" s="120"/>
      <c r="F524" s="120"/>
      <c r="G524" s="120"/>
      <c r="H524" s="42"/>
      <c r="I524" s="42"/>
      <c r="J524" s="42"/>
      <c r="K524" s="42"/>
      <c r="L524" s="42"/>
      <c r="M524" s="44"/>
      <c r="N524" s="44"/>
      <c r="O524" s="44"/>
      <c r="P524" s="44"/>
      <c r="Q524" s="44"/>
      <c r="R524" s="45">
        <v>4</v>
      </c>
      <c r="S524" s="45"/>
      <c r="T524" s="45">
        <v>8</v>
      </c>
      <c r="U524" s="45">
        <v>8</v>
      </c>
      <c r="V524" s="45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</row>
    <row r="525" spans="1:38" ht="15.75" customHeight="1">
      <c r="A525" s="76"/>
      <c r="B525" s="19" t="s">
        <v>19</v>
      </c>
      <c r="C525" s="48"/>
      <c r="D525" s="41"/>
      <c r="E525" s="41"/>
      <c r="F525" s="41"/>
      <c r="G525" s="41"/>
      <c r="H525" s="121"/>
      <c r="I525" s="42"/>
      <c r="J525" s="43"/>
      <c r="K525" s="43"/>
      <c r="L525" s="43"/>
      <c r="M525" s="44"/>
      <c r="N525" s="44"/>
      <c r="O525" s="44"/>
      <c r="P525" s="44"/>
      <c r="Q525" s="44"/>
      <c r="R525" s="45"/>
      <c r="S525" s="45"/>
      <c r="T525" s="45"/>
      <c r="U525" s="45"/>
      <c r="V525" s="45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</row>
    <row r="526" spans="1:38" ht="15.75" customHeight="1">
      <c r="A526" s="76"/>
      <c r="B526" s="19" t="s">
        <v>20</v>
      </c>
      <c r="C526" s="48"/>
      <c r="D526" s="41"/>
      <c r="E526" s="41"/>
      <c r="F526" s="41"/>
      <c r="G526" s="41"/>
      <c r="H526" s="42"/>
      <c r="I526" s="42"/>
      <c r="J526" s="43"/>
      <c r="K526" s="43"/>
      <c r="L526" s="43"/>
      <c r="M526" s="44"/>
      <c r="N526" s="44"/>
      <c r="O526" s="44"/>
      <c r="P526" s="44"/>
      <c r="Q526" s="44"/>
      <c r="R526" s="45"/>
      <c r="S526" s="45"/>
      <c r="T526" s="45"/>
      <c r="U526" s="45"/>
      <c r="V526" s="45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</row>
    <row r="527" spans="1:38" ht="15.75" customHeight="1">
      <c r="A527" s="81"/>
      <c r="B527" s="19" t="s">
        <v>21</v>
      </c>
      <c r="C527" s="48"/>
      <c r="D527" s="41"/>
      <c r="E527" s="41"/>
      <c r="F527" s="41"/>
      <c r="G527" s="41"/>
      <c r="H527" s="42"/>
      <c r="I527" s="42"/>
      <c r="J527" s="43"/>
      <c r="K527" s="43"/>
      <c r="L527" s="43"/>
      <c r="M527" s="44"/>
      <c r="N527" s="44"/>
      <c r="O527" s="44"/>
      <c r="P527" s="44"/>
      <c r="Q527" s="44"/>
      <c r="R527" s="45"/>
      <c r="S527" s="45"/>
      <c r="T527" s="45"/>
      <c r="U527" s="45"/>
      <c r="V527" s="45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</row>
    <row r="528" spans="1:38" s="82" customFormat="1" ht="15">
      <c r="A528" s="123"/>
      <c r="B528" s="83" t="s">
        <v>208</v>
      </c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</row>
    <row r="529" spans="1:38" s="87" customFormat="1" ht="13.5" customHeight="1">
      <c r="A529" s="84"/>
      <c r="B529" s="85" t="s">
        <v>209</v>
      </c>
      <c r="C529" s="86">
        <f>C523-C528</f>
        <v>0</v>
      </c>
      <c r="D529" s="86">
        <f t="shared" ref="D529:V529" si="145">C529+D522-D528</f>
        <v>-0.16666666666666607</v>
      </c>
      <c r="E529" s="86">
        <f t="shared" si="145"/>
        <v>-0.16666666666666607</v>
      </c>
      <c r="F529" s="86">
        <f t="shared" si="145"/>
        <v>-0.16666666666666607</v>
      </c>
      <c r="G529" s="86">
        <f t="shared" si="145"/>
        <v>-0.16666666666666607</v>
      </c>
      <c r="H529" s="86">
        <f t="shared" si="145"/>
        <v>-0.16666666666666607</v>
      </c>
      <c r="I529" s="86">
        <f t="shared" si="145"/>
        <v>-0.16666666666666607</v>
      </c>
      <c r="J529" s="86">
        <f t="shared" si="145"/>
        <v>0.33333333333333393</v>
      </c>
      <c r="K529" s="86">
        <f t="shared" si="145"/>
        <v>0.75</v>
      </c>
      <c r="L529" s="86">
        <f t="shared" si="145"/>
        <v>0</v>
      </c>
      <c r="M529" s="86">
        <f t="shared" si="145"/>
        <v>-0.16666666666666607</v>
      </c>
      <c r="N529" s="86">
        <f t="shared" si="145"/>
        <v>-0.33333333333333215</v>
      </c>
      <c r="O529" s="86">
        <f t="shared" si="145"/>
        <v>-0.49999999999999822</v>
      </c>
      <c r="P529" s="86">
        <f t="shared" si="145"/>
        <v>-0.83333333333333215</v>
      </c>
      <c r="Q529" s="86">
        <f t="shared" si="145"/>
        <v>0.16666666666666785</v>
      </c>
      <c r="R529" s="86">
        <f t="shared" si="145"/>
        <v>0.49999999999999911</v>
      </c>
      <c r="S529" s="86">
        <f t="shared" si="145"/>
        <v>0.49999999999999911</v>
      </c>
      <c r="T529" s="86">
        <f t="shared" si="145"/>
        <v>0.49999999999999911</v>
      </c>
      <c r="U529" s="86">
        <f t="shared" si="145"/>
        <v>0.49999999999999911</v>
      </c>
      <c r="V529" s="86">
        <f t="shared" si="145"/>
        <v>0.41666666666666341</v>
      </c>
    </row>
    <row r="530" spans="1:38" ht="13.5" customHeight="1">
      <c r="A530" s="88" t="s">
        <v>71</v>
      </c>
      <c r="B530" s="119" t="s">
        <v>2</v>
      </c>
      <c r="C530" s="33">
        <v>0.39583333333333331</v>
      </c>
      <c r="D530" s="33">
        <v>0.40277777777777773</v>
      </c>
      <c r="E530" s="33">
        <v>0.40277777777777779</v>
      </c>
      <c r="F530" s="33">
        <v>0.40972222222222221</v>
      </c>
      <c r="G530" s="33">
        <v>0.41666666666666669</v>
      </c>
      <c r="H530" s="66">
        <v>0.41666666666666669</v>
      </c>
      <c r="I530" s="107">
        <v>0</v>
      </c>
      <c r="J530" s="107">
        <v>0</v>
      </c>
      <c r="K530" s="66">
        <v>0.43055555555555558</v>
      </c>
      <c r="L530" s="34">
        <v>0.39583333333333331</v>
      </c>
      <c r="M530" s="35">
        <v>0.4236111111111111</v>
      </c>
      <c r="N530" s="35">
        <v>0.44444444444444442</v>
      </c>
      <c r="O530" s="35">
        <v>0.4513888888888889</v>
      </c>
      <c r="P530" s="35">
        <v>0.4375</v>
      </c>
      <c r="Q530" s="35">
        <v>0.4236111111111111</v>
      </c>
      <c r="R530" s="36">
        <v>0.45833333333333331</v>
      </c>
      <c r="S530" s="36">
        <v>0.44791666666666669</v>
      </c>
      <c r="T530" s="36">
        <v>0.4375</v>
      </c>
      <c r="U530" s="36">
        <v>0.4375</v>
      </c>
      <c r="V530" s="36">
        <v>0.4375</v>
      </c>
    </row>
    <row r="531" spans="1:38" ht="13.5" customHeight="1">
      <c r="A531" s="89"/>
      <c r="B531" s="119" t="s">
        <v>3</v>
      </c>
      <c r="C531" s="91">
        <v>0.77083333333333337</v>
      </c>
      <c r="D531" s="91">
        <v>0.77083333333333337</v>
      </c>
      <c r="E531" s="91">
        <v>0.77777777777777779</v>
      </c>
      <c r="F531" s="91">
        <v>0.77083333333333337</v>
      </c>
      <c r="G531" s="91">
        <v>0.84722222222222221</v>
      </c>
      <c r="H531" s="133">
        <v>0.79166666666666663</v>
      </c>
      <c r="I531" s="142">
        <v>0</v>
      </c>
      <c r="J531" s="142">
        <v>0</v>
      </c>
      <c r="K531" s="94">
        <v>0.98611111111111116</v>
      </c>
      <c r="L531" s="94">
        <v>0.77083333333333337</v>
      </c>
      <c r="M531" s="95">
        <v>0.8125</v>
      </c>
      <c r="N531" s="95">
        <v>0.84027777777777779</v>
      </c>
      <c r="O531" s="95">
        <v>0.77777777777777779</v>
      </c>
      <c r="P531" s="95">
        <v>0.77083333333333337</v>
      </c>
      <c r="Q531" s="95">
        <v>0.79166666666666663</v>
      </c>
      <c r="R531" s="96">
        <v>0.77083333333333337</v>
      </c>
      <c r="S531" s="96">
        <v>0.77083333333333337</v>
      </c>
      <c r="T531" s="96">
        <v>0.77083333333333337</v>
      </c>
      <c r="U531" s="96">
        <v>0.77083333333333337</v>
      </c>
      <c r="V531" s="96">
        <v>0.91666666666666663</v>
      </c>
    </row>
    <row r="532" spans="1:38" ht="13.5" customHeight="1">
      <c r="A532" s="89"/>
      <c r="B532" s="119" t="s">
        <v>5</v>
      </c>
      <c r="C532" s="91"/>
      <c r="D532" s="91"/>
      <c r="E532" s="91"/>
      <c r="F532" s="91"/>
      <c r="G532" s="91"/>
      <c r="H532" s="143"/>
      <c r="I532" s="143"/>
      <c r="J532" s="143"/>
      <c r="K532" s="143"/>
      <c r="L532" s="143"/>
      <c r="M532" s="136"/>
      <c r="N532" s="136"/>
      <c r="O532" s="136"/>
      <c r="P532" s="136"/>
      <c r="Q532" s="136"/>
      <c r="R532" s="137"/>
      <c r="S532" s="137"/>
      <c r="T532" s="137"/>
      <c r="U532" s="137"/>
      <c r="V532" s="137"/>
    </row>
    <row r="533" spans="1:38" ht="13.5" customHeight="1">
      <c r="A533" s="89"/>
      <c r="B533" s="119" t="s">
        <v>4</v>
      </c>
      <c r="C533" s="91"/>
      <c r="D533" s="91"/>
      <c r="E533" s="91"/>
      <c r="F533" s="91"/>
      <c r="G533" s="91"/>
      <c r="H533" s="143"/>
      <c r="I533" s="144"/>
      <c r="J533" s="143"/>
      <c r="K533" s="143"/>
      <c r="L533" s="143"/>
      <c r="M533" s="136"/>
      <c r="N533" s="136"/>
      <c r="O533" s="136"/>
      <c r="P533" s="136"/>
      <c r="Q533" s="136"/>
      <c r="R533" s="137"/>
      <c r="S533" s="137"/>
      <c r="T533" s="137"/>
      <c r="U533" s="137"/>
      <c r="V533" s="137"/>
    </row>
    <row r="534" spans="1:38" ht="13.5" customHeight="1">
      <c r="A534" s="76"/>
      <c r="B534" s="77" t="s">
        <v>206</v>
      </c>
      <c r="C534" s="78">
        <f t="shared" ref="C534:H534" si="146">(C531-C530)*1440/60-9</f>
        <v>0</v>
      </c>
      <c r="D534" s="78">
        <f t="shared" si="146"/>
        <v>-0.1666666666666643</v>
      </c>
      <c r="E534" s="78">
        <f t="shared" si="146"/>
        <v>0</v>
      </c>
      <c r="F534" s="78">
        <f t="shared" si="146"/>
        <v>-0.33333333333333215</v>
      </c>
      <c r="G534" s="78">
        <f t="shared" si="146"/>
        <v>1.3333333333333339</v>
      </c>
      <c r="H534" s="78">
        <f t="shared" si="146"/>
        <v>0</v>
      </c>
      <c r="I534" s="78">
        <f>(I531-I530)*1440/60</f>
        <v>0</v>
      </c>
      <c r="J534" s="78">
        <f>(J531-J530)*1440/60</f>
        <v>0</v>
      </c>
      <c r="K534" s="78">
        <f t="shared" ref="K534:V534" si="147">(K531-K530)*1440/60-9</f>
        <v>4.3333333333333339</v>
      </c>
      <c r="L534" s="78">
        <f t="shared" si="147"/>
        <v>0</v>
      </c>
      <c r="M534" s="78">
        <f t="shared" si="147"/>
        <v>0.33333333333333393</v>
      </c>
      <c r="N534" s="78">
        <f t="shared" si="147"/>
        <v>0.5</v>
      </c>
      <c r="O534" s="78">
        <f t="shared" si="147"/>
        <v>-1.166666666666667</v>
      </c>
      <c r="P534" s="78">
        <f t="shared" si="147"/>
        <v>-0.99999999999999822</v>
      </c>
      <c r="Q534" s="78">
        <f t="shared" si="147"/>
        <v>-0.16666666666666607</v>
      </c>
      <c r="R534" s="78">
        <f t="shared" si="147"/>
        <v>-1.4999999999999991</v>
      </c>
      <c r="S534" s="78">
        <f t="shared" si="147"/>
        <v>-1.25</v>
      </c>
      <c r="T534" s="78">
        <f t="shared" si="147"/>
        <v>-0.99999999999999822</v>
      </c>
      <c r="U534" s="78">
        <f t="shared" si="147"/>
        <v>-0.99999999999999822</v>
      </c>
      <c r="V534" s="78">
        <f t="shared" si="147"/>
        <v>2.5</v>
      </c>
    </row>
    <row r="535" spans="1:38" ht="13.5" customHeight="1" thickBot="1">
      <c r="A535" s="76"/>
      <c r="B535" s="79" t="s">
        <v>207</v>
      </c>
      <c r="C535" s="78">
        <f>(C531-C530)*1440/60-9</f>
        <v>0</v>
      </c>
      <c r="D535" s="80">
        <f t="shared" ref="D535:V535" si="148">C535+D534</f>
        <v>-0.1666666666666643</v>
      </c>
      <c r="E535" s="80">
        <f t="shared" si="148"/>
        <v>-0.1666666666666643</v>
      </c>
      <c r="F535" s="80">
        <f t="shared" si="148"/>
        <v>-0.49999999999999645</v>
      </c>
      <c r="G535" s="80">
        <f t="shared" si="148"/>
        <v>0.83333333333333748</v>
      </c>
      <c r="H535" s="80">
        <f t="shared" si="148"/>
        <v>0.83333333333333748</v>
      </c>
      <c r="I535" s="80">
        <f t="shared" si="148"/>
        <v>0.83333333333333748</v>
      </c>
      <c r="J535" s="80">
        <f t="shared" si="148"/>
        <v>0.83333333333333748</v>
      </c>
      <c r="K535" s="80">
        <f t="shared" si="148"/>
        <v>5.1666666666666714</v>
      </c>
      <c r="L535" s="80">
        <f t="shared" si="148"/>
        <v>5.1666666666666714</v>
      </c>
      <c r="M535" s="80">
        <f t="shared" si="148"/>
        <v>5.5000000000000053</v>
      </c>
      <c r="N535" s="80">
        <f t="shared" si="148"/>
        <v>6.0000000000000053</v>
      </c>
      <c r="O535" s="80">
        <f t="shared" si="148"/>
        <v>4.8333333333333384</v>
      </c>
      <c r="P535" s="80">
        <f t="shared" si="148"/>
        <v>3.8333333333333401</v>
      </c>
      <c r="Q535" s="80">
        <f t="shared" si="148"/>
        <v>3.6666666666666741</v>
      </c>
      <c r="R535" s="80">
        <f t="shared" si="148"/>
        <v>2.166666666666675</v>
      </c>
      <c r="S535" s="80">
        <f t="shared" si="148"/>
        <v>0.91666666666667496</v>
      </c>
      <c r="T535" s="80">
        <f t="shared" si="148"/>
        <v>-8.3333333333323267E-2</v>
      </c>
      <c r="U535" s="80">
        <f t="shared" si="148"/>
        <v>-1.0833333333333215</v>
      </c>
      <c r="V535" s="80">
        <f t="shared" si="148"/>
        <v>1.4166666666666785</v>
      </c>
    </row>
    <row r="536" spans="1:38" ht="15.75" customHeight="1">
      <c r="A536" s="76"/>
      <c r="B536" s="12" t="s">
        <v>18</v>
      </c>
      <c r="C536" s="120"/>
      <c r="D536" s="120"/>
      <c r="E536" s="120"/>
      <c r="F536" s="120"/>
      <c r="G536" s="120"/>
      <c r="H536" s="42"/>
      <c r="I536" s="42">
        <v>8</v>
      </c>
      <c r="J536" s="42">
        <v>8</v>
      </c>
      <c r="K536" s="42"/>
      <c r="L536" s="42"/>
      <c r="M536" s="44"/>
      <c r="N536" s="44"/>
      <c r="O536" s="44"/>
      <c r="P536" s="44"/>
      <c r="Q536" s="44"/>
      <c r="R536" s="45"/>
      <c r="S536" s="45"/>
      <c r="T536" s="45"/>
      <c r="U536" s="45"/>
      <c r="V536" s="45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</row>
    <row r="537" spans="1:38" ht="15.75" customHeight="1">
      <c r="A537" s="76"/>
      <c r="B537" s="19" t="s">
        <v>19</v>
      </c>
      <c r="C537" s="48"/>
      <c r="D537" s="41"/>
      <c r="E537" s="41"/>
      <c r="F537" s="41"/>
      <c r="G537" s="41"/>
      <c r="H537" s="121"/>
      <c r="I537" s="42"/>
      <c r="J537" s="43"/>
      <c r="K537" s="43"/>
      <c r="L537" s="43"/>
      <c r="M537" s="44"/>
      <c r="N537" s="44"/>
      <c r="O537" s="44"/>
      <c r="P537" s="44"/>
      <c r="Q537" s="44"/>
      <c r="R537" s="45"/>
      <c r="S537" s="45"/>
      <c r="T537" s="45"/>
      <c r="U537" s="45"/>
      <c r="V537" s="45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</row>
    <row r="538" spans="1:38" ht="15.75" customHeight="1">
      <c r="A538" s="76"/>
      <c r="B538" s="19" t="s">
        <v>20</v>
      </c>
      <c r="C538" s="48"/>
      <c r="D538" s="41"/>
      <c r="E538" s="41"/>
      <c r="F538" s="41"/>
      <c r="G538" s="41"/>
      <c r="H538" s="42"/>
      <c r="I538" s="42"/>
      <c r="J538" s="43"/>
      <c r="K538" s="43"/>
      <c r="L538" s="43"/>
      <c r="M538" s="44"/>
      <c r="N538" s="44"/>
      <c r="O538" s="44"/>
      <c r="P538" s="44"/>
      <c r="Q538" s="44"/>
      <c r="R538" s="45"/>
      <c r="S538" s="45"/>
      <c r="T538" s="45"/>
      <c r="U538" s="45"/>
      <c r="V538" s="45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</row>
    <row r="539" spans="1:38" ht="15.75" customHeight="1">
      <c r="A539" s="81"/>
      <c r="B539" s="19" t="s">
        <v>21</v>
      </c>
      <c r="C539" s="48"/>
      <c r="D539" s="41"/>
      <c r="E539" s="41"/>
      <c r="F539" s="41"/>
      <c r="G539" s="41"/>
      <c r="H539" s="42"/>
      <c r="I539" s="42"/>
      <c r="J539" s="43"/>
      <c r="K539" s="43"/>
      <c r="L539" s="43"/>
      <c r="M539" s="44"/>
      <c r="N539" s="44"/>
      <c r="O539" s="44"/>
      <c r="P539" s="44"/>
      <c r="Q539" s="44"/>
      <c r="R539" s="45"/>
      <c r="S539" s="45"/>
      <c r="T539" s="45"/>
      <c r="U539" s="45"/>
      <c r="V539" s="45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</row>
    <row r="540" spans="1:38" s="82" customFormat="1" ht="15">
      <c r="A540" s="123"/>
      <c r="B540" s="83" t="s">
        <v>208</v>
      </c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</row>
    <row r="541" spans="1:38" s="87" customFormat="1" ht="13.5" customHeight="1">
      <c r="A541" s="84"/>
      <c r="B541" s="85" t="s">
        <v>209</v>
      </c>
      <c r="C541" s="86">
        <f>C535-C540</f>
        <v>0</v>
      </c>
      <c r="D541" s="86">
        <f t="shared" ref="D541:V541" si="149">C541+D534-D540</f>
        <v>-0.1666666666666643</v>
      </c>
      <c r="E541" s="86">
        <f t="shared" si="149"/>
        <v>-0.1666666666666643</v>
      </c>
      <c r="F541" s="86">
        <f t="shared" si="149"/>
        <v>-0.49999999999999645</v>
      </c>
      <c r="G541" s="86">
        <f t="shared" si="149"/>
        <v>0.83333333333333748</v>
      </c>
      <c r="H541" s="86">
        <f t="shared" si="149"/>
        <v>0.83333333333333748</v>
      </c>
      <c r="I541" s="86">
        <f t="shared" si="149"/>
        <v>0.83333333333333748</v>
      </c>
      <c r="J541" s="86">
        <f t="shared" si="149"/>
        <v>0.83333333333333748</v>
      </c>
      <c r="K541" s="86">
        <f t="shared" si="149"/>
        <v>5.1666666666666714</v>
      </c>
      <c r="L541" s="86">
        <f t="shared" si="149"/>
        <v>5.1666666666666714</v>
      </c>
      <c r="M541" s="86">
        <f t="shared" si="149"/>
        <v>5.5000000000000053</v>
      </c>
      <c r="N541" s="86">
        <f t="shared" si="149"/>
        <v>6.0000000000000053</v>
      </c>
      <c r="O541" s="86">
        <f t="shared" si="149"/>
        <v>4.8333333333333384</v>
      </c>
      <c r="P541" s="86">
        <f t="shared" si="149"/>
        <v>3.8333333333333401</v>
      </c>
      <c r="Q541" s="86">
        <f t="shared" si="149"/>
        <v>3.6666666666666741</v>
      </c>
      <c r="R541" s="86">
        <f t="shared" si="149"/>
        <v>2.166666666666675</v>
      </c>
      <c r="S541" s="86">
        <f t="shared" si="149"/>
        <v>0.91666666666667496</v>
      </c>
      <c r="T541" s="86">
        <f t="shared" si="149"/>
        <v>-8.3333333333323267E-2</v>
      </c>
      <c r="U541" s="86">
        <f t="shared" si="149"/>
        <v>-1.0833333333333215</v>
      </c>
      <c r="V541" s="86">
        <f t="shared" si="149"/>
        <v>1.4166666666666785</v>
      </c>
    </row>
    <row r="542" spans="1:38" ht="13.5" customHeight="1">
      <c r="A542" s="88" t="s">
        <v>72</v>
      </c>
      <c r="B542" s="119" t="s">
        <v>2</v>
      </c>
      <c r="C542" s="33">
        <v>0.38194444444444442</v>
      </c>
      <c r="D542" s="33">
        <v>0.40277777777777773</v>
      </c>
      <c r="E542" s="33">
        <v>0.39930555555555558</v>
      </c>
      <c r="F542" s="33">
        <v>0.4375</v>
      </c>
      <c r="G542" s="33">
        <v>0.40277777777777773</v>
      </c>
      <c r="H542" s="66">
        <v>0.3923611111111111</v>
      </c>
      <c r="I542" s="66">
        <v>0.41666666666666669</v>
      </c>
      <c r="J542" s="66">
        <v>0.40625</v>
      </c>
      <c r="K542" s="66">
        <v>0.40972222222222227</v>
      </c>
      <c r="L542" s="67">
        <v>0.4236111111111111</v>
      </c>
      <c r="M542" s="35">
        <v>0.4236111111111111</v>
      </c>
      <c r="N542" s="35">
        <v>0.4236111111111111</v>
      </c>
      <c r="O542" s="35">
        <v>0.53472222222222221</v>
      </c>
      <c r="P542" s="35">
        <v>0.41666666666666669</v>
      </c>
      <c r="Q542" s="35">
        <v>0.40625</v>
      </c>
      <c r="R542" s="36">
        <v>0.41666666666666669</v>
      </c>
      <c r="S542" s="36">
        <v>0.4201388888888889</v>
      </c>
      <c r="T542" s="70">
        <v>0.45833333333333331</v>
      </c>
      <c r="U542" s="36">
        <v>0.41666666666666669</v>
      </c>
      <c r="V542" s="36">
        <v>0.4375</v>
      </c>
    </row>
    <row r="543" spans="1:38" ht="13.5" customHeight="1">
      <c r="A543" s="89"/>
      <c r="B543" s="119" t="s">
        <v>3</v>
      </c>
      <c r="C543" s="91">
        <v>0.76736111111111116</v>
      </c>
      <c r="D543" s="91">
        <v>0.77777777777777779</v>
      </c>
      <c r="E543" s="91">
        <v>0.77430555555555558</v>
      </c>
      <c r="F543" s="91">
        <v>0.76041666666666663</v>
      </c>
      <c r="G543" s="91">
        <v>0.79166666666666663</v>
      </c>
      <c r="H543" s="133">
        <v>0.75</v>
      </c>
      <c r="I543" s="133">
        <v>0.79166666666666663</v>
      </c>
      <c r="J543" s="133">
        <v>0.78125</v>
      </c>
      <c r="K543" s="134">
        <v>0.78472222222222221</v>
      </c>
      <c r="L543" s="134">
        <v>0.80902777777777779</v>
      </c>
      <c r="M543" s="95">
        <v>0.89583333333333337</v>
      </c>
      <c r="N543" s="95">
        <v>0.79861111111111116</v>
      </c>
      <c r="O543" s="95">
        <v>0.81944444444444442</v>
      </c>
      <c r="P543" s="95">
        <v>0.84027777777777779</v>
      </c>
      <c r="Q543" s="95">
        <v>0.79166666666666663</v>
      </c>
      <c r="R543" s="96">
        <v>0.8125</v>
      </c>
      <c r="S543" s="96">
        <v>0.81597222222222221</v>
      </c>
      <c r="T543" s="145">
        <v>0.83333333333333337</v>
      </c>
      <c r="U543" s="96">
        <v>0.875</v>
      </c>
      <c r="V543" s="96">
        <v>0.75</v>
      </c>
    </row>
    <row r="544" spans="1:38" ht="13.5" customHeight="1">
      <c r="A544" s="89"/>
      <c r="B544" s="119" t="s">
        <v>5</v>
      </c>
      <c r="C544" s="91"/>
      <c r="D544" s="91"/>
      <c r="E544" s="91"/>
      <c r="F544" s="91"/>
      <c r="G544" s="91"/>
      <c r="H544" s="135"/>
      <c r="I544" s="135"/>
      <c r="J544" s="135"/>
      <c r="K544" s="135"/>
      <c r="L544" s="135"/>
      <c r="M544" s="136"/>
      <c r="N544" s="136"/>
      <c r="O544" s="136"/>
      <c r="P544" s="136"/>
      <c r="Q544" s="136"/>
      <c r="R544" s="137"/>
      <c r="S544" s="137"/>
      <c r="T544" s="137"/>
      <c r="U544" s="137"/>
      <c r="V544" s="137"/>
    </row>
    <row r="545" spans="1:38" ht="13.5" customHeight="1">
      <c r="A545" s="89"/>
      <c r="B545" s="119" t="s">
        <v>4</v>
      </c>
      <c r="C545" s="91"/>
      <c r="D545" s="91"/>
      <c r="E545" s="91"/>
      <c r="F545" s="91"/>
      <c r="G545" s="91"/>
      <c r="H545" s="135"/>
      <c r="I545" s="138"/>
      <c r="J545" s="135"/>
      <c r="K545" s="135"/>
      <c r="L545" s="135"/>
      <c r="M545" s="136"/>
      <c r="N545" s="136"/>
      <c r="O545" s="136"/>
      <c r="P545" s="136"/>
      <c r="Q545" s="136"/>
      <c r="R545" s="137"/>
      <c r="S545" s="137"/>
      <c r="T545" s="137"/>
      <c r="U545" s="137"/>
      <c r="V545" s="137"/>
    </row>
    <row r="546" spans="1:38" ht="13.5" customHeight="1">
      <c r="A546" s="76"/>
      <c r="B546" s="77" t="s">
        <v>206</v>
      </c>
      <c r="C546" s="78">
        <f t="shared" ref="C546:V546" si="150">(C543-C542)*1440/60-9</f>
        <v>0.25000000000000178</v>
      </c>
      <c r="D546" s="78">
        <f t="shared" si="150"/>
        <v>0</v>
      </c>
      <c r="E546" s="78">
        <f t="shared" si="150"/>
        <v>0</v>
      </c>
      <c r="F546" s="78">
        <f t="shared" si="150"/>
        <v>-1.2500000000000009</v>
      </c>
      <c r="G546" s="78">
        <f t="shared" si="150"/>
        <v>0.33333333333333393</v>
      </c>
      <c r="H546" s="78">
        <f t="shared" si="150"/>
        <v>-0.41666666666666607</v>
      </c>
      <c r="I546" s="78">
        <f t="shared" si="150"/>
        <v>0</v>
      </c>
      <c r="J546" s="78">
        <f t="shared" si="150"/>
        <v>0</v>
      </c>
      <c r="K546" s="78">
        <f t="shared" si="150"/>
        <v>0</v>
      </c>
      <c r="L546" s="78">
        <f t="shared" si="150"/>
        <v>0.25</v>
      </c>
      <c r="M546" s="78">
        <f t="shared" si="150"/>
        <v>2.3333333333333357</v>
      </c>
      <c r="N546" s="78">
        <f t="shared" si="150"/>
        <v>0</v>
      </c>
      <c r="O546" s="78">
        <f t="shared" si="150"/>
        <v>-2.166666666666667</v>
      </c>
      <c r="P546" s="78">
        <f t="shared" si="150"/>
        <v>1.1666666666666661</v>
      </c>
      <c r="Q546" s="78">
        <f t="shared" si="150"/>
        <v>0.25</v>
      </c>
      <c r="R546" s="78">
        <f t="shared" si="150"/>
        <v>0.5</v>
      </c>
      <c r="S546" s="78">
        <f t="shared" si="150"/>
        <v>0.5</v>
      </c>
      <c r="T546" s="78">
        <f t="shared" si="150"/>
        <v>0</v>
      </c>
      <c r="U546" s="78">
        <f t="shared" si="150"/>
        <v>2</v>
      </c>
      <c r="V546" s="78">
        <f t="shared" si="150"/>
        <v>-1.5</v>
      </c>
    </row>
    <row r="547" spans="1:38" ht="13.5" customHeight="1" thickBot="1">
      <c r="A547" s="76"/>
      <c r="B547" s="79" t="s">
        <v>207</v>
      </c>
      <c r="C547" s="78">
        <f>(C543-C542)*1440/60-9</f>
        <v>0.25000000000000178</v>
      </c>
      <c r="D547" s="80">
        <f t="shared" ref="D547:V547" si="151">C547+D546</f>
        <v>0.25000000000000178</v>
      </c>
      <c r="E547" s="80">
        <f t="shared" si="151"/>
        <v>0.25000000000000178</v>
      </c>
      <c r="F547" s="80">
        <f t="shared" si="151"/>
        <v>-0.99999999999999911</v>
      </c>
      <c r="G547" s="80">
        <f t="shared" si="151"/>
        <v>-0.66666666666666519</v>
      </c>
      <c r="H547" s="80">
        <f t="shared" si="151"/>
        <v>-1.0833333333333313</v>
      </c>
      <c r="I547" s="80">
        <f t="shared" si="151"/>
        <v>-1.0833333333333313</v>
      </c>
      <c r="J547" s="80">
        <f t="shared" si="151"/>
        <v>-1.0833333333333313</v>
      </c>
      <c r="K547" s="80">
        <f t="shared" si="151"/>
        <v>-1.0833333333333313</v>
      </c>
      <c r="L547" s="80">
        <f t="shared" si="151"/>
        <v>-0.83333333333333126</v>
      </c>
      <c r="M547" s="80">
        <f t="shared" si="151"/>
        <v>1.5000000000000044</v>
      </c>
      <c r="N547" s="80">
        <f t="shared" si="151"/>
        <v>1.5000000000000044</v>
      </c>
      <c r="O547" s="80">
        <f t="shared" si="151"/>
        <v>-0.66666666666666252</v>
      </c>
      <c r="P547" s="80">
        <f t="shared" si="151"/>
        <v>0.50000000000000355</v>
      </c>
      <c r="Q547" s="80">
        <f t="shared" si="151"/>
        <v>0.75000000000000355</v>
      </c>
      <c r="R547" s="80">
        <f t="shared" si="151"/>
        <v>1.2500000000000036</v>
      </c>
      <c r="S547" s="80">
        <f t="shared" si="151"/>
        <v>1.7500000000000036</v>
      </c>
      <c r="T547" s="80">
        <f t="shared" si="151"/>
        <v>1.7500000000000036</v>
      </c>
      <c r="U547" s="80">
        <f t="shared" si="151"/>
        <v>3.7500000000000036</v>
      </c>
      <c r="V547" s="80">
        <f t="shared" si="151"/>
        <v>2.2500000000000036</v>
      </c>
    </row>
    <row r="548" spans="1:38" ht="15.75" customHeight="1">
      <c r="A548" s="76"/>
      <c r="B548" s="12" t="s">
        <v>18</v>
      </c>
      <c r="C548" s="120"/>
      <c r="D548" s="120"/>
      <c r="E548" s="120"/>
      <c r="F548" s="120"/>
      <c r="G548" s="120"/>
      <c r="H548" s="42"/>
      <c r="I548" s="42"/>
      <c r="J548" s="42"/>
      <c r="K548" s="42"/>
      <c r="L548" s="42"/>
      <c r="M548" s="44"/>
      <c r="N548" s="44"/>
      <c r="O548" s="44"/>
      <c r="P548" s="44"/>
      <c r="Q548" s="44"/>
      <c r="R548" s="45"/>
      <c r="S548" s="45"/>
      <c r="T548" s="45"/>
      <c r="U548" s="45"/>
      <c r="V548" s="45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</row>
    <row r="549" spans="1:38" ht="15.75" customHeight="1">
      <c r="A549" s="76"/>
      <c r="B549" s="19" t="s">
        <v>19</v>
      </c>
      <c r="C549" s="48"/>
      <c r="D549" s="41"/>
      <c r="E549" s="41"/>
      <c r="F549" s="41"/>
      <c r="G549" s="41"/>
      <c r="H549" s="121"/>
      <c r="I549" s="42"/>
      <c r="J549" s="43"/>
      <c r="K549" s="43"/>
      <c r="L549" s="43"/>
      <c r="M549" s="44"/>
      <c r="N549" s="44"/>
      <c r="O549" s="44"/>
      <c r="P549" s="44"/>
      <c r="Q549" s="44"/>
      <c r="R549" s="45"/>
      <c r="S549" s="45"/>
      <c r="T549" s="45"/>
      <c r="U549" s="45"/>
      <c r="V549" s="45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</row>
    <row r="550" spans="1:38" ht="15.75" customHeight="1">
      <c r="A550" s="76"/>
      <c r="B550" s="19" t="s">
        <v>20</v>
      </c>
      <c r="C550" s="48"/>
      <c r="D550" s="41"/>
      <c r="E550" s="41"/>
      <c r="F550" s="41"/>
      <c r="G550" s="41"/>
      <c r="H550" s="42"/>
      <c r="I550" s="42"/>
      <c r="J550" s="43"/>
      <c r="K550" s="43"/>
      <c r="L550" s="43"/>
      <c r="M550" s="44"/>
      <c r="N550" s="44"/>
      <c r="O550" s="44"/>
      <c r="P550" s="44"/>
      <c r="Q550" s="44"/>
      <c r="R550" s="45"/>
      <c r="S550" s="45"/>
      <c r="T550" s="45"/>
      <c r="U550" s="45"/>
      <c r="V550" s="45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</row>
    <row r="551" spans="1:38" ht="15.75" customHeight="1">
      <c r="A551" s="81"/>
      <c r="B551" s="19" t="s">
        <v>21</v>
      </c>
      <c r="C551" s="48"/>
      <c r="D551" s="41"/>
      <c r="E551" s="41"/>
      <c r="F551" s="41"/>
      <c r="G551" s="41"/>
      <c r="H551" s="42"/>
      <c r="I551" s="42"/>
      <c r="J551" s="43"/>
      <c r="K551" s="43"/>
      <c r="L551" s="43"/>
      <c r="M551" s="44"/>
      <c r="N551" s="44"/>
      <c r="O551" s="44"/>
      <c r="P551" s="44"/>
      <c r="Q551" s="44"/>
      <c r="R551" s="45"/>
      <c r="S551" s="45"/>
      <c r="T551" s="45"/>
      <c r="U551" s="45"/>
      <c r="V551" s="45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</row>
    <row r="552" spans="1:38" s="82" customFormat="1" ht="15">
      <c r="A552" s="123"/>
      <c r="B552" s="83" t="s">
        <v>208</v>
      </c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>
        <v>1.5</v>
      </c>
      <c r="N552" s="124"/>
      <c r="O552" s="124"/>
      <c r="P552" s="124"/>
      <c r="Q552" s="124"/>
      <c r="R552" s="124"/>
      <c r="S552" s="124"/>
      <c r="T552" s="124"/>
      <c r="U552" s="124"/>
      <c r="V552" s="124"/>
    </row>
    <row r="553" spans="1:38" s="87" customFormat="1" ht="13.5" customHeight="1">
      <c r="A553" s="84"/>
      <c r="B553" s="85" t="s">
        <v>209</v>
      </c>
      <c r="C553" s="86">
        <f>C547-C552</f>
        <v>0.25000000000000178</v>
      </c>
      <c r="D553" s="86">
        <f t="shared" ref="D553:V553" si="152">C553+D546-D552</f>
        <v>0.25000000000000178</v>
      </c>
      <c r="E553" s="86">
        <f t="shared" si="152"/>
        <v>0.25000000000000178</v>
      </c>
      <c r="F553" s="86">
        <f t="shared" si="152"/>
        <v>-0.99999999999999911</v>
      </c>
      <c r="G553" s="86">
        <f t="shared" si="152"/>
        <v>-0.66666666666666519</v>
      </c>
      <c r="H553" s="86">
        <f t="shared" si="152"/>
        <v>-1.0833333333333313</v>
      </c>
      <c r="I553" s="86">
        <f t="shared" si="152"/>
        <v>-1.0833333333333313</v>
      </c>
      <c r="J553" s="86">
        <f t="shared" si="152"/>
        <v>-1.0833333333333313</v>
      </c>
      <c r="K553" s="86">
        <f t="shared" si="152"/>
        <v>-1.0833333333333313</v>
      </c>
      <c r="L553" s="86">
        <f t="shared" si="152"/>
        <v>-0.83333333333333126</v>
      </c>
      <c r="M553" s="86">
        <f t="shared" si="152"/>
        <v>4.4408920985006262E-15</v>
      </c>
      <c r="N553" s="86">
        <f t="shared" si="152"/>
        <v>4.4408920985006262E-15</v>
      </c>
      <c r="O553" s="86">
        <f t="shared" si="152"/>
        <v>-2.1666666666666625</v>
      </c>
      <c r="P553" s="86">
        <f t="shared" si="152"/>
        <v>-0.99999999999999645</v>
      </c>
      <c r="Q553" s="86">
        <f t="shared" si="152"/>
        <v>-0.74999999999999645</v>
      </c>
      <c r="R553" s="86">
        <f t="shared" si="152"/>
        <v>-0.24999999999999645</v>
      </c>
      <c r="S553" s="86">
        <f t="shared" si="152"/>
        <v>0.25000000000000355</v>
      </c>
      <c r="T553" s="86">
        <f t="shared" si="152"/>
        <v>0.25000000000000355</v>
      </c>
      <c r="U553" s="86">
        <f t="shared" si="152"/>
        <v>2.2500000000000036</v>
      </c>
      <c r="V553" s="86">
        <f t="shared" si="152"/>
        <v>0.75000000000000355</v>
      </c>
    </row>
    <row r="554" spans="1:38" ht="13.5" customHeight="1">
      <c r="A554" s="109" t="s">
        <v>79</v>
      </c>
      <c r="B554" s="119" t="s">
        <v>2</v>
      </c>
      <c r="C554" s="107">
        <v>0</v>
      </c>
      <c r="D554" s="33">
        <v>0.40277777777777773</v>
      </c>
      <c r="E554" s="33">
        <v>0.375</v>
      </c>
      <c r="F554" s="33">
        <v>0.375</v>
      </c>
      <c r="G554" s="33">
        <v>0.375</v>
      </c>
      <c r="H554" s="66">
        <v>0.375</v>
      </c>
      <c r="I554" s="66">
        <v>0.375</v>
      </c>
      <c r="J554" s="66">
        <v>0.375</v>
      </c>
      <c r="K554" s="66">
        <v>0.375</v>
      </c>
      <c r="L554" s="67">
        <v>0.375</v>
      </c>
      <c r="M554" s="35">
        <v>0.375</v>
      </c>
      <c r="N554" s="35">
        <v>0.375</v>
      </c>
      <c r="O554" s="35">
        <v>0.375</v>
      </c>
      <c r="P554" s="35">
        <v>0.375</v>
      </c>
      <c r="Q554" s="35">
        <v>0.375</v>
      </c>
      <c r="R554" s="36">
        <v>0.375</v>
      </c>
      <c r="S554" s="36">
        <v>0.375</v>
      </c>
      <c r="T554" s="36">
        <v>0.375</v>
      </c>
      <c r="U554" s="36">
        <v>0.375</v>
      </c>
      <c r="V554" s="36">
        <v>0.375</v>
      </c>
    </row>
    <row r="555" spans="1:38" ht="13.5" customHeight="1">
      <c r="A555" s="110"/>
      <c r="B555" s="119" t="s">
        <v>3</v>
      </c>
      <c r="C555" s="142">
        <v>0</v>
      </c>
      <c r="D555" s="91">
        <v>0.75</v>
      </c>
      <c r="E555" s="91">
        <v>0.73958333333333337</v>
      </c>
      <c r="F555" s="91">
        <v>0.73958333333333337</v>
      </c>
      <c r="G555" s="91">
        <v>0.73958333333333337</v>
      </c>
      <c r="H555" s="133">
        <v>0.73958333333333337</v>
      </c>
      <c r="I555" s="133">
        <v>0.73958333333333337</v>
      </c>
      <c r="J555" s="133">
        <v>0.73958333333333337</v>
      </c>
      <c r="K555" s="134">
        <v>0.73958333333333337</v>
      </c>
      <c r="L555" s="134">
        <v>0.73958333333333337</v>
      </c>
      <c r="M555" s="95">
        <v>0.74722222222222223</v>
      </c>
      <c r="N555" s="95">
        <v>0.73958333333333337</v>
      </c>
      <c r="O555" s="95">
        <v>0.74652777777777779</v>
      </c>
      <c r="P555" s="95">
        <v>0.69791666666666663</v>
      </c>
      <c r="Q555" s="95">
        <v>0.74652777777777779</v>
      </c>
      <c r="R555" s="96">
        <v>0.75347222222222221</v>
      </c>
      <c r="S555" s="96">
        <v>0.74652777777777779</v>
      </c>
      <c r="T555" s="96">
        <v>0.69930555555555551</v>
      </c>
      <c r="U555" s="96">
        <v>0.74375000000000002</v>
      </c>
      <c r="V555" s="96">
        <v>0.74375000000000002</v>
      </c>
    </row>
    <row r="556" spans="1:38" ht="13.5" customHeight="1">
      <c r="A556" s="110"/>
      <c r="B556" s="119" t="s">
        <v>5</v>
      </c>
      <c r="C556" s="91"/>
      <c r="D556" s="91"/>
      <c r="E556" s="91"/>
      <c r="F556" s="91"/>
      <c r="G556" s="91"/>
      <c r="H556" s="135"/>
      <c r="I556" s="135"/>
      <c r="J556" s="135"/>
      <c r="K556" s="135"/>
      <c r="L556" s="135"/>
      <c r="M556" s="136"/>
      <c r="N556" s="136"/>
      <c r="O556" s="136"/>
      <c r="P556" s="136"/>
      <c r="Q556" s="136"/>
      <c r="R556" s="137"/>
      <c r="S556" s="137"/>
      <c r="T556" s="137"/>
      <c r="U556" s="137"/>
      <c r="V556" s="137"/>
    </row>
    <row r="557" spans="1:38" ht="13.5" customHeight="1">
      <c r="A557" s="110"/>
      <c r="B557" s="119" t="s">
        <v>4</v>
      </c>
      <c r="C557" s="91"/>
      <c r="D557" s="91"/>
      <c r="E557" s="91"/>
      <c r="F557" s="91"/>
      <c r="G557" s="91"/>
      <c r="H557" s="143"/>
      <c r="I557" s="144"/>
      <c r="J557" s="143"/>
      <c r="K557" s="143"/>
      <c r="L557" s="143"/>
      <c r="M557" s="136"/>
      <c r="N557" s="136"/>
      <c r="O557" s="136"/>
      <c r="P557" s="136"/>
      <c r="Q557" s="136"/>
      <c r="R557" s="137"/>
      <c r="S557" s="137"/>
      <c r="T557" s="137"/>
      <c r="U557" s="137"/>
      <c r="V557" s="137"/>
    </row>
    <row r="558" spans="1:38" ht="13.5" customHeight="1">
      <c r="A558" s="76"/>
      <c r="B558" s="77" t="s">
        <v>206</v>
      </c>
      <c r="C558" s="78">
        <f>(C555-C554)*1440/60</f>
        <v>0</v>
      </c>
      <c r="D558" s="78">
        <f t="shared" ref="D558:V558" si="153">(D555-D554)*1440/60-8</f>
        <v>0.33333333333333393</v>
      </c>
      <c r="E558" s="78">
        <f t="shared" si="153"/>
        <v>0.75</v>
      </c>
      <c r="F558" s="78">
        <f t="shared" si="153"/>
        <v>0.75</v>
      </c>
      <c r="G558" s="78">
        <f t="shared" si="153"/>
        <v>0.75</v>
      </c>
      <c r="H558" s="78">
        <f t="shared" si="153"/>
        <v>0.75</v>
      </c>
      <c r="I558" s="78">
        <f t="shared" si="153"/>
        <v>0.75</v>
      </c>
      <c r="J558" s="78">
        <f t="shared" si="153"/>
        <v>0.75</v>
      </c>
      <c r="K558" s="78">
        <f t="shared" si="153"/>
        <v>0.75</v>
      </c>
      <c r="L558" s="78">
        <f t="shared" si="153"/>
        <v>0.75</v>
      </c>
      <c r="M558" s="78">
        <f t="shared" si="153"/>
        <v>0.93333333333333357</v>
      </c>
      <c r="N558" s="78">
        <f t="shared" si="153"/>
        <v>0.75</v>
      </c>
      <c r="O558" s="78">
        <f t="shared" si="153"/>
        <v>0.91666666666666607</v>
      </c>
      <c r="P558" s="78">
        <f t="shared" si="153"/>
        <v>-0.25000000000000089</v>
      </c>
      <c r="Q558" s="78">
        <f t="shared" si="153"/>
        <v>0.91666666666666607</v>
      </c>
      <c r="R558" s="78">
        <f t="shared" si="153"/>
        <v>1.0833333333333339</v>
      </c>
      <c r="S558" s="78">
        <f t="shared" si="153"/>
        <v>0.91666666666666607</v>
      </c>
      <c r="T558" s="78">
        <f t="shared" si="153"/>
        <v>-0.21666666666666767</v>
      </c>
      <c r="U558" s="78">
        <f t="shared" si="153"/>
        <v>0.84999999999999964</v>
      </c>
      <c r="V558" s="78">
        <f t="shared" si="153"/>
        <v>0.84999999999999964</v>
      </c>
    </row>
    <row r="559" spans="1:38" ht="13.5" customHeight="1" thickBot="1">
      <c r="A559" s="76"/>
      <c r="B559" s="79" t="s">
        <v>207</v>
      </c>
      <c r="C559" s="78">
        <f>(C555-C554)*1440/60</f>
        <v>0</v>
      </c>
      <c r="D559" s="80">
        <f t="shared" ref="D559:V559" si="154">C559+D558</f>
        <v>0.33333333333333393</v>
      </c>
      <c r="E559" s="80">
        <f t="shared" si="154"/>
        <v>1.0833333333333339</v>
      </c>
      <c r="F559" s="80">
        <f t="shared" si="154"/>
        <v>1.8333333333333339</v>
      </c>
      <c r="G559" s="80">
        <f t="shared" si="154"/>
        <v>2.5833333333333339</v>
      </c>
      <c r="H559" s="80">
        <f t="shared" si="154"/>
        <v>3.3333333333333339</v>
      </c>
      <c r="I559" s="80">
        <f t="shared" si="154"/>
        <v>4.0833333333333339</v>
      </c>
      <c r="J559" s="80">
        <f t="shared" si="154"/>
        <v>4.8333333333333339</v>
      </c>
      <c r="K559" s="80">
        <f t="shared" si="154"/>
        <v>5.5833333333333339</v>
      </c>
      <c r="L559" s="80">
        <f t="shared" si="154"/>
        <v>6.3333333333333339</v>
      </c>
      <c r="M559" s="80">
        <f t="shared" si="154"/>
        <v>7.2666666666666675</v>
      </c>
      <c r="N559" s="80">
        <f t="shared" si="154"/>
        <v>8.0166666666666675</v>
      </c>
      <c r="O559" s="80">
        <f t="shared" si="154"/>
        <v>8.9333333333333336</v>
      </c>
      <c r="P559" s="80">
        <f t="shared" si="154"/>
        <v>8.6833333333333336</v>
      </c>
      <c r="Q559" s="80">
        <f t="shared" si="154"/>
        <v>9.6</v>
      </c>
      <c r="R559" s="80">
        <f t="shared" si="154"/>
        <v>10.683333333333334</v>
      </c>
      <c r="S559" s="80">
        <f t="shared" si="154"/>
        <v>11.6</v>
      </c>
      <c r="T559" s="80">
        <f t="shared" si="154"/>
        <v>11.383333333333333</v>
      </c>
      <c r="U559" s="80">
        <f t="shared" si="154"/>
        <v>12.233333333333333</v>
      </c>
      <c r="V559" s="80">
        <f t="shared" si="154"/>
        <v>13.083333333333332</v>
      </c>
    </row>
    <row r="560" spans="1:38" ht="15.75" customHeight="1">
      <c r="A560" s="76"/>
      <c r="B560" s="12" t="s">
        <v>18</v>
      </c>
      <c r="C560" s="120"/>
      <c r="D560" s="120"/>
      <c r="E560" s="120"/>
      <c r="F560" s="120"/>
      <c r="G560" s="120"/>
      <c r="H560" s="42"/>
      <c r="I560" s="42"/>
      <c r="J560" s="42"/>
      <c r="K560" s="42"/>
      <c r="L560" s="42"/>
      <c r="M560" s="44"/>
      <c r="N560" s="44"/>
      <c r="O560" s="44"/>
      <c r="P560" s="44"/>
      <c r="Q560" s="44"/>
      <c r="R560" s="45"/>
      <c r="S560" s="45"/>
      <c r="T560" s="45"/>
      <c r="U560" s="45"/>
      <c r="V560" s="45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</row>
    <row r="561" spans="1:38" ht="15.75" customHeight="1">
      <c r="A561" s="76"/>
      <c r="B561" s="19" t="s">
        <v>19</v>
      </c>
      <c r="C561" s="48">
        <v>8</v>
      </c>
      <c r="D561" s="41"/>
      <c r="E561" s="41"/>
      <c r="F561" s="41"/>
      <c r="G561" s="41"/>
      <c r="H561" s="121"/>
      <c r="I561" s="42"/>
      <c r="J561" s="43"/>
      <c r="K561" s="43"/>
      <c r="L561" s="43"/>
      <c r="M561" s="44"/>
      <c r="N561" s="44"/>
      <c r="O561" s="44"/>
      <c r="P561" s="44"/>
      <c r="Q561" s="44"/>
      <c r="R561" s="45"/>
      <c r="S561" s="45"/>
      <c r="T561" s="45"/>
      <c r="U561" s="45"/>
      <c r="V561" s="45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</row>
    <row r="562" spans="1:38" ht="15.75" customHeight="1">
      <c r="A562" s="76"/>
      <c r="B562" s="19" t="s">
        <v>20</v>
      </c>
      <c r="C562" s="48"/>
      <c r="D562" s="41"/>
      <c r="E562" s="41"/>
      <c r="F562" s="41"/>
      <c r="G562" s="41"/>
      <c r="H562" s="42"/>
      <c r="I562" s="42"/>
      <c r="J562" s="43"/>
      <c r="K562" s="43"/>
      <c r="L562" s="43"/>
      <c r="M562" s="44"/>
      <c r="N562" s="44"/>
      <c r="O562" s="44"/>
      <c r="P562" s="44"/>
      <c r="Q562" s="44"/>
      <c r="R562" s="45"/>
      <c r="S562" s="45"/>
      <c r="T562" s="45"/>
      <c r="U562" s="45"/>
      <c r="V562" s="45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</row>
    <row r="563" spans="1:38" ht="15.75" customHeight="1">
      <c r="A563" s="81"/>
      <c r="B563" s="19" t="s">
        <v>21</v>
      </c>
      <c r="C563" s="48"/>
      <c r="D563" s="41"/>
      <c r="E563" s="41"/>
      <c r="F563" s="41"/>
      <c r="G563" s="41"/>
      <c r="H563" s="42"/>
      <c r="I563" s="42"/>
      <c r="J563" s="43"/>
      <c r="K563" s="43"/>
      <c r="L563" s="43"/>
      <c r="M563" s="44"/>
      <c r="N563" s="44"/>
      <c r="O563" s="44"/>
      <c r="P563" s="44"/>
      <c r="Q563" s="44"/>
      <c r="R563" s="45"/>
      <c r="S563" s="45"/>
      <c r="T563" s="45"/>
      <c r="U563" s="45"/>
      <c r="V563" s="45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</row>
    <row r="564" spans="1:38" s="82" customFormat="1" ht="15">
      <c r="A564" s="123"/>
      <c r="B564" s="83" t="s">
        <v>208</v>
      </c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</row>
    <row r="565" spans="1:38" s="87" customFormat="1" ht="13.5" customHeight="1">
      <c r="A565" s="84"/>
      <c r="B565" s="85" t="s">
        <v>209</v>
      </c>
      <c r="C565" s="86">
        <f>C559-C564</f>
        <v>0</v>
      </c>
      <c r="D565" s="86">
        <f t="shared" ref="D565:V565" si="155">C565+D558-D564</f>
        <v>0.33333333333333393</v>
      </c>
      <c r="E565" s="86">
        <f t="shared" si="155"/>
        <v>1.0833333333333339</v>
      </c>
      <c r="F565" s="86">
        <f t="shared" si="155"/>
        <v>1.8333333333333339</v>
      </c>
      <c r="G565" s="86">
        <f t="shared" si="155"/>
        <v>2.5833333333333339</v>
      </c>
      <c r="H565" s="86">
        <f t="shared" si="155"/>
        <v>3.3333333333333339</v>
      </c>
      <c r="I565" s="86">
        <f t="shared" si="155"/>
        <v>4.0833333333333339</v>
      </c>
      <c r="J565" s="86">
        <f t="shared" si="155"/>
        <v>4.8333333333333339</v>
      </c>
      <c r="K565" s="86">
        <f t="shared" si="155"/>
        <v>5.5833333333333339</v>
      </c>
      <c r="L565" s="86">
        <f t="shared" si="155"/>
        <v>6.3333333333333339</v>
      </c>
      <c r="M565" s="86">
        <f t="shared" si="155"/>
        <v>7.2666666666666675</v>
      </c>
      <c r="N565" s="86">
        <f t="shared" si="155"/>
        <v>8.0166666666666675</v>
      </c>
      <c r="O565" s="86">
        <f t="shared" si="155"/>
        <v>8.9333333333333336</v>
      </c>
      <c r="P565" s="86">
        <f t="shared" si="155"/>
        <v>8.6833333333333336</v>
      </c>
      <c r="Q565" s="86">
        <f t="shared" si="155"/>
        <v>9.6</v>
      </c>
      <c r="R565" s="86">
        <f t="shared" si="155"/>
        <v>10.683333333333334</v>
      </c>
      <c r="S565" s="86">
        <f t="shared" si="155"/>
        <v>11.6</v>
      </c>
      <c r="T565" s="86">
        <f t="shared" si="155"/>
        <v>11.383333333333333</v>
      </c>
      <c r="U565" s="86">
        <f t="shared" si="155"/>
        <v>12.233333333333333</v>
      </c>
      <c r="V565" s="86">
        <f t="shared" si="155"/>
        <v>13.083333333333332</v>
      </c>
    </row>
    <row r="566" spans="1:38" ht="13.5" customHeight="1">
      <c r="A566" s="88" t="s">
        <v>81</v>
      </c>
      <c r="B566" s="119" t="s">
        <v>2</v>
      </c>
      <c r="C566" s="33"/>
      <c r="D566" s="33"/>
      <c r="E566" s="33"/>
      <c r="F566" s="33"/>
      <c r="G566" s="33"/>
      <c r="H566" s="42"/>
      <c r="I566" s="42"/>
      <c r="J566" s="42"/>
      <c r="K566" s="42"/>
      <c r="L566" s="42"/>
      <c r="M566" s="35"/>
      <c r="N566" s="35"/>
      <c r="O566" s="35"/>
      <c r="P566" s="35"/>
      <c r="Q566" s="35"/>
      <c r="R566" s="36"/>
      <c r="S566" s="36"/>
      <c r="T566" s="70"/>
      <c r="U566" s="36"/>
      <c r="V566" s="36"/>
    </row>
    <row r="567" spans="1:38" ht="13.5" customHeight="1">
      <c r="A567" s="89"/>
      <c r="B567" s="119" t="s">
        <v>3</v>
      </c>
      <c r="C567" s="91"/>
      <c r="D567" s="91"/>
      <c r="E567" s="91"/>
      <c r="F567" s="91"/>
      <c r="G567" s="91"/>
      <c r="H567" s="42"/>
      <c r="I567" s="42"/>
      <c r="J567" s="42"/>
      <c r="K567" s="42"/>
      <c r="L567" s="42"/>
      <c r="M567" s="95"/>
      <c r="N567" s="95"/>
      <c r="O567" s="95"/>
      <c r="P567" s="95"/>
      <c r="Q567" s="95"/>
      <c r="R567" s="96"/>
      <c r="S567" s="96"/>
      <c r="T567" s="145"/>
      <c r="U567" s="96"/>
      <c r="V567" s="96"/>
    </row>
    <row r="568" spans="1:38" ht="13.5" customHeight="1">
      <c r="A568" s="89"/>
      <c r="B568" s="119" t="s">
        <v>5</v>
      </c>
      <c r="C568" s="91"/>
      <c r="D568" s="91"/>
      <c r="E568" s="91"/>
      <c r="F568" s="91"/>
      <c r="G568" s="91"/>
      <c r="H568" s="42"/>
      <c r="I568" s="42"/>
      <c r="J568" s="42"/>
      <c r="K568" s="42"/>
      <c r="L568" s="42"/>
      <c r="M568" s="136"/>
      <c r="N568" s="136"/>
      <c r="O568" s="136"/>
      <c r="P568" s="136"/>
      <c r="Q568" s="136"/>
      <c r="R568" s="137"/>
      <c r="S568" s="137"/>
      <c r="T568" s="137"/>
      <c r="U568" s="137"/>
      <c r="V568" s="137"/>
    </row>
    <row r="569" spans="1:38" ht="13.5" customHeight="1">
      <c r="A569" s="89"/>
      <c r="B569" s="119" t="s">
        <v>4</v>
      </c>
      <c r="C569" s="91"/>
      <c r="D569" s="91"/>
      <c r="E569" s="91"/>
      <c r="F569" s="91"/>
      <c r="G569" s="91"/>
      <c r="H569" s="42"/>
      <c r="I569" s="42"/>
      <c r="J569" s="42"/>
      <c r="K569" s="42"/>
      <c r="L569" s="42"/>
      <c r="M569" s="136"/>
      <c r="N569" s="136"/>
      <c r="O569" s="136"/>
      <c r="P569" s="136"/>
      <c r="Q569" s="136"/>
      <c r="R569" s="137"/>
      <c r="S569" s="137"/>
      <c r="T569" s="137"/>
      <c r="U569" s="137"/>
      <c r="V569" s="137"/>
    </row>
    <row r="570" spans="1:38" ht="13.5" customHeight="1">
      <c r="A570" s="76"/>
      <c r="B570" s="77" t="s">
        <v>206</v>
      </c>
      <c r="C570" s="78">
        <f t="shared" ref="C570:V570" si="156">(C567-C566)*1440/60-9</f>
        <v>-9</v>
      </c>
      <c r="D570" s="78">
        <f t="shared" si="156"/>
        <v>-9</v>
      </c>
      <c r="E570" s="78">
        <f t="shared" si="156"/>
        <v>-9</v>
      </c>
      <c r="F570" s="78">
        <f t="shared" si="156"/>
        <v>-9</v>
      </c>
      <c r="G570" s="78">
        <f t="shared" si="156"/>
        <v>-9</v>
      </c>
      <c r="H570" s="78">
        <f t="shared" si="156"/>
        <v>-9</v>
      </c>
      <c r="I570" s="78">
        <f t="shared" si="156"/>
        <v>-9</v>
      </c>
      <c r="J570" s="78">
        <f t="shared" si="156"/>
        <v>-9</v>
      </c>
      <c r="K570" s="78">
        <f t="shared" si="156"/>
        <v>-9</v>
      </c>
      <c r="L570" s="78">
        <f t="shared" si="156"/>
        <v>-9</v>
      </c>
      <c r="M570" s="78">
        <f t="shared" si="156"/>
        <v>-9</v>
      </c>
      <c r="N570" s="78">
        <f t="shared" si="156"/>
        <v>-9</v>
      </c>
      <c r="O570" s="78">
        <f t="shared" si="156"/>
        <v>-9</v>
      </c>
      <c r="P570" s="78">
        <f t="shared" si="156"/>
        <v>-9</v>
      </c>
      <c r="Q570" s="78">
        <f t="shared" si="156"/>
        <v>-9</v>
      </c>
      <c r="R570" s="78">
        <f t="shared" si="156"/>
        <v>-9</v>
      </c>
      <c r="S570" s="78">
        <f t="shared" si="156"/>
        <v>-9</v>
      </c>
      <c r="T570" s="78">
        <f t="shared" si="156"/>
        <v>-9</v>
      </c>
      <c r="U570" s="78">
        <f t="shared" si="156"/>
        <v>-9</v>
      </c>
      <c r="V570" s="78">
        <f t="shared" si="156"/>
        <v>-9</v>
      </c>
    </row>
    <row r="571" spans="1:38" ht="13.5" customHeight="1" thickBot="1">
      <c r="A571" s="76"/>
      <c r="B571" s="79" t="s">
        <v>207</v>
      </c>
      <c r="C571" s="78">
        <f>(C567-C566)*1440/60-9</f>
        <v>-9</v>
      </c>
      <c r="D571" s="80">
        <f t="shared" ref="D571:V571" si="157">C571+D570</f>
        <v>-18</v>
      </c>
      <c r="E571" s="80">
        <f t="shared" si="157"/>
        <v>-27</v>
      </c>
      <c r="F571" s="80">
        <f t="shared" si="157"/>
        <v>-36</v>
      </c>
      <c r="G571" s="80">
        <f t="shared" si="157"/>
        <v>-45</v>
      </c>
      <c r="H571" s="80">
        <f t="shared" si="157"/>
        <v>-54</v>
      </c>
      <c r="I571" s="80">
        <f t="shared" si="157"/>
        <v>-63</v>
      </c>
      <c r="J571" s="80">
        <f t="shared" si="157"/>
        <v>-72</v>
      </c>
      <c r="K571" s="80">
        <f t="shared" si="157"/>
        <v>-81</v>
      </c>
      <c r="L571" s="80">
        <f t="shared" si="157"/>
        <v>-90</v>
      </c>
      <c r="M571" s="80">
        <f t="shared" si="157"/>
        <v>-99</v>
      </c>
      <c r="N571" s="80">
        <f t="shared" si="157"/>
        <v>-108</v>
      </c>
      <c r="O571" s="80">
        <f t="shared" si="157"/>
        <v>-117</v>
      </c>
      <c r="P571" s="80">
        <f t="shared" si="157"/>
        <v>-126</v>
      </c>
      <c r="Q571" s="80">
        <f t="shared" si="157"/>
        <v>-135</v>
      </c>
      <c r="R571" s="80">
        <f t="shared" si="157"/>
        <v>-144</v>
      </c>
      <c r="S571" s="80">
        <f t="shared" si="157"/>
        <v>-153</v>
      </c>
      <c r="T571" s="80">
        <f t="shared" si="157"/>
        <v>-162</v>
      </c>
      <c r="U571" s="80">
        <f t="shared" si="157"/>
        <v>-171</v>
      </c>
      <c r="V571" s="80">
        <f t="shared" si="157"/>
        <v>-180</v>
      </c>
    </row>
    <row r="572" spans="1:38" ht="15.75" customHeight="1">
      <c r="A572" s="76"/>
      <c r="B572" s="12" t="s">
        <v>18</v>
      </c>
      <c r="C572" s="120"/>
      <c r="D572" s="120"/>
      <c r="E572" s="120"/>
      <c r="F572" s="120"/>
      <c r="G572" s="120"/>
      <c r="H572" s="42"/>
      <c r="I572" s="42"/>
      <c r="J572" s="42"/>
      <c r="K572" s="42"/>
      <c r="L572" s="42">
        <v>4</v>
      </c>
      <c r="M572" s="44"/>
      <c r="N572" s="44"/>
      <c r="O572" s="44"/>
      <c r="P572" s="44"/>
      <c r="Q572" s="44"/>
      <c r="R572" s="45"/>
      <c r="S572" s="45"/>
      <c r="T572" s="45"/>
      <c r="U572" s="45"/>
      <c r="V572" s="45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</row>
    <row r="573" spans="1:38" ht="15.75" customHeight="1">
      <c r="A573" s="76"/>
      <c r="B573" s="19" t="s">
        <v>19</v>
      </c>
      <c r="C573" s="48"/>
      <c r="D573" s="41"/>
      <c r="E573" s="41"/>
      <c r="F573" s="41"/>
      <c r="G573" s="41"/>
      <c r="H573" s="121"/>
      <c r="I573" s="42"/>
      <c r="J573" s="43"/>
      <c r="K573" s="43"/>
      <c r="L573" s="43"/>
      <c r="M573" s="44"/>
      <c r="N573" s="44"/>
      <c r="O573" s="44"/>
      <c r="P573" s="44"/>
      <c r="Q573" s="44"/>
      <c r="R573" s="45"/>
      <c r="S573" s="45"/>
      <c r="T573" s="45"/>
      <c r="U573" s="45"/>
      <c r="V573" s="45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</row>
    <row r="574" spans="1:38" ht="15.75" customHeight="1">
      <c r="A574" s="76"/>
      <c r="B574" s="19" t="s">
        <v>20</v>
      </c>
      <c r="C574" s="48"/>
      <c r="D574" s="41"/>
      <c r="E574" s="41"/>
      <c r="F574" s="41">
        <v>8</v>
      </c>
      <c r="G574" s="41"/>
      <c r="H574" s="42"/>
      <c r="I574" s="42"/>
      <c r="J574" s="43"/>
      <c r="K574" s="43">
        <v>8</v>
      </c>
      <c r="L574" s="43"/>
      <c r="M574" s="44"/>
      <c r="N574" s="44"/>
      <c r="O574" s="44"/>
      <c r="P574" s="44"/>
      <c r="Q574" s="44"/>
      <c r="R574" s="45"/>
      <c r="S574" s="45"/>
      <c r="T574" s="45"/>
      <c r="U574" s="45"/>
      <c r="V574" s="45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</row>
    <row r="575" spans="1:38" ht="15.75" customHeight="1">
      <c r="A575" s="81"/>
      <c r="B575" s="19" t="s">
        <v>21</v>
      </c>
      <c r="C575" s="48"/>
      <c r="D575" s="41"/>
      <c r="E575" s="41"/>
      <c r="F575" s="41"/>
      <c r="G575" s="41"/>
      <c r="H575" s="42"/>
      <c r="I575" s="42"/>
      <c r="J575" s="43"/>
      <c r="K575" s="43"/>
      <c r="L575" s="43"/>
      <c r="M575" s="44"/>
      <c r="N575" s="44"/>
      <c r="O575" s="44"/>
      <c r="P575" s="44"/>
      <c r="Q575" s="44"/>
      <c r="R575" s="45"/>
      <c r="S575" s="45"/>
      <c r="T575" s="45"/>
      <c r="U575" s="45"/>
      <c r="V575" s="45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</row>
    <row r="576" spans="1:38" s="82" customFormat="1" ht="15">
      <c r="A576" s="123"/>
      <c r="B576" s="83" t="s">
        <v>208</v>
      </c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</row>
    <row r="577" spans="1:22" s="87" customFormat="1" ht="13.5" customHeight="1">
      <c r="A577" s="84"/>
      <c r="B577" s="85" t="s">
        <v>209</v>
      </c>
      <c r="C577" s="86">
        <f>C571-C576</f>
        <v>-9</v>
      </c>
      <c r="D577" s="86">
        <f t="shared" ref="D577:V577" si="158">C577+D570-D576</f>
        <v>-18</v>
      </c>
      <c r="E577" s="86">
        <f t="shared" si="158"/>
        <v>-27</v>
      </c>
      <c r="F577" s="86">
        <f t="shared" si="158"/>
        <v>-36</v>
      </c>
      <c r="G577" s="86">
        <f t="shared" si="158"/>
        <v>-45</v>
      </c>
      <c r="H577" s="86">
        <f t="shared" si="158"/>
        <v>-54</v>
      </c>
      <c r="I577" s="86">
        <f t="shared" si="158"/>
        <v>-63</v>
      </c>
      <c r="J577" s="86">
        <f t="shared" si="158"/>
        <v>-72</v>
      </c>
      <c r="K577" s="86">
        <f t="shared" si="158"/>
        <v>-81</v>
      </c>
      <c r="L577" s="86">
        <f t="shared" si="158"/>
        <v>-90</v>
      </c>
      <c r="M577" s="86">
        <f t="shared" si="158"/>
        <v>-99</v>
      </c>
      <c r="N577" s="86">
        <f t="shared" si="158"/>
        <v>-108</v>
      </c>
      <c r="O577" s="86">
        <f t="shared" si="158"/>
        <v>-117</v>
      </c>
      <c r="P577" s="86">
        <f t="shared" si="158"/>
        <v>-126</v>
      </c>
      <c r="Q577" s="86">
        <f t="shared" si="158"/>
        <v>-135</v>
      </c>
      <c r="R577" s="86">
        <f t="shared" si="158"/>
        <v>-144</v>
      </c>
      <c r="S577" s="86">
        <f t="shared" si="158"/>
        <v>-153</v>
      </c>
      <c r="T577" s="86">
        <f t="shared" si="158"/>
        <v>-162</v>
      </c>
      <c r="U577" s="86">
        <f t="shared" si="158"/>
        <v>-171</v>
      </c>
      <c r="V577" s="86">
        <f t="shared" si="158"/>
        <v>-180</v>
      </c>
    </row>
    <row r="578" spans="1:22" ht="15.75" customHeight="1">
      <c r="V578" s="146"/>
    </row>
    <row r="579" spans="1:22" ht="15.75" customHeight="1">
      <c r="V579" s="146"/>
    </row>
    <row r="580" spans="1:22" ht="15.75" customHeight="1">
      <c r="V580" s="146"/>
    </row>
    <row r="581" spans="1:22" ht="15.75" customHeight="1">
      <c r="V581" s="146"/>
    </row>
    <row r="582" spans="1:22" ht="15.75" customHeight="1">
      <c r="V582" s="146"/>
    </row>
    <row r="583" spans="1:22" ht="15.75" customHeight="1">
      <c r="V583" s="146"/>
    </row>
    <row r="584" spans="1:22" ht="15.75" customHeight="1">
      <c r="V584" s="146"/>
    </row>
    <row r="585" spans="1:22" ht="15.75" customHeight="1">
      <c r="V585" s="146"/>
    </row>
    <row r="586" spans="1:22" ht="15.75" customHeight="1">
      <c r="V586" s="146"/>
    </row>
    <row r="587" spans="1:22" ht="15.75" customHeight="1">
      <c r="V587" s="146"/>
    </row>
    <row r="588" spans="1:22" ht="15.75" customHeight="1">
      <c r="V588" s="146"/>
    </row>
    <row r="589" spans="1:22" ht="15.75" customHeight="1">
      <c r="V589" s="146"/>
    </row>
    <row r="590" spans="1:22" ht="15.75" customHeight="1">
      <c r="V590" s="146"/>
    </row>
    <row r="591" spans="1:22" ht="15.75" customHeight="1">
      <c r="V591" s="146"/>
    </row>
    <row r="592" spans="1:22" ht="15.75" customHeight="1">
      <c r="V592" s="146"/>
    </row>
    <row r="593" spans="22:22" ht="15.75" customHeight="1">
      <c r="V593" s="146"/>
    </row>
    <row r="594" spans="22:22" ht="15.75" customHeight="1">
      <c r="V594" s="146"/>
    </row>
    <row r="595" spans="22:22" ht="15.75" customHeight="1">
      <c r="V595" s="146"/>
    </row>
    <row r="596" spans="22:22" ht="15.75" customHeight="1">
      <c r="V596" s="146"/>
    </row>
    <row r="597" spans="22:22" ht="15.75" customHeight="1">
      <c r="V597" s="146"/>
    </row>
    <row r="598" spans="22:22" ht="15.75" customHeight="1">
      <c r="V598" s="146"/>
    </row>
    <row r="599" spans="22:22" ht="15.75" customHeight="1">
      <c r="V599" s="146"/>
    </row>
    <row r="600" spans="22:22" ht="15.75" customHeight="1">
      <c r="V600" s="146"/>
    </row>
    <row r="601" spans="22:22" ht="15.75" customHeight="1">
      <c r="V601" s="146"/>
    </row>
    <row r="602" spans="22:22" ht="15.75" customHeight="1">
      <c r="V602" s="146"/>
    </row>
    <row r="603" spans="22:22" ht="15.75" customHeight="1">
      <c r="V603" s="146"/>
    </row>
    <row r="604" spans="22:22" ht="15.75" customHeight="1">
      <c r="V604" s="146"/>
    </row>
    <row r="605" spans="22:22" ht="15.75" customHeight="1">
      <c r="V605" s="146"/>
    </row>
    <row r="606" spans="22:22" ht="15.75" customHeight="1">
      <c r="V606" s="146"/>
    </row>
    <row r="607" spans="22:22" ht="15.75" customHeight="1">
      <c r="V607" s="146"/>
    </row>
    <row r="608" spans="22:22" ht="15.75" customHeight="1">
      <c r="V608" s="146"/>
    </row>
    <row r="609" spans="22:22" ht="15.75" customHeight="1">
      <c r="V609" s="146"/>
    </row>
    <row r="610" spans="22:22" ht="15.75" customHeight="1">
      <c r="V610" s="146"/>
    </row>
    <row r="611" spans="22:22" ht="15.75" customHeight="1">
      <c r="V611" s="146"/>
    </row>
    <row r="612" spans="22:22" ht="15.75" customHeight="1">
      <c r="V612" s="146"/>
    </row>
    <row r="613" spans="22:22" ht="15.75" customHeight="1">
      <c r="V613" s="146"/>
    </row>
    <row r="614" spans="22:22" ht="15.75" customHeight="1">
      <c r="V614" s="146"/>
    </row>
    <row r="615" spans="22:22" ht="15.75" customHeight="1">
      <c r="V615" s="146"/>
    </row>
    <row r="616" spans="22:22" ht="15.75" customHeight="1">
      <c r="V616" s="146"/>
    </row>
    <row r="617" spans="22:22" ht="15.75" customHeight="1">
      <c r="V617" s="146"/>
    </row>
    <row r="618" spans="22:22" ht="15.75" customHeight="1">
      <c r="V618" s="146"/>
    </row>
    <row r="619" spans="22:22" ht="15.75" customHeight="1">
      <c r="V619" s="146"/>
    </row>
    <row r="620" spans="22:22" ht="15.75" customHeight="1">
      <c r="V620" s="146"/>
    </row>
    <row r="621" spans="22:22" ht="15.75" customHeight="1">
      <c r="V621" s="146"/>
    </row>
    <row r="622" spans="22:22" ht="15.75" customHeight="1">
      <c r="V622" s="146"/>
    </row>
    <row r="623" spans="22:22" ht="15.75" customHeight="1">
      <c r="V623" s="146"/>
    </row>
    <row r="624" spans="22:22" ht="15.75" customHeight="1">
      <c r="V624" s="146"/>
    </row>
    <row r="625" spans="22:22" ht="15.75" customHeight="1">
      <c r="V625" s="146"/>
    </row>
    <row r="626" spans="22:22" ht="15.75" customHeight="1">
      <c r="V626" s="146"/>
    </row>
    <row r="627" spans="22:22" ht="15.75" customHeight="1">
      <c r="V627" s="146"/>
    </row>
    <row r="628" spans="22:22" ht="15.75" customHeight="1">
      <c r="V628" s="146"/>
    </row>
    <row r="629" spans="22:22" ht="15.75" customHeight="1">
      <c r="V629" s="146"/>
    </row>
    <row r="630" spans="22:22" ht="15.75" customHeight="1">
      <c r="V630" s="146"/>
    </row>
    <row r="631" spans="22:22" ht="15.75" customHeight="1">
      <c r="V631" s="146"/>
    </row>
    <row r="632" spans="22:22" ht="15.75" customHeight="1">
      <c r="V632" s="146"/>
    </row>
    <row r="633" spans="22:22" ht="15.75" customHeight="1">
      <c r="V633" s="146"/>
    </row>
    <row r="634" spans="22:22" ht="15.75" customHeight="1">
      <c r="V634" s="146"/>
    </row>
    <row r="635" spans="22:22" ht="15.75" customHeight="1">
      <c r="V635" s="146"/>
    </row>
    <row r="636" spans="22:22" ht="15.75" customHeight="1">
      <c r="V636" s="146"/>
    </row>
    <row r="637" spans="22:22" ht="15.75" customHeight="1">
      <c r="V637" s="146"/>
    </row>
    <row r="638" spans="22:22" ht="15.75" customHeight="1">
      <c r="V638" s="146"/>
    </row>
    <row r="639" spans="22:22" ht="15.75" customHeight="1">
      <c r="V639" s="146"/>
    </row>
    <row r="640" spans="22:22" ht="15.75" customHeight="1">
      <c r="V640" s="146"/>
    </row>
    <row r="641" spans="22:22" ht="15.75" customHeight="1">
      <c r="V641" s="146"/>
    </row>
    <row r="642" spans="22:22" ht="15.75" customHeight="1">
      <c r="V642" s="146"/>
    </row>
    <row r="643" spans="22:22" ht="15.75" customHeight="1">
      <c r="V643" s="146"/>
    </row>
    <row r="644" spans="22:22" ht="15.75" customHeight="1">
      <c r="V644" s="146"/>
    </row>
    <row r="645" spans="22:22" ht="15.75" customHeight="1">
      <c r="V645" s="146"/>
    </row>
    <row r="646" spans="22:22" ht="15.75" customHeight="1">
      <c r="V646" s="146"/>
    </row>
    <row r="647" spans="22:22" ht="15.75" customHeight="1">
      <c r="V647" s="146"/>
    </row>
    <row r="648" spans="22:22" ht="15.75" customHeight="1">
      <c r="V648" s="146"/>
    </row>
    <row r="649" spans="22:22" ht="15.75" customHeight="1">
      <c r="V649" s="146"/>
    </row>
    <row r="650" spans="22:22" ht="15.75" customHeight="1">
      <c r="V650" s="146"/>
    </row>
    <row r="651" spans="22:22" ht="15.75" customHeight="1">
      <c r="V651" s="146"/>
    </row>
    <row r="652" spans="22:22" ht="15.75" customHeight="1">
      <c r="V652" s="146"/>
    </row>
    <row r="653" spans="22:22" ht="15.75" customHeight="1">
      <c r="V653" s="146"/>
    </row>
    <row r="654" spans="22:22" ht="15.75" customHeight="1">
      <c r="V654" s="146"/>
    </row>
    <row r="655" spans="22:22" ht="15.75" customHeight="1">
      <c r="V655" s="146"/>
    </row>
    <row r="656" spans="22:22" ht="15.75" customHeight="1">
      <c r="V656" s="146"/>
    </row>
    <row r="657" spans="22:22" ht="15.75" customHeight="1">
      <c r="V657" s="146"/>
    </row>
    <row r="658" spans="22:22" ht="15.75" customHeight="1">
      <c r="V658" s="146"/>
    </row>
    <row r="659" spans="22:22" ht="15.75" customHeight="1">
      <c r="V659" s="146"/>
    </row>
    <row r="660" spans="22:22" ht="15.75" customHeight="1">
      <c r="V660" s="146"/>
    </row>
    <row r="661" spans="22:22" ht="15.75" customHeight="1">
      <c r="V661" s="146"/>
    </row>
    <row r="662" spans="22:22" ht="15.75" customHeight="1">
      <c r="V662" s="146"/>
    </row>
    <row r="663" spans="22:22" ht="15.75" customHeight="1">
      <c r="V663" s="146"/>
    </row>
    <row r="664" spans="22:22" ht="15.75" customHeight="1">
      <c r="V664" s="146"/>
    </row>
    <row r="665" spans="22:22" ht="15.75" customHeight="1">
      <c r="V665" s="146"/>
    </row>
    <row r="666" spans="22:22" ht="15.75" customHeight="1">
      <c r="V666" s="146"/>
    </row>
    <row r="667" spans="22:22" ht="15.75" customHeight="1">
      <c r="V667" s="146"/>
    </row>
    <row r="668" spans="22:22" ht="15.75" customHeight="1">
      <c r="V668" s="146"/>
    </row>
    <row r="669" spans="22:22" ht="15.75" customHeight="1">
      <c r="V669" s="146"/>
    </row>
    <row r="670" spans="22:22" ht="15.75" customHeight="1">
      <c r="V670" s="146"/>
    </row>
    <row r="671" spans="22:22" ht="15.75" customHeight="1">
      <c r="V671" s="146"/>
    </row>
    <row r="672" spans="22:22" ht="15.75" customHeight="1">
      <c r="V672" s="146"/>
    </row>
    <row r="673" spans="22:22" ht="15.75" customHeight="1">
      <c r="V673" s="146"/>
    </row>
    <row r="674" spans="22:22" ht="15.75" customHeight="1">
      <c r="V674" s="146"/>
    </row>
    <row r="675" spans="22:22" ht="15.75" customHeight="1">
      <c r="V675" s="146"/>
    </row>
    <row r="676" spans="22:22" ht="15.75" customHeight="1">
      <c r="V676" s="146"/>
    </row>
    <row r="677" spans="22:22" ht="15.75" customHeight="1">
      <c r="V677" s="146"/>
    </row>
    <row r="678" spans="22:22" ht="15.75" customHeight="1">
      <c r="V678" s="146"/>
    </row>
    <row r="679" spans="22:22" ht="15.75" customHeight="1">
      <c r="V679" s="146"/>
    </row>
    <row r="680" spans="22:22" ht="15.75" customHeight="1">
      <c r="V680" s="146"/>
    </row>
    <row r="681" spans="22:22" ht="15.75" customHeight="1">
      <c r="V681" s="146"/>
    </row>
    <row r="682" spans="22:22" ht="15.75" customHeight="1">
      <c r="V682" s="146"/>
    </row>
    <row r="683" spans="22:22" ht="15.75" customHeight="1">
      <c r="V683" s="146"/>
    </row>
    <row r="684" spans="22:22" ht="15.75" customHeight="1">
      <c r="V684" s="146"/>
    </row>
    <row r="685" spans="22:22" ht="15.75" customHeight="1">
      <c r="V685" s="146"/>
    </row>
    <row r="686" spans="22:22" ht="15.75" customHeight="1">
      <c r="V686" s="146"/>
    </row>
    <row r="687" spans="22:22" ht="15.75" customHeight="1">
      <c r="V687" s="146"/>
    </row>
    <row r="688" spans="22:22" ht="15.75" customHeight="1">
      <c r="V688" s="146"/>
    </row>
    <row r="689" spans="22:22" ht="15.75" customHeight="1">
      <c r="V689" s="146"/>
    </row>
    <row r="690" spans="22:22" ht="15.75" customHeight="1">
      <c r="V690" s="146"/>
    </row>
    <row r="691" spans="22:22" ht="15.75" customHeight="1">
      <c r="V691" s="146"/>
    </row>
    <row r="692" spans="22:22" ht="15.75" customHeight="1">
      <c r="V692" s="146"/>
    </row>
    <row r="693" spans="22:22" ht="15.75" customHeight="1">
      <c r="V693" s="146"/>
    </row>
    <row r="694" spans="22:22" ht="15.75" customHeight="1">
      <c r="V694" s="146"/>
    </row>
    <row r="695" spans="22:22" ht="15.75" customHeight="1">
      <c r="V695" s="146"/>
    </row>
    <row r="696" spans="22:22" ht="15.75" customHeight="1">
      <c r="V696" s="146"/>
    </row>
    <row r="697" spans="22:22" ht="15.75" customHeight="1">
      <c r="V697" s="146"/>
    </row>
    <row r="698" spans="22:22" ht="15.75" customHeight="1">
      <c r="V698" s="146"/>
    </row>
    <row r="699" spans="22:22" ht="15.75" customHeight="1">
      <c r="V699" s="146"/>
    </row>
    <row r="700" spans="22:22" ht="15.75" customHeight="1">
      <c r="V700" s="146"/>
    </row>
    <row r="701" spans="22:22" ht="15.75" customHeight="1">
      <c r="V701" s="146"/>
    </row>
    <row r="702" spans="22:22" ht="15.75" customHeight="1">
      <c r="V702" s="146"/>
    </row>
    <row r="703" spans="22:22" ht="15.75" customHeight="1">
      <c r="V703" s="146"/>
    </row>
    <row r="704" spans="22:22" ht="15.75" customHeight="1">
      <c r="V704" s="146"/>
    </row>
    <row r="705" spans="22:22" ht="15.75" customHeight="1">
      <c r="V705" s="146"/>
    </row>
    <row r="706" spans="22:22" ht="15.75" customHeight="1">
      <c r="V706" s="146"/>
    </row>
    <row r="707" spans="22:22" ht="15.75" customHeight="1">
      <c r="V707" s="146"/>
    </row>
    <row r="708" spans="22:22" ht="15.75" customHeight="1">
      <c r="V708" s="146"/>
    </row>
    <row r="709" spans="22:22" ht="15.75" customHeight="1">
      <c r="V709" s="146"/>
    </row>
    <row r="710" spans="22:22" ht="15.75" customHeight="1">
      <c r="V710" s="146"/>
    </row>
    <row r="711" spans="22:22" ht="15.75" customHeight="1">
      <c r="V711" s="146"/>
    </row>
    <row r="712" spans="22:22" ht="15.75" customHeight="1">
      <c r="V712" s="146"/>
    </row>
    <row r="713" spans="22:22" ht="15.75" customHeight="1">
      <c r="V713" s="146"/>
    </row>
    <row r="714" spans="22:22" ht="15.75" customHeight="1">
      <c r="V714" s="146"/>
    </row>
    <row r="715" spans="22:22" ht="15.75" customHeight="1">
      <c r="V715" s="146"/>
    </row>
    <row r="716" spans="22:22" ht="15.75" customHeight="1">
      <c r="V716" s="146"/>
    </row>
    <row r="717" spans="22:22" ht="15.75" customHeight="1">
      <c r="V717" s="146"/>
    </row>
    <row r="718" spans="22:22" ht="15.75" customHeight="1">
      <c r="V718" s="146"/>
    </row>
    <row r="719" spans="22:22" ht="15.75" customHeight="1">
      <c r="V719" s="146"/>
    </row>
    <row r="720" spans="22:22" ht="15.75" customHeight="1">
      <c r="V720" s="146"/>
    </row>
    <row r="721" spans="22:22" ht="15.75" customHeight="1">
      <c r="V721" s="146"/>
    </row>
    <row r="722" spans="22:22" ht="15.75" customHeight="1">
      <c r="V722" s="146"/>
    </row>
    <row r="723" spans="22:22" ht="15.75" customHeight="1">
      <c r="V723" s="146"/>
    </row>
    <row r="724" spans="22:22" ht="15.75" customHeight="1">
      <c r="V724" s="146"/>
    </row>
    <row r="725" spans="22:22" ht="15.75" customHeight="1">
      <c r="V725" s="146"/>
    </row>
    <row r="726" spans="22:22" ht="15.75" customHeight="1">
      <c r="V726" s="146"/>
    </row>
    <row r="727" spans="22:22" ht="15.75" customHeight="1">
      <c r="V727" s="146"/>
    </row>
    <row r="728" spans="22:22" ht="15.75" customHeight="1">
      <c r="V728" s="146"/>
    </row>
    <row r="729" spans="22:22" ht="15.75" customHeight="1">
      <c r="V729" s="146"/>
    </row>
    <row r="730" spans="22:22" ht="15.75" customHeight="1">
      <c r="V730" s="146"/>
    </row>
    <row r="731" spans="22:22" ht="15.75" customHeight="1">
      <c r="V731" s="146"/>
    </row>
    <row r="732" spans="22:22" ht="15.75" customHeight="1">
      <c r="V732" s="146"/>
    </row>
    <row r="733" spans="22:22" ht="15.75" customHeight="1">
      <c r="V733" s="146"/>
    </row>
    <row r="734" spans="22:22" ht="15.75" customHeight="1">
      <c r="V734" s="146"/>
    </row>
    <row r="735" spans="22:22" ht="15.75" customHeight="1">
      <c r="V735" s="146"/>
    </row>
    <row r="736" spans="22:22" ht="15.75" customHeight="1">
      <c r="V736" s="146"/>
    </row>
    <row r="737" spans="22:22" ht="15.75" customHeight="1">
      <c r="V737" s="146"/>
    </row>
    <row r="738" spans="22:22" ht="15.75" customHeight="1">
      <c r="V738" s="146"/>
    </row>
    <row r="739" spans="22:22" ht="15.75" customHeight="1">
      <c r="V739" s="146"/>
    </row>
    <row r="740" spans="22:22" ht="15.75" customHeight="1">
      <c r="V740" s="146"/>
    </row>
    <row r="741" spans="22:22" ht="15.75" customHeight="1">
      <c r="V741" s="146"/>
    </row>
    <row r="742" spans="22:22" ht="15.75" customHeight="1">
      <c r="V742" s="146"/>
    </row>
    <row r="743" spans="22:22" ht="15.75" customHeight="1">
      <c r="V743" s="146"/>
    </row>
    <row r="744" spans="22:22" ht="15.75" customHeight="1">
      <c r="V744" s="146"/>
    </row>
    <row r="745" spans="22:22" ht="15.75" customHeight="1">
      <c r="V745" s="146"/>
    </row>
    <row r="746" spans="22:22" ht="15.75" customHeight="1">
      <c r="V746" s="146"/>
    </row>
    <row r="747" spans="22:22" ht="15.75" customHeight="1">
      <c r="V747" s="146"/>
    </row>
    <row r="748" spans="22:22" ht="15.75" customHeight="1">
      <c r="V748" s="146"/>
    </row>
    <row r="749" spans="22:22" ht="15.75" customHeight="1">
      <c r="V749" s="146"/>
    </row>
    <row r="750" spans="22:22" ht="15.75" customHeight="1">
      <c r="V750" s="146"/>
    </row>
    <row r="751" spans="22:22" ht="15.75" customHeight="1">
      <c r="V751" s="146"/>
    </row>
    <row r="752" spans="22:22" ht="15.75" customHeight="1">
      <c r="V752" s="146"/>
    </row>
    <row r="753" spans="22:22" ht="15.75" customHeight="1">
      <c r="V753" s="146"/>
    </row>
    <row r="754" spans="22:22" ht="15.75" customHeight="1">
      <c r="V754" s="146"/>
    </row>
    <row r="755" spans="22:22" ht="15.75" customHeight="1">
      <c r="V755" s="146"/>
    </row>
    <row r="756" spans="22:22" ht="15.75" customHeight="1">
      <c r="V756" s="146"/>
    </row>
    <row r="757" spans="22:22" ht="15.75" customHeight="1">
      <c r="V757" s="146"/>
    </row>
    <row r="758" spans="22:22" ht="15.75" customHeight="1">
      <c r="V758" s="146"/>
    </row>
    <row r="759" spans="22:22" ht="15.75" customHeight="1">
      <c r="V759" s="146"/>
    </row>
    <row r="760" spans="22:22" ht="15.75" customHeight="1">
      <c r="V760" s="146"/>
    </row>
    <row r="761" spans="22:22" ht="15.75" customHeight="1">
      <c r="V761" s="146"/>
    </row>
    <row r="762" spans="22:22" ht="15.75" customHeight="1">
      <c r="V762" s="146"/>
    </row>
    <row r="763" spans="22:22" ht="15.75" customHeight="1">
      <c r="V763" s="146"/>
    </row>
    <row r="764" spans="22:22" ht="15.75" customHeight="1">
      <c r="V764" s="146"/>
    </row>
    <row r="765" spans="22:22" ht="15.75" customHeight="1">
      <c r="V765" s="146"/>
    </row>
    <row r="766" spans="22:22" ht="15.75" customHeight="1">
      <c r="V766" s="146"/>
    </row>
    <row r="767" spans="22:22" ht="15.75" customHeight="1">
      <c r="V767" s="146"/>
    </row>
    <row r="768" spans="22:22" ht="15.75" customHeight="1">
      <c r="V768" s="146"/>
    </row>
    <row r="769" spans="22:22" ht="15.75" customHeight="1">
      <c r="V769" s="146"/>
    </row>
    <row r="770" spans="22:22" ht="15.75" customHeight="1">
      <c r="V770" s="146"/>
    </row>
    <row r="771" spans="22:22" ht="15.75" customHeight="1">
      <c r="V771" s="146"/>
    </row>
    <row r="772" spans="22:22" ht="15.75" customHeight="1">
      <c r="V772" s="146"/>
    </row>
    <row r="773" spans="22:22" ht="15.75" customHeight="1">
      <c r="V773" s="146"/>
    </row>
    <row r="774" spans="22:22" ht="15.75" customHeight="1">
      <c r="V774" s="146"/>
    </row>
    <row r="775" spans="22:22" ht="15.75" customHeight="1">
      <c r="V775" s="146"/>
    </row>
    <row r="776" spans="22:22" ht="15.75" customHeight="1">
      <c r="V776" s="146"/>
    </row>
    <row r="777" spans="22:22" ht="15.75" customHeight="1">
      <c r="V777" s="146"/>
    </row>
    <row r="778" spans="22:22" ht="15.75" customHeight="1">
      <c r="V778" s="146"/>
    </row>
    <row r="779" spans="22:22" ht="15.75" customHeight="1">
      <c r="V779" s="146"/>
    </row>
    <row r="780" spans="22:22" ht="15.75" customHeight="1">
      <c r="V780" s="146"/>
    </row>
    <row r="781" spans="22:22" ht="15.75" customHeight="1">
      <c r="V781" s="146"/>
    </row>
    <row r="782" spans="22:22" ht="15.75" customHeight="1">
      <c r="V782" s="146"/>
    </row>
    <row r="783" spans="22:22" ht="15.75" customHeight="1">
      <c r="V783" s="146"/>
    </row>
    <row r="784" spans="22:22" ht="15.75" customHeight="1">
      <c r="V784" s="146"/>
    </row>
    <row r="785" spans="22:22" ht="15.75" customHeight="1">
      <c r="V785" s="146"/>
    </row>
    <row r="786" spans="22:22" ht="15.75" customHeight="1">
      <c r="V786" s="146"/>
    </row>
    <row r="787" spans="22:22" ht="15.75" customHeight="1">
      <c r="V787" s="146"/>
    </row>
    <row r="788" spans="22:22" ht="15.75" customHeight="1">
      <c r="V788" s="146"/>
    </row>
    <row r="789" spans="22:22" ht="15.75" customHeight="1">
      <c r="V789" s="146"/>
    </row>
    <row r="790" spans="22:22" ht="15.75" customHeight="1">
      <c r="V790" s="146"/>
    </row>
    <row r="791" spans="22:22" ht="15.75" customHeight="1">
      <c r="V791" s="146"/>
    </row>
    <row r="792" spans="22:22" ht="15.75" customHeight="1">
      <c r="V792" s="146"/>
    </row>
    <row r="793" spans="22:22" ht="15.75" customHeight="1">
      <c r="V793" s="146"/>
    </row>
    <row r="794" spans="22:22" ht="15.75" customHeight="1">
      <c r="V794" s="146"/>
    </row>
    <row r="795" spans="22:22" ht="15.75" customHeight="1">
      <c r="V795" s="146"/>
    </row>
    <row r="796" spans="22:22" ht="15.75" customHeight="1">
      <c r="V796" s="146"/>
    </row>
    <row r="797" spans="22:22" ht="15.75" customHeight="1">
      <c r="V797" s="146"/>
    </row>
    <row r="798" spans="22:22" ht="15.75" customHeight="1">
      <c r="V798" s="146"/>
    </row>
    <row r="799" spans="22:22" ht="15.75" customHeight="1">
      <c r="V799" s="146"/>
    </row>
    <row r="800" spans="22:22" ht="15.75" customHeight="1">
      <c r="V800" s="146"/>
    </row>
    <row r="801" spans="22:22" ht="15.75" customHeight="1">
      <c r="V801" s="146"/>
    </row>
    <row r="802" spans="22:22" ht="15.75" customHeight="1">
      <c r="V802" s="146"/>
    </row>
    <row r="803" spans="22:22" ht="15.75" customHeight="1">
      <c r="V803" s="146"/>
    </row>
    <row r="804" spans="22:22" ht="15.75" customHeight="1">
      <c r="V804" s="146"/>
    </row>
    <row r="805" spans="22:22" ht="15.75" customHeight="1">
      <c r="V805" s="146"/>
    </row>
    <row r="806" spans="22:22" ht="15.75" customHeight="1">
      <c r="V806" s="146"/>
    </row>
    <row r="807" spans="22:22" ht="15.75" customHeight="1">
      <c r="V807" s="146"/>
    </row>
    <row r="808" spans="22:22" ht="15.75" customHeight="1">
      <c r="V808" s="146"/>
    </row>
    <row r="809" spans="22:22" ht="15.75" customHeight="1">
      <c r="V809" s="146"/>
    </row>
    <row r="810" spans="22:22" ht="15.75" customHeight="1">
      <c r="V810" s="146"/>
    </row>
    <row r="811" spans="22:22" ht="15.75" customHeight="1">
      <c r="V811" s="146"/>
    </row>
    <row r="812" spans="22:22" ht="15.75" customHeight="1">
      <c r="V812" s="146"/>
    </row>
    <row r="813" spans="22:22" ht="15.75" customHeight="1">
      <c r="V813" s="146"/>
    </row>
    <row r="814" spans="22:22" ht="15.75" customHeight="1">
      <c r="V814" s="146"/>
    </row>
    <row r="815" spans="22:22" ht="15.75" customHeight="1">
      <c r="V815" s="146"/>
    </row>
    <row r="816" spans="22:22" ht="15.75" customHeight="1">
      <c r="V816" s="146"/>
    </row>
    <row r="817" spans="22:22" ht="15.75" customHeight="1">
      <c r="V817" s="146"/>
    </row>
    <row r="818" spans="22:22" ht="15.75" customHeight="1">
      <c r="V818" s="146"/>
    </row>
    <row r="819" spans="22:22" ht="15.75" customHeight="1">
      <c r="V819" s="146"/>
    </row>
    <row r="820" spans="22:22" ht="15.75" customHeight="1">
      <c r="V820" s="146"/>
    </row>
    <row r="821" spans="22:22" ht="15.75" customHeight="1">
      <c r="V821" s="146"/>
    </row>
    <row r="822" spans="22:22" ht="15.75" customHeight="1">
      <c r="V822" s="146"/>
    </row>
    <row r="823" spans="22:22" ht="15.75" customHeight="1">
      <c r="V823" s="146"/>
    </row>
    <row r="824" spans="22:22" ht="15.75" customHeight="1">
      <c r="V824" s="146"/>
    </row>
    <row r="825" spans="22:22" ht="15.75" customHeight="1">
      <c r="V825" s="146"/>
    </row>
    <row r="826" spans="22:22" ht="15.75" customHeight="1">
      <c r="V826" s="146"/>
    </row>
    <row r="827" spans="22:22" ht="15.75" customHeight="1">
      <c r="V827" s="146"/>
    </row>
    <row r="828" spans="22:22" ht="15.75" customHeight="1">
      <c r="V828" s="146"/>
    </row>
    <row r="829" spans="22:22" ht="15.75" customHeight="1">
      <c r="V829" s="146"/>
    </row>
    <row r="830" spans="22:22" ht="15.75" customHeight="1">
      <c r="V830" s="146"/>
    </row>
    <row r="831" spans="22:22" ht="15.75" customHeight="1">
      <c r="V831" s="146"/>
    </row>
    <row r="832" spans="22:22" ht="15.75" customHeight="1">
      <c r="V832" s="146"/>
    </row>
    <row r="833" spans="22:22" ht="15.75" customHeight="1">
      <c r="V833" s="146"/>
    </row>
    <row r="834" spans="22:22" ht="15.75" customHeight="1">
      <c r="V834" s="146"/>
    </row>
    <row r="835" spans="22:22" ht="15.75" customHeight="1">
      <c r="V835" s="146"/>
    </row>
    <row r="836" spans="22:22" ht="15.75" customHeight="1">
      <c r="V836" s="146"/>
    </row>
    <row r="837" spans="22:22" ht="15.75" customHeight="1">
      <c r="V837" s="146"/>
    </row>
    <row r="838" spans="22:22" ht="15.75" customHeight="1">
      <c r="V838" s="146"/>
    </row>
    <row r="839" spans="22:22" ht="15.75" customHeight="1">
      <c r="V839" s="146"/>
    </row>
    <row r="840" spans="22:22" ht="15.75" customHeight="1">
      <c r="V840" s="146"/>
    </row>
    <row r="841" spans="22:22" ht="15.75" customHeight="1">
      <c r="V841" s="146"/>
    </row>
    <row r="842" spans="22:22" ht="15.75" customHeight="1">
      <c r="V842" s="146"/>
    </row>
    <row r="843" spans="22:22" ht="15.75" customHeight="1">
      <c r="V843" s="146"/>
    </row>
    <row r="844" spans="22:22" ht="15.75" customHeight="1">
      <c r="V844" s="146"/>
    </row>
    <row r="845" spans="22:22" ht="15.75" customHeight="1">
      <c r="V845" s="146"/>
    </row>
    <row r="846" spans="22:22" ht="15.75" customHeight="1">
      <c r="V846" s="146"/>
    </row>
    <row r="847" spans="22:22" ht="15.75" customHeight="1">
      <c r="V847" s="146"/>
    </row>
    <row r="848" spans="22:22" ht="15.75" customHeight="1">
      <c r="V848" s="146"/>
    </row>
    <row r="849" spans="22:22" ht="15.75" customHeight="1">
      <c r="V849" s="146"/>
    </row>
    <row r="850" spans="22:22" ht="15.75" customHeight="1">
      <c r="V850" s="146"/>
    </row>
    <row r="851" spans="22:22" ht="15.75" customHeight="1">
      <c r="V851" s="146"/>
    </row>
    <row r="852" spans="22:22" ht="15.75" customHeight="1">
      <c r="V852" s="146"/>
    </row>
    <row r="853" spans="22:22" ht="15.75" customHeight="1">
      <c r="V853" s="146"/>
    </row>
    <row r="854" spans="22:22" ht="15.75" customHeight="1">
      <c r="V854" s="146"/>
    </row>
    <row r="855" spans="22:22" ht="15.75" customHeight="1">
      <c r="V855" s="146"/>
    </row>
    <row r="856" spans="22:22" ht="15.75" customHeight="1">
      <c r="V856" s="146"/>
    </row>
    <row r="857" spans="22:22" ht="15.75" customHeight="1">
      <c r="V857" s="146"/>
    </row>
    <row r="858" spans="22:22" ht="15.75" customHeight="1">
      <c r="V858" s="146"/>
    </row>
    <row r="859" spans="22:22" ht="15.75" customHeight="1">
      <c r="V859" s="146"/>
    </row>
    <row r="860" spans="22:22" ht="15.75" customHeight="1">
      <c r="V860" s="146"/>
    </row>
    <row r="861" spans="22:22" ht="15.75" customHeight="1">
      <c r="V861" s="146"/>
    </row>
    <row r="862" spans="22:22" ht="15.75" customHeight="1">
      <c r="V862" s="146"/>
    </row>
    <row r="863" spans="22:22" ht="15.75" customHeight="1">
      <c r="V863" s="146"/>
    </row>
    <row r="864" spans="22:22" ht="15.75" customHeight="1">
      <c r="V864" s="146"/>
    </row>
    <row r="865" spans="22:22" ht="15.75" customHeight="1">
      <c r="V865" s="146"/>
    </row>
    <row r="866" spans="22:22" ht="15.75" customHeight="1">
      <c r="V866" s="146"/>
    </row>
    <row r="867" spans="22:22" ht="15.75" customHeight="1">
      <c r="V867" s="146"/>
    </row>
    <row r="868" spans="22:22" ht="15.75" customHeight="1">
      <c r="V868" s="146"/>
    </row>
    <row r="869" spans="22:22" ht="15.75" customHeight="1">
      <c r="V869" s="146"/>
    </row>
    <row r="870" spans="22:22" ht="15.75" customHeight="1">
      <c r="V870" s="146"/>
    </row>
    <row r="871" spans="22:22" ht="15.75" customHeight="1">
      <c r="V871" s="146"/>
    </row>
    <row r="872" spans="22:22" ht="15.75" customHeight="1">
      <c r="V872" s="146"/>
    </row>
    <row r="873" spans="22:22" ht="15.75" customHeight="1">
      <c r="V873" s="146"/>
    </row>
    <row r="874" spans="22:22" ht="15.75" customHeight="1">
      <c r="V874" s="146"/>
    </row>
    <row r="875" spans="22:22" ht="15.75" customHeight="1">
      <c r="V875" s="146"/>
    </row>
    <row r="876" spans="22:22" ht="15.75" customHeight="1">
      <c r="V876" s="146"/>
    </row>
    <row r="877" spans="22:22" ht="15.75" customHeight="1">
      <c r="V877" s="146"/>
    </row>
    <row r="878" spans="22:22" ht="15.75" customHeight="1">
      <c r="V878" s="146"/>
    </row>
    <row r="879" spans="22:22" ht="15.75" customHeight="1">
      <c r="V879" s="146"/>
    </row>
    <row r="880" spans="22:22" ht="15.75" customHeight="1">
      <c r="V880" s="146"/>
    </row>
    <row r="881" spans="22:22" ht="15.75" customHeight="1">
      <c r="V881" s="146"/>
    </row>
    <row r="882" spans="22:22" ht="15.75" customHeight="1">
      <c r="V882" s="146"/>
    </row>
    <row r="883" spans="22:22" ht="15.75" customHeight="1">
      <c r="V883" s="146"/>
    </row>
    <row r="884" spans="22:22" ht="15.75" customHeight="1">
      <c r="V884" s="146"/>
    </row>
    <row r="885" spans="22:22" ht="15.75" customHeight="1">
      <c r="V885" s="146"/>
    </row>
    <row r="886" spans="22:22" ht="15.75" customHeight="1">
      <c r="V886" s="146"/>
    </row>
    <row r="887" spans="22:22" ht="15.75" customHeight="1">
      <c r="V887" s="146"/>
    </row>
    <row r="888" spans="22:22" ht="15.75" customHeight="1">
      <c r="V888" s="146"/>
    </row>
    <row r="889" spans="22:22" ht="15.75" customHeight="1">
      <c r="V889" s="146"/>
    </row>
    <row r="890" spans="22:22" ht="15.75" customHeight="1">
      <c r="V890" s="146"/>
    </row>
    <row r="891" spans="22:22" ht="15.75" customHeight="1">
      <c r="V891" s="146"/>
    </row>
    <row r="892" spans="22:22" ht="15.75" customHeight="1">
      <c r="V892" s="146"/>
    </row>
    <row r="893" spans="22:22" ht="15.75" customHeight="1">
      <c r="V893" s="146"/>
    </row>
    <row r="894" spans="22:22" ht="15.75" customHeight="1">
      <c r="V894" s="146"/>
    </row>
    <row r="895" spans="22:22" ht="15.75" customHeight="1">
      <c r="V895" s="146"/>
    </row>
    <row r="896" spans="22:22" ht="15.75" customHeight="1">
      <c r="V896" s="146"/>
    </row>
    <row r="897" spans="22:22" ht="15.75" customHeight="1">
      <c r="V897" s="146"/>
    </row>
    <row r="898" spans="22:22" ht="15.75" customHeight="1">
      <c r="V898" s="146"/>
    </row>
    <row r="899" spans="22:22" ht="15.75" customHeight="1">
      <c r="V899" s="146"/>
    </row>
    <row r="900" spans="22:22" ht="15.75" customHeight="1">
      <c r="V900" s="146"/>
    </row>
    <row r="901" spans="22:22" ht="15.75" customHeight="1">
      <c r="V901" s="146"/>
    </row>
    <row r="902" spans="22:22" ht="15.75" customHeight="1">
      <c r="V902" s="146"/>
    </row>
    <row r="903" spans="22:22" ht="15.75" customHeight="1">
      <c r="V903" s="146"/>
    </row>
    <row r="904" spans="22:22" ht="15.75" customHeight="1">
      <c r="V904" s="146"/>
    </row>
    <row r="905" spans="22:22" ht="15.75" customHeight="1">
      <c r="V905" s="146"/>
    </row>
    <row r="906" spans="22:22" ht="15.75" customHeight="1">
      <c r="V906" s="146"/>
    </row>
    <row r="907" spans="22:22" ht="15.75" customHeight="1">
      <c r="V907" s="146"/>
    </row>
    <row r="908" spans="22:22" ht="15.75" customHeight="1">
      <c r="V908" s="146"/>
    </row>
    <row r="909" spans="22:22" ht="15.75" customHeight="1">
      <c r="V909" s="146"/>
    </row>
    <row r="910" spans="22:22" ht="15.75" customHeight="1">
      <c r="V910" s="146"/>
    </row>
    <row r="911" spans="22:22" ht="15.75" customHeight="1">
      <c r="V911" s="146"/>
    </row>
    <row r="912" spans="22:22" ht="15.75" customHeight="1">
      <c r="V912" s="146"/>
    </row>
    <row r="913" spans="22:22" ht="15.75" customHeight="1">
      <c r="V913" s="146"/>
    </row>
    <row r="914" spans="22:22" ht="15.75" customHeight="1">
      <c r="V914" s="146"/>
    </row>
    <row r="915" spans="22:22" ht="15.75" customHeight="1">
      <c r="V915" s="146"/>
    </row>
    <row r="916" spans="22:22" ht="15.75" customHeight="1">
      <c r="V916" s="146"/>
    </row>
    <row r="917" spans="22:22" ht="15.75" customHeight="1">
      <c r="V917" s="146"/>
    </row>
    <row r="918" spans="22:22" ht="15.75" customHeight="1">
      <c r="V918" s="146"/>
    </row>
    <row r="919" spans="22:22" ht="15.75" customHeight="1">
      <c r="V919" s="146"/>
    </row>
    <row r="920" spans="22:22" ht="15.75" customHeight="1">
      <c r="V920" s="146"/>
    </row>
    <row r="921" spans="22:22" ht="15.75" customHeight="1">
      <c r="V921" s="146"/>
    </row>
    <row r="922" spans="22:22" ht="15.75" customHeight="1">
      <c r="V922" s="146"/>
    </row>
    <row r="923" spans="22:22" ht="15.75" customHeight="1">
      <c r="V923" s="146"/>
    </row>
    <row r="924" spans="22:22" ht="15.75" customHeight="1">
      <c r="V924" s="146"/>
    </row>
    <row r="925" spans="22:22" ht="15.75" customHeight="1">
      <c r="V925" s="146"/>
    </row>
    <row r="926" spans="22:22" ht="15.75" customHeight="1">
      <c r="V926" s="146"/>
    </row>
    <row r="927" spans="22:22" ht="15.75" customHeight="1">
      <c r="V927" s="146"/>
    </row>
    <row r="928" spans="22:22" ht="15.75" customHeight="1">
      <c r="V928" s="146"/>
    </row>
    <row r="929" spans="22:22" ht="15.75" customHeight="1">
      <c r="V929" s="146"/>
    </row>
    <row r="930" spans="22:22" ht="15.75" customHeight="1">
      <c r="V930" s="146"/>
    </row>
    <row r="931" spans="22:22" ht="15.75" customHeight="1">
      <c r="V931" s="146"/>
    </row>
    <row r="932" spans="22:22" ht="15.75" customHeight="1">
      <c r="V932" s="146"/>
    </row>
    <row r="933" spans="22:22" ht="15.75" customHeight="1">
      <c r="V933" s="146"/>
    </row>
    <row r="934" spans="22:22" ht="15.75" customHeight="1">
      <c r="V934" s="146"/>
    </row>
    <row r="935" spans="22:22" ht="15.75" customHeight="1">
      <c r="V935" s="146"/>
    </row>
    <row r="936" spans="22:22" ht="15.75" customHeight="1">
      <c r="V936" s="146"/>
    </row>
    <row r="937" spans="22:22" ht="15.75" customHeight="1">
      <c r="V937" s="146"/>
    </row>
    <row r="938" spans="22:22" ht="15.75" customHeight="1">
      <c r="V938" s="146"/>
    </row>
    <row r="939" spans="22:22" ht="15.75" customHeight="1">
      <c r="V939" s="146"/>
    </row>
    <row r="940" spans="22:22" ht="15.75" customHeight="1">
      <c r="V940" s="146"/>
    </row>
    <row r="941" spans="22:22" ht="15.75" customHeight="1">
      <c r="V941" s="146"/>
    </row>
    <row r="942" spans="22:22" ht="15.75" customHeight="1">
      <c r="V942" s="146"/>
    </row>
    <row r="943" spans="22:22" ht="15.75" customHeight="1">
      <c r="V943" s="146"/>
    </row>
    <row r="944" spans="22:22" ht="15.75" customHeight="1">
      <c r="V944" s="146"/>
    </row>
    <row r="945" spans="22:22" ht="15.75" customHeight="1">
      <c r="V945" s="146"/>
    </row>
    <row r="946" spans="22:22" ht="15.75" customHeight="1">
      <c r="V946" s="146"/>
    </row>
    <row r="947" spans="22:22" ht="15.75" customHeight="1">
      <c r="V947" s="146"/>
    </row>
    <row r="948" spans="22:22" ht="15.75" customHeight="1">
      <c r="V948" s="146"/>
    </row>
    <row r="949" spans="22:22" ht="15.75" customHeight="1">
      <c r="V949" s="146"/>
    </row>
    <row r="950" spans="22:22" ht="15.75" customHeight="1">
      <c r="V950" s="146"/>
    </row>
    <row r="951" spans="22:22" ht="15.75" customHeight="1">
      <c r="V951" s="146"/>
    </row>
    <row r="952" spans="22:22" ht="15.75" customHeight="1">
      <c r="V952" s="146"/>
    </row>
    <row r="953" spans="22:22" ht="15.75" customHeight="1">
      <c r="V953" s="146"/>
    </row>
    <row r="954" spans="22:22" ht="15.75" customHeight="1">
      <c r="V954" s="146"/>
    </row>
    <row r="955" spans="22:22" ht="15.75" customHeight="1">
      <c r="V955" s="146"/>
    </row>
    <row r="956" spans="22:22" ht="15.75" customHeight="1">
      <c r="V956" s="146"/>
    </row>
    <row r="957" spans="22:22" ht="15.75" customHeight="1">
      <c r="V957" s="146"/>
    </row>
    <row r="958" spans="22:22" ht="15.75" customHeight="1">
      <c r="V958" s="146"/>
    </row>
    <row r="959" spans="22:22" ht="15.75" customHeight="1">
      <c r="V959" s="146"/>
    </row>
    <row r="960" spans="22:22" ht="15.75" customHeight="1">
      <c r="V960" s="146"/>
    </row>
    <row r="961" spans="22:22" ht="15.75" customHeight="1">
      <c r="V961" s="146"/>
    </row>
    <row r="962" spans="22:22" ht="15.75" customHeight="1">
      <c r="V962" s="146"/>
    </row>
    <row r="963" spans="22:22" ht="15.75" customHeight="1">
      <c r="V963" s="146"/>
    </row>
    <row r="964" spans="22:22" ht="15.75" customHeight="1">
      <c r="V964" s="146"/>
    </row>
    <row r="965" spans="22:22" ht="15.75" customHeight="1">
      <c r="V965" s="146"/>
    </row>
    <row r="966" spans="22:22" ht="15.75" customHeight="1">
      <c r="V966" s="146"/>
    </row>
    <row r="967" spans="22:22" ht="15.75" customHeight="1">
      <c r="V967" s="146"/>
    </row>
    <row r="968" spans="22:22" ht="15.75" customHeight="1">
      <c r="V968" s="146"/>
    </row>
    <row r="969" spans="22:22" ht="15.75" customHeight="1">
      <c r="V969" s="146"/>
    </row>
    <row r="970" spans="22:22" ht="15.75" customHeight="1">
      <c r="V970" s="146"/>
    </row>
    <row r="971" spans="22:22" ht="15.75" customHeight="1">
      <c r="V971" s="146"/>
    </row>
    <row r="972" spans="22:22" ht="15.75" customHeight="1">
      <c r="V972" s="146"/>
    </row>
    <row r="973" spans="22:22" ht="15.75" customHeight="1">
      <c r="V973" s="146"/>
    </row>
    <row r="974" spans="22:22" ht="15.75" customHeight="1">
      <c r="V974" s="146"/>
    </row>
    <row r="975" spans="22:22" ht="15.75" customHeight="1">
      <c r="V975" s="146"/>
    </row>
    <row r="976" spans="22:22" ht="15.75" customHeight="1">
      <c r="V976" s="146"/>
    </row>
    <row r="977" spans="22:22" ht="15.75" customHeight="1">
      <c r="V977" s="146"/>
    </row>
    <row r="978" spans="22:22" ht="15.75" customHeight="1">
      <c r="V978" s="146"/>
    </row>
    <row r="979" spans="22:22" ht="15.75" customHeight="1">
      <c r="V979" s="146"/>
    </row>
    <row r="980" spans="22:22" ht="15.75" customHeight="1">
      <c r="V980" s="146"/>
    </row>
    <row r="981" spans="22:22" ht="15.75" customHeight="1">
      <c r="V981" s="146"/>
    </row>
    <row r="982" spans="22:22" ht="15.75" customHeight="1">
      <c r="V982" s="146"/>
    </row>
    <row r="983" spans="22:22" ht="15.75" customHeight="1">
      <c r="V983" s="146"/>
    </row>
    <row r="984" spans="22:22" ht="15.75" customHeight="1">
      <c r="V984" s="146"/>
    </row>
    <row r="985" spans="22:22" ht="15.75" customHeight="1">
      <c r="V985" s="146"/>
    </row>
    <row r="986" spans="22:22" ht="15.75" customHeight="1">
      <c r="V986" s="146"/>
    </row>
    <row r="987" spans="22:22" ht="15.75" customHeight="1">
      <c r="V987" s="146"/>
    </row>
    <row r="988" spans="22:22" ht="15.75" customHeight="1">
      <c r="V988" s="146"/>
    </row>
    <row r="989" spans="22:22" ht="15.75" customHeight="1">
      <c r="V989" s="146"/>
    </row>
    <row r="990" spans="22:22" ht="15.75" customHeight="1">
      <c r="V990" s="146"/>
    </row>
    <row r="991" spans="22:22" ht="15.75" customHeight="1">
      <c r="V991" s="146"/>
    </row>
    <row r="992" spans="22:22" ht="15.75" customHeight="1">
      <c r="V992" s="146"/>
    </row>
    <row r="993" spans="22:22" ht="15.75" customHeight="1">
      <c r="V993" s="146"/>
    </row>
    <row r="994" spans="22:22" ht="15.75" customHeight="1">
      <c r="V994" s="146"/>
    </row>
    <row r="995" spans="22:22" ht="15.75" customHeight="1">
      <c r="V995" s="146"/>
    </row>
    <row r="996" spans="22:22" ht="15.75" customHeight="1">
      <c r="V996" s="146"/>
    </row>
    <row r="997" spans="22:22" ht="15.75" customHeight="1">
      <c r="V997" s="146"/>
    </row>
    <row r="998" spans="22:22" ht="15.75" customHeight="1">
      <c r="V998" s="146"/>
    </row>
    <row r="999" spans="22:22" ht="15.75" customHeight="1">
      <c r="V999" s="146"/>
    </row>
    <row r="1000" spans="22:22" ht="15.75" customHeight="1">
      <c r="V1000" s="146"/>
    </row>
    <row r="1001" spans="22:22" ht="15.75" customHeight="1">
      <c r="V1001" s="146"/>
    </row>
    <row r="1002" spans="22:22" ht="15.75" customHeight="1">
      <c r="V1002" s="146"/>
    </row>
    <row r="1003" spans="22:22" ht="15.75" customHeight="1">
      <c r="V1003" s="146"/>
    </row>
    <row r="1004" spans="22:22" ht="15.75" customHeight="1">
      <c r="V1004" s="146"/>
    </row>
    <row r="1005" spans="22:22" ht="15.75" customHeight="1">
      <c r="V1005" s="146"/>
    </row>
    <row r="1006" spans="22:22" ht="15.75" customHeight="1">
      <c r="V1006" s="146"/>
    </row>
    <row r="1007" spans="22:22" ht="15.75" customHeight="1">
      <c r="V1007" s="146"/>
    </row>
    <row r="1008" spans="22:22" ht="15.75" customHeight="1">
      <c r="V1008" s="146"/>
    </row>
    <row r="1009" spans="22:22" ht="15.75" customHeight="1">
      <c r="V1009" s="146"/>
    </row>
    <row r="1010" spans="22:22" ht="15.75" customHeight="1">
      <c r="V1010" s="146"/>
    </row>
    <row r="1011" spans="22:22" ht="15.75" customHeight="1">
      <c r="V1011" s="146"/>
    </row>
    <row r="1012" spans="22:22" ht="15.75" customHeight="1">
      <c r="V1012" s="146"/>
    </row>
    <row r="1013" spans="22:22" ht="15.75" customHeight="1">
      <c r="V1013" s="146"/>
    </row>
    <row r="1014" spans="22:22" ht="15.75" customHeight="1">
      <c r="V1014" s="146"/>
    </row>
    <row r="1015" spans="22:22" ht="15.75" customHeight="1">
      <c r="V1015" s="146"/>
    </row>
    <row r="1016" spans="22:22" ht="15.75" customHeight="1">
      <c r="V1016" s="146"/>
    </row>
    <row r="1017" spans="22:22" ht="15.75" customHeight="1">
      <c r="V1017" s="146"/>
    </row>
    <row r="1018" spans="22:22" ht="15.75" customHeight="1">
      <c r="V1018" s="146"/>
    </row>
    <row r="1019" spans="22:22" ht="15.75" customHeight="1">
      <c r="V1019" s="146"/>
    </row>
    <row r="1020" spans="22:22" ht="15.75" customHeight="1">
      <c r="V1020" s="146"/>
    </row>
    <row r="1021" spans="22:22" ht="15.75" customHeight="1">
      <c r="V1021" s="146"/>
    </row>
    <row r="1022" spans="22:22" ht="15.75" customHeight="1">
      <c r="V1022" s="146"/>
    </row>
    <row r="1023" spans="22:22" ht="15.75" customHeight="1">
      <c r="V1023" s="146"/>
    </row>
    <row r="1024" spans="22:22" ht="15.75" customHeight="1">
      <c r="V1024" s="146"/>
    </row>
    <row r="1025" spans="22:22" ht="15.75" customHeight="1">
      <c r="V1025" s="146"/>
    </row>
    <row r="1026" spans="22:22" ht="15.75" customHeight="1">
      <c r="V1026" s="146"/>
    </row>
    <row r="1027" spans="22:22" ht="15.75" customHeight="1">
      <c r="V1027" s="146"/>
    </row>
    <row r="1028" spans="22:22" ht="15.75" customHeight="1">
      <c r="V1028" s="146"/>
    </row>
    <row r="1029" spans="22:22" ht="15.75" customHeight="1">
      <c r="V1029" s="146"/>
    </row>
    <row r="1030" spans="22:22" ht="15.75" customHeight="1">
      <c r="V1030" s="146"/>
    </row>
    <row r="1031" spans="22:22" ht="15.75" customHeight="1">
      <c r="V1031" s="146"/>
    </row>
    <row r="1032" spans="22:22" ht="15.75" customHeight="1">
      <c r="V1032" s="146"/>
    </row>
    <row r="1033" spans="22:22" ht="15.75" customHeight="1">
      <c r="V1033" s="146"/>
    </row>
    <row r="1034" spans="22:22" ht="15.75" customHeight="1">
      <c r="V1034" s="146"/>
    </row>
    <row r="1035" spans="22:22" ht="15.75" customHeight="1">
      <c r="V1035" s="146"/>
    </row>
    <row r="1036" spans="22:22" ht="15.75" customHeight="1">
      <c r="V1036" s="146"/>
    </row>
    <row r="1037" spans="22:22" ht="15.75" customHeight="1">
      <c r="V1037" s="146"/>
    </row>
    <row r="1038" spans="22:22" ht="15.75" customHeight="1">
      <c r="V1038" s="146"/>
    </row>
    <row r="1039" spans="22:22" ht="15.75" customHeight="1">
      <c r="V1039" s="146"/>
    </row>
    <row r="1040" spans="22:22" ht="15.75" customHeight="1">
      <c r="V1040" s="146"/>
    </row>
    <row r="1041" spans="22:22" ht="15.75" customHeight="1">
      <c r="V1041" s="146"/>
    </row>
    <row r="1042" spans="22:22" ht="15.75" customHeight="1">
      <c r="V1042" s="146"/>
    </row>
    <row r="1043" spans="22:22" ht="15.75" customHeight="1">
      <c r="V1043" s="146"/>
    </row>
    <row r="1044" spans="22:22" ht="15.75" customHeight="1">
      <c r="V1044" s="146"/>
    </row>
    <row r="1045" spans="22:22" ht="15.75" customHeight="1">
      <c r="V1045" s="146"/>
    </row>
    <row r="1046" spans="22:22" ht="15.75" customHeight="1">
      <c r="V1046" s="146"/>
    </row>
    <row r="1047" spans="22:22" ht="15.75" customHeight="1">
      <c r="V1047" s="146"/>
    </row>
    <row r="1048" spans="22:22" ht="15.75" customHeight="1">
      <c r="V1048" s="146"/>
    </row>
    <row r="1049" spans="22:22" ht="15.75" customHeight="1">
      <c r="V1049" s="146"/>
    </row>
    <row r="1050" spans="22:22" ht="15.75" customHeight="1">
      <c r="V1050" s="146"/>
    </row>
    <row r="1051" spans="22:22" ht="15.75" customHeight="1">
      <c r="V1051" s="146"/>
    </row>
    <row r="1052" spans="22:22" ht="15.75" customHeight="1">
      <c r="V1052" s="146"/>
    </row>
    <row r="1053" spans="22:22" ht="15.75" customHeight="1">
      <c r="V1053" s="146"/>
    </row>
    <row r="1054" spans="22:22" ht="15.75" customHeight="1">
      <c r="V1054" s="146"/>
    </row>
    <row r="1055" spans="22:22" ht="15.75" customHeight="1">
      <c r="V1055" s="146"/>
    </row>
    <row r="1056" spans="22:22" ht="15.75" customHeight="1">
      <c r="V1056" s="146"/>
    </row>
    <row r="1057" spans="22:22" ht="15.75" customHeight="1">
      <c r="V1057" s="146"/>
    </row>
    <row r="1058" spans="22:22" ht="15.75" customHeight="1">
      <c r="V1058" s="146"/>
    </row>
    <row r="1059" spans="22:22" ht="15.75" customHeight="1">
      <c r="V1059" s="146"/>
    </row>
    <row r="1060" spans="22:22" ht="15.75" customHeight="1">
      <c r="V1060" s="146"/>
    </row>
    <row r="1061" spans="22:22" ht="15.75" customHeight="1">
      <c r="V1061" s="146"/>
    </row>
    <row r="1062" spans="22:22" ht="15.75" customHeight="1">
      <c r="V1062" s="146"/>
    </row>
    <row r="1063" spans="22:22" ht="15.75" customHeight="1">
      <c r="V1063" s="146"/>
    </row>
    <row r="1064" spans="22:22" ht="15.75" customHeight="1">
      <c r="V1064" s="146"/>
    </row>
    <row r="1065" spans="22:22" ht="15.75" customHeight="1">
      <c r="V1065" s="146"/>
    </row>
    <row r="1066" spans="22:22" ht="15.75" customHeight="1">
      <c r="V1066" s="146"/>
    </row>
    <row r="1067" spans="22:22" ht="15.75" customHeight="1">
      <c r="V1067" s="146"/>
    </row>
    <row r="1068" spans="22:22" ht="15.75" customHeight="1">
      <c r="V1068" s="146"/>
    </row>
    <row r="1069" spans="22:22" ht="15.75" customHeight="1">
      <c r="V1069" s="146"/>
    </row>
    <row r="1070" spans="22:22" ht="15.75" customHeight="1">
      <c r="V1070" s="146"/>
    </row>
    <row r="1071" spans="22:22" ht="15.75" customHeight="1">
      <c r="V1071" s="146"/>
    </row>
    <row r="1072" spans="22:22" ht="15.75" customHeight="1">
      <c r="V1072" s="146"/>
    </row>
    <row r="1073" spans="22:22" ht="15.75" customHeight="1">
      <c r="V1073" s="146"/>
    </row>
    <row r="1074" spans="22:22" ht="15.75" customHeight="1">
      <c r="V1074" s="146"/>
    </row>
    <row r="1075" spans="22:22" ht="15.75" customHeight="1">
      <c r="V1075" s="146"/>
    </row>
    <row r="1076" spans="22:22" ht="15.75" customHeight="1">
      <c r="V1076" s="146"/>
    </row>
    <row r="1077" spans="22:22" ht="15.75" customHeight="1">
      <c r="V1077" s="146"/>
    </row>
    <row r="1078" spans="22:22" ht="15.75" customHeight="1">
      <c r="V1078" s="146"/>
    </row>
    <row r="1079" spans="22:22" ht="15.75" customHeight="1">
      <c r="V1079" s="146"/>
    </row>
    <row r="1080" spans="22:22" ht="15.75" customHeight="1">
      <c r="V1080" s="146"/>
    </row>
    <row r="1081" spans="22:22" ht="15.75" customHeight="1">
      <c r="V1081" s="146"/>
    </row>
    <row r="1082" spans="22:22" ht="15.75" customHeight="1">
      <c r="V1082" s="146"/>
    </row>
    <row r="1083" spans="22:22" ht="15.75" customHeight="1">
      <c r="V1083" s="146"/>
    </row>
    <row r="1084" spans="22:22" ht="15.75" customHeight="1">
      <c r="V1084" s="146"/>
    </row>
    <row r="1085" spans="22:22" ht="15.75" customHeight="1">
      <c r="V1085" s="146"/>
    </row>
    <row r="1086" spans="22:22" ht="15.75" customHeight="1">
      <c r="V1086" s="146"/>
    </row>
    <row r="1087" spans="22:22" ht="15.75" customHeight="1">
      <c r="V1087" s="146"/>
    </row>
    <row r="1088" spans="22:22" ht="15.75" customHeight="1">
      <c r="V1088" s="146"/>
    </row>
    <row r="1089" spans="22:22" ht="15.75" customHeight="1">
      <c r="V1089" s="146"/>
    </row>
    <row r="1090" spans="22:22" ht="15.75" customHeight="1">
      <c r="V1090" s="146"/>
    </row>
    <row r="1091" spans="22:22" ht="15.75" customHeight="1">
      <c r="V1091" s="146"/>
    </row>
    <row r="1092" spans="22:22" ht="15.75" customHeight="1">
      <c r="V1092" s="146"/>
    </row>
    <row r="1093" spans="22:22" ht="15.75" customHeight="1">
      <c r="V1093" s="146"/>
    </row>
    <row r="1094" spans="22:22" ht="15.75" customHeight="1">
      <c r="V1094" s="146"/>
    </row>
    <row r="1095" spans="22:22" ht="15.75" customHeight="1">
      <c r="V1095" s="146"/>
    </row>
    <row r="1096" spans="22:22" ht="15.75" customHeight="1">
      <c r="V1096" s="146"/>
    </row>
    <row r="1097" spans="22:22" ht="15.75" customHeight="1">
      <c r="V1097" s="146"/>
    </row>
    <row r="1098" spans="22:22" ht="15.75" customHeight="1">
      <c r="V1098" s="146"/>
    </row>
    <row r="1099" spans="22:22" ht="15.75" customHeight="1">
      <c r="V1099" s="146"/>
    </row>
    <row r="1100" spans="22:22" ht="15.75" customHeight="1">
      <c r="V1100" s="146"/>
    </row>
    <row r="1101" spans="22:22" ht="15.75" customHeight="1">
      <c r="V1101" s="146"/>
    </row>
    <row r="1102" spans="22:22" ht="15.75" customHeight="1">
      <c r="V1102" s="146"/>
    </row>
    <row r="1103" spans="22:22" ht="15.75" customHeight="1">
      <c r="V1103" s="146"/>
    </row>
    <row r="1104" spans="22:22" ht="15.75" customHeight="1">
      <c r="V1104" s="146"/>
    </row>
    <row r="1105" spans="22:22" ht="15.75" customHeight="1">
      <c r="V1105" s="146"/>
    </row>
    <row r="1106" spans="22:22" ht="15.75" customHeight="1">
      <c r="V1106" s="146"/>
    </row>
    <row r="1107" spans="22:22" ht="15.75" customHeight="1">
      <c r="V1107" s="146"/>
    </row>
    <row r="1108" spans="22:22" ht="15.75" customHeight="1">
      <c r="V1108" s="146"/>
    </row>
    <row r="1109" spans="22:22" ht="15.75" customHeight="1">
      <c r="V1109" s="146"/>
    </row>
    <row r="1110" spans="22:22" ht="15.75" customHeight="1">
      <c r="V1110" s="146"/>
    </row>
    <row r="1111" spans="22:22" ht="15.75" customHeight="1">
      <c r="V1111" s="146"/>
    </row>
    <row r="1112" spans="22:22" ht="15.75" customHeight="1">
      <c r="V1112" s="146"/>
    </row>
    <row r="1113" spans="22:22" ht="15.75" customHeight="1">
      <c r="V1113" s="146"/>
    </row>
    <row r="1114" spans="22:22" ht="15.75" customHeight="1">
      <c r="V1114" s="146"/>
    </row>
    <row r="1115" spans="22:22" ht="15.75" customHeight="1">
      <c r="V1115" s="146"/>
    </row>
    <row r="1116" spans="22:22" ht="15.75" customHeight="1">
      <c r="V1116" s="146"/>
    </row>
    <row r="1117" spans="22:22" ht="15.75" customHeight="1">
      <c r="V1117" s="146"/>
    </row>
    <row r="1118" spans="22:22" ht="15.75" customHeight="1">
      <c r="V1118" s="146"/>
    </row>
    <row r="1119" spans="22:22" ht="15.75" customHeight="1">
      <c r="V1119" s="146"/>
    </row>
    <row r="1120" spans="22:22" ht="15.75" customHeight="1">
      <c r="V1120" s="146"/>
    </row>
    <row r="1121" spans="22:22" ht="15.75" customHeight="1">
      <c r="V1121" s="146"/>
    </row>
    <row r="1122" spans="22:22" ht="15.75" customHeight="1">
      <c r="V1122" s="146"/>
    </row>
    <row r="1123" spans="22:22" ht="15.75" customHeight="1">
      <c r="V1123" s="146"/>
    </row>
    <row r="1124" spans="22:22" ht="15.75" customHeight="1">
      <c r="V1124" s="146"/>
    </row>
    <row r="1125" spans="22:22" ht="15.75" customHeight="1">
      <c r="V1125" s="146"/>
    </row>
    <row r="1126" spans="22:22" ht="15.75" customHeight="1">
      <c r="V1126" s="146"/>
    </row>
    <row r="1127" spans="22:22" ht="15.75" customHeight="1">
      <c r="V1127" s="146"/>
    </row>
    <row r="1128" spans="22:22" ht="15.75" customHeight="1">
      <c r="V1128" s="146"/>
    </row>
    <row r="1129" spans="22:22" ht="15.75" customHeight="1">
      <c r="V1129" s="146"/>
    </row>
    <row r="1130" spans="22:22" ht="15.75" customHeight="1">
      <c r="V1130" s="146"/>
    </row>
    <row r="1131" spans="22:22" ht="15.75" customHeight="1">
      <c r="V1131" s="146"/>
    </row>
    <row r="1132" spans="22:22" ht="15.75" customHeight="1">
      <c r="V1132" s="146"/>
    </row>
    <row r="1133" spans="22:22" ht="15.75" customHeight="1">
      <c r="V1133" s="146"/>
    </row>
    <row r="1134" spans="22:22" ht="15.75" customHeight="1">
      <c r="V1134" s="146"/>
    </row>
    <row r="1135" spans="22:22" ht="15.75" customHeight="1">
      <c r="V1135" s="146"/>
    </row>
    <row r="1136" spans="22:22" ht="15.75" customHeight="1">
      <c r="V1136" s="146"/>
    </row>
    <row r="1137" spans="22:22" ht="15.75" customHeight="1">
      <c r="V1137" s="146"/>
    </row>
    <row r="1138" spans="22:22" ht="15.75" customHeight="1">
      <c r="V1138" s="146"/>
    </row>
    <row r="1139" spans="22:22" ht="15.75" customHeight="1">
      <c r="V1139" s="146"/>
    </row>
    <row r="1140" spans="22:22" ht="15.75" customHeight="1">
      <c r="V1140" s="146"/>
    </row>
    <row r="1141" spans="22:22" ht="15.75" customHeight="1">
      <c r="V1141" s="146"/>
    </row>
    <row r="1142" spans="22:22" ht="15.75" customHeight="1">
      <c r="V1142" s="146"/>
    </row>
    <row r="1143" spans="22:22" ht="15.75" customHeight="1">
      <c r="V1143" s="146"/>
    </row>
    <row r="1144" spans="22:22" ht="15.75" customHeight="1">
      <c r="V1144" s="146"/>
    </row>
    <row r="1145" spans="22:22" ht="15.75" customHeight="1">
      <c r="V1145" s="146"/>
    </row>
    <row r="1146" spans="22:22" ht="15.75" customHeight="1">
      <c r="V1146" s="146"/>
    </row>
    <row r="1147" spans="22:22" ht="15.75" customHeight="1">
      <c r="V1147" s="146"/>
    </row>
    <row r="1148" spans="22:22" ht="15.75" customHeight="1">
      <c r="V1148" s="146"/>
    </row>
    <row r="1149" spans="22:22" ht="15.75" customHeight="1">
      <c r="V1149" s="146"/>
    </row>
    <row r="1150" spans="22:22" ht="15.75" customHeight="1">
      <c r="V1150" s="146"/>
    </row>
    <row r="1151" spans="22:22" ht="15.75" customHeight="1">
      <c r="V1151" s="146"/>
    </row>
    <row r="1152" spans="22:22" ht="15.75" customHeight="1">
      <c r="V1152" s="146"/>
    </row>
    <row r="1153" spans="22:22" ht="15.75" customHeight="1">
      <c r="V1153" s="146"/>
    </row>
    <row r="1154" spans="22:22" ht="15.75" customHeight="1">
      <c r="V1154" s="146"/>
    </row>
    <row r="1155" spans="22:22" ht="15.75" customHeight="1">
      <c r="V1155" s="146"/>
    </row>
    <row r="1156" spans="22:22" ht="15.75" customHeight="1">
      <c r="V1156" s="146"/>
    </row>
    <row r="1157" spans="22:22" ht="15.75" customHeight="1">
      <c r="V1157" s="146"/>
    </row>
    <row r="1158" spans="22:22" ht="15.75" customHeight="1">
      <c r="V1158" s="146"/>
    </row>
    <row r="1159" spans="22:22" ht="15.75" customHeight="1">
      <c r="V1159" s="146"/>
    </row>
    <row r="1160" spans="22:22" ht="15.75" customHeight="1">
      <c r="V1160" s="146"/>
    </row>
    <row r="1161" spans="22:22" ht="15.75" customHeight="1">
      <c r="V1161" s="146"/>
    </row>
    <row r="1162" spans="22:22" ht="15.75" customHeight="1">
      <c r="V1162" s="146"/>
    </row>
    <row r="1163" spans="22:22" ht="15.75" customHeight="1">
      <c r="V1163" s="146"/>
    </row>
    <row r="1164" spans="22:22" ht="15.75" customHeight="1">
      <c r="V1164" s="146"/>
    </row>
    <row r="1165" spans="22:22" ht="15.75" customHeight="1">
      <c r="V1165" s="146"/>
    </row>
    <row r="1166" spans="22:22" ht="15.75" customHeight="1">
      <c r="V1166" s="146"/>
    </row>
    <row r="1167" spans="22:22" ht="15.75" customHeight="1">
      <c r="V1167" s="146"/>
    </row>
    <row r="1168" spans="22:22" ht="15.75" customHeight="1">
      <c r="V1168" s="146"/>
    </row>
    <row r="1169" spans="22:22" ht="15.75" customHeight="1">
      <c r="V1169" s="146"/>
    </row>
    <row r="1170" spans="22:22" ht="15.75" customHeight="1">
      <c r="V1170" s="146"/>
    </row>
    <row r="1171" spans="22:22" ht="15.75" customHeight="1">
      <c r="V1171" s="146"/>
    </row>
    <row r="1172" spans="22:22" ht="15.75" customHeight="1">
      <c r="V1172" s="146"/>
    </row>
    <row r="1173" spans="22:22" ht="15.75" customHeight="1">
      <c r="V1173" s="146"/>
    </row>
    <row r="1174" spans="22:22" ht="15.75" customHeight="1">
      <c r="V1174" s="146"/>
    </row>
    <row r="1175" spans="22:22" ht="15.75" customHeight="1">
      <c r="V1175" s="146"/>
    </row>
    <row r="1176" spans="22:22" ht="15.75" customHeight="1">
      <c r="V1176" s="146"/>
    </row>
    <row r="1177" spans="22:22" ht="15.75" customHeight="1">
      <c r="V1177" s="146"/>
    </row>
    <row r="1178" spans="22:22" ht="15.75" customHeight="1">
      <c r="V1178" s="146"/>
    </row>
    <row r="1179" spans="22:22" ht="15.75" customHeight="1">
      <c r="V1179" s="146"/>
    </row>
    <row r="1180" spans="22:22" ht="15.75" customHeight="1">
      <c r="V1180" s="146"/>
    </row>
    <row r="1181" spans="22:22" ht="15.75" customHeight="1">
      <c r="V1181" s="146"/>
    </row>
    <row r="1182" spans="22:22" ht="15.75" customHeight="1">
      <c r="V1182" s="146"/>
    </row>
    <row r="1183" spans="22:22" ht="15.75" customHeight="1">
      <c r="V1183" s="146"/>
    </row>
    <row r="1184" spans="22:22" ht="15.75" customHeight="1">
      <c r="V1184" s="146"/>
    </row>
    <row r="1185" spans="22:22" ht="15.75" customHeight="1">
      <c r="V1185" s="146"/>
    </row>
    <row r="1186" spans="22:22" ht="15.75" customHeight="1">
      <c r="V1186" s="146"/>
    </row>
    <row r="1187" spans="22:22" ht="15.75" customHeight="1">
      <c r="V1187" s="146"/>
    </row>
    <row r="1188" spans="22:22" ht="15.75" customHeight="1">
      <c r="V1188" s="146"/>
    </row>
    <row r="1189" spans="22:22" ht="15.75" customHeight="1">
      <c r="V1189" s="146"/>
    </row>
    <row r="1190" spans="22:22" ht="15.75" customHeight="1">
      <c r="V1190" s="146"/>
    </row>
    <row r="1191" spans="22:22" ht="15.75" customHeight="1">
      <c r="V1191" s="146"/>
    </row>
    <row r="1192" spans="22:22" ht="15.75" customHeight="1">
      <c r="V1192" s="146"/>
    </row>
    <row r="1193" spans="22:22" ht="15.75" customHeight="1">
      <c r="V1193" s="146"/>
    </row>
    <row r="1194" spans="22:22" ht="15.75" customHeight="1">
      <c r="V1194" s="146"/>
    </row>
    <row r="1195" spans="22:22" ht="15.75" customHeight="1">
      <c r="V1195" s="146"/>
    </row>
    <row r="1196" spans="22:22" ht="15.75" customHeight="1">
      <c r="V1196" s="146"/>
    </row>
    <row r="1197" spans="22:22" ht="15.75" customHeight="1">
      <c r="V1197" s="146"/>
    </row>
    <row r="1198" spans="22:22" ht="15.75" customHeight="1">
      <c r="V1198" s="146"/>
    </row>
    <row r="1199" spans="22:22" ht="15.75" customHeight="1">
      <c r="V1199" s="146"/>
    </row>
    <row r="1200" spans="22:22" ht="15.75" customHeight="1">
      <c r="V1200" s="146"/>
    </row>
    <row r="1201" spans="22:22" ht="15.75" customHeight="1">
      <c r="V1201" s="146"/>
    </row>
    <row r="1202" spans="22:22" ht="15.75" customHeight="1">
      <c r="V1202" s="146"/>
    </row>
    <row r="1203" spans="22:22" ht="15.75" customHeight="1">
      <c r="V1203" s="146"/>
    </row>
    <row r="1204" spans="22:22" ht="15.75" customHeight="1">
      <c r="V1204" s="146"/>
    </row>
    <row r="1205" spans="22:22" ht="15.75" customHeight="1">
      <c r="V1205" s="146"/>
    </row>
    <row r="1206" spans="22:22" ht="15.75" customHeight="1">
      <c r="V1206" s="146"/>
    </row>
    <row r="1207" spans="22:22" ht="15.75" customHeight="1">
      <c r="V1207" s="146"/>
    </row>
    <row r="1208" spans="22:22" ht="15.75" customHeight="1">
      <c r="V1208" s="146"/>
    </row>
    <row r="1209" spans="22:22" ht="15.75" customHeight="1">
      <c r="V1209" s="146"/>
    </row>
    <row r="1210" spans="22:22" ht="15.75" customHeight="1">
      <c r="V1210" s="146"/>
    </row>
    <row r="1211" spans="22:22" ht="15.75" customHeight="1">
      <c r="V1211" s="146"/>
    </row>
    <row r="1212" spans="22:22" ht="15.75" customHeight="1">
      <c r="V1212" s="146"/>
    </row>
    <row r="1213" spans="22:22" ht="15.75" customHeight="1">
      <c r="V1213" s="146"/>
    </row>
    <row r="1214" spans="22:22" ht="15.75" customHeight="1">
      <c r="V1214" s="146"/>
    </row>
    <row r="1215" spans="22:22" ht="15.75" customHeight="1">
      <c r="V1215" s="146"/>
    </row>
    <row r="1216" spans="22:22" ht="15.75" customHeight="1">
      <c r="V1216" s="146"/>
    </row>
    <row r="1217" spans="22:22" ht="15.75" customHeight="1">
      <c r="V1217" s="146"/>
    </row>
    <row r="1218" spans="22:22" ht="15.75" customHeight="1">
      <c r="V1218" s="146"/>
    </row>
    <row r="1219" spans="22:22" ht="15.75" customHeight="1">
      <c r="V1219" s="146"/>
    </row>
    <row r="1220" spans="22:22" ht="15.75" customHeight="1">
      <c r="V1220" s="146"/>
    </row>
    <row r="1221" spans="22:22" ht="15.75" customHeight="1">
      <c r="V1221" s="146"/>
    </row>
    <row r="1222" spans="22:22" ht="15.75" customHeight="1">
      <c r="V1222" s="146"/>
    </row>
    <row r="1223" spans="22:22" ht="15.75" customHeight="1">
      <c r="V1223" s="146"/>
    </row>
    <row r="1224" spans="22:22" ht="15.75" customHeight="1">
      <c r="V1224" s="146"/>
    </row>
    <row r="1225" spans="22:22" ht="15.75" customHeight="1">
      <c r="V1225" s="146"/>
    </row>
    <row r="1226" spans="22:22" ht="15.75" customHeight="1">
      <c r="V1226" s="146"/>
    </row>
    <row r="1227" spans="22:22" ht="15.75" customHeight="1">
      <c r="V1227" s="146"/>
    </row>
    <row r="1228" spans="22:22" ht="15.75" customHeight="1">
      <c r="V1228" s="146"/>
    </row>
    <row r="1229" spans="22:22" ht="15.75" customHeight="1">
      <c r="V1229" s="146"/>
    </row>
    <row r="1230" spans="22:22" ht="15.75" customHeight="1">
      <c r="V1230" s="146"/>
    </row>
    <row r="1231" spans="22:22" ht="15.75" customHeight="1">
      <c r="V1231" s="146"/>
    </row>
    <row r="1232" spans="22:22" ht="15.75" customHeight="1">
      <c r="V1232" s="146"/>
    </row>
    <row r="1233" spans="22:22" ht="15.75" customHeight="1">
      <c r="V1233" s="146"/>
    </row>
    <row r="1234" spans="22:22" ht="15.75" customHeight="1">
      <c r="V1234" s="146"/>
    </row>
    <row r="1235" spans="22:22" ht="15.75" customHeight="1">
      <c r="V1235" s="146"/>
    </row>
    <row r="1236" spans="22:22" ht="15.75" customHeight="1">
      <c r="V1236" s="146"/>
    </row>
    <row r="1237" spans="22:22" ht="15.75" customHeight="1">
      <c r="V1237" s="146"/>
    </row>
    <row r="1238" spans="22:22" ht="15.75" customHeight="1">
      <c r="V1238" s="146"/>
    </row>
    <row r="1239" spans="22:22" ht="15.75" customHeight="1">
      <c r="V1239" s="146"/>
    </row>
    <row r="1240" spans="22:22" ht="15.75" customHeight="1">
      <c r="V1240" s="146"/>
    </row>
    <row r="1241" spans="22:22" ht="15.75" customHeight="1">
      <c r="V1241" s="146"/>
    </row>
    <row r="1242" spans="22:22" ht="15.75" customHeight="1">
      <c r="V1242" s="146"/>
    </row>
    <row r="1243" spans="22:22" ht="15.75" customHeight="1">
      <c r="V1243" s="146"/>
    </row>
    <row r="1244" spans="22:22" ht="15.75" customHeight="1">
      <c r="V1244" s="146"/>
    </row>
    <row r="1245" spans="22:22" ht="15.75" customHeight="1">
      <c r="V1245" s="146"/>
    </row>
    <row r="1246" spans="22:22" ht="15.75" customHeight="1">
      <c r="V1246" s="146"/>
    </row>
    <row r="1247" spans="22:22" ht="15.75" customHeight="1">
      <c r="V1247" s="146"/>
    </row>
    <row r="1248" spans="22:22" ht="15.75" customHeight="1">
      <c r="V1248" s="146"/>
    </row>
    <row r="1249" spans="22:22" ht="15.75" customHeight="1">
      <c r="V1249" s="146"/>
    </row>
    <row r="1250" spans="22:22" ht="15.75" customHeight="1">
      <c r="V1250" s="146"/>
    </row>
    <row r="1251" spans="22:22" ht="15.75" customHeight="1">
      <c r="V1251" s="146"/>
    </row>
    <row r="1252" spans="22:22" ht="15.75" customHeight="1">
      <c r="V1252" s="146"/>
    </row>
    <row r="1253" spans="22:22" ht="15.75" customHeight="1">
      <c r="V1253" s="146"/>
    </row>
    <row r="1254" spans="22:22" ht="15.75" customHeight="1">
      <c r="V1254" s="146"/>
    </row>
    <row r="1255" spans="22:22" ht="15.75" customHeight="1">
      <c r="V1255" s="146"/>
    </row>
    <row r="1256" spans="22:22" ht="15.75" customHeight="1">
      <c r="V1256" s="146"/>
    </row>
    <row r="1257" spans="22:22" ht="15.75" customHeight="1">
      <c r="V1257" s="146"/>
    </row>
    <row r="1258" spans="22:22" ht="15.75" customHeight="1">
      <c r="V1258" s="146"/>
    </row>
    <row r="1259" spans="22:22" ht="15.75" customHeight="1">
      <c r="V1259" s="146"/>
    </row>
    <row r="1260" spans="22:22" ht="15.75" customHeight="1">
      <c r="V1260" s="146"/>
    </row>
    <row r="1261" spans="22:22" ht="15.75" customHeight="1">
      <c r="V1261" s="146"/>
    </row>
    <row r="1262" spans="22:22" ht="15.75" customHeight="1">
      <c r="V1262" s="146"/>
    </row>
    <row r="1263" spans="22:22" ht="15.75" customHeight="1">
      <c r="V1263" s="146"/>
    </row>
    <row r="1264" spans="22:22" ht="15.75" customHeight="1">
      <c r="V1264" s="146"/>
    </row>
    <row r="1265" spans="22:22" ht="15.75" customHeight="1">
      <c r="V1265" s="146"/>
    </row>
    <row r="1266" spans="22:22" ht="15.75" customHeight="1">
      <c r="V1266" s="146"/>
    </row>
    <row r="1267" spans="22:22" ht="15.75" customHeight="1">
      <c r="V1267" s="146"/>
    </row>
    <row r="1268" spans="22:22" ht="15.75" customHeight="1">
      <c r="V1268" s="146"/>
    </row>
    <row r="1269" spans="22:22" ht="15.75" customHeight="1">
      <c r="V1269" s="146"/>
    </row>
    <row r="1270" spans="22:22" ht="15.75" customHeight="1">
      <c r="V1270" s="146"/>
    </row>
    <row r="1271" spans="22:22" ht="15.75" customHeight="1">
      <c r="V1271" s="146"/>
    </row>
    <row r="1272" spans="22:22" ht="15.75" customHeight="1">
      <c r="V1272" s="146"/>
    </row>
    <row r="1273" spans="22:22" ht="15.75" customHeight="1">
      <c r="V1273" s="146"/>
    </row>
    <row r="1274" spans="22:22" ht="15.75" customHeight="1">
      <c r="V1274" s="146"/>
    </row>
    <row r="1275" spans="22:22" ht="15.75" customHeight="1">
      <c r="V1275" s="146"/>
    </row>
    <row r="1276" spans="22:22" ht="15.75" customHeight="1">
      <c r="V1276" s="146"/>
    </row>
    <row r="1277" spans="22:22" ht="15.75" customHeight="1">
      <c r="V1277" s="146"/>
    </row>
    <row r="1278" spans="22:22" ht="15.75" customHeight="1">
      <c r="V1278" s="146"/>
    </row>
    <row r="1279" spans="22:22" ht="15.75" customHeight="1">
      <c r="V1279" s="146"/>
    </row>
    <row r="1280" spans="22:22" ht="15.75" customHeight="1">
      <c r="V1280" s="146"/>
    </row>
    <row r="1281" spans="22:22" ht="15.75" customHeight="1">
      <c r="V1281" s="146"/>
    </row>
    <row r="1282" spans="22:22" ht="15.75" customHeight="1">
      <c r="V1282" s="146"/>
    </row>
    <row r="1283" spans="22:22" ht="15.75" customHeight="1">
      <c r="V1283" s="146"/>
    </row>
    <row r="1284" spans="22:22" ht="15.75" customHeight="1">
      <c r="V1284" s="146"/>
    </row>
    <row r="1285" spans="22:22" ht="15.75" customHeight="1">
      <c r="V1285" s="146"/>
    </row>
    <row r="1286" spans="22:22" ht="15.75" customHeight="1">
      <c r="V1286" s="146"/>
    </row>
    <row r="1287" spans="22:22" ht="15.75" customHeight="1">
      <c r="V1287" s="146"/>
    </row>
    <row r="1288" spans="22:22" ht="15.75" customHeight="1">
      <c r="V1288" s="146"/>
    </row>
    <row r="1289" spans="22:22" ht="15.75" customHeight="1">
      <c r="V1289" s="146"/>
    </row>
    <row r="1290" spans="22:22" ht="15.75" customHeight="1">
      <c r="V1290" s="146"/>
    </row>
    <row r="1291" spans="22:22" ht="15.75" customHeight="1">
      <c r="V1291" s="146"/>
    </row>
    <row r="1292" spans="22:22" ht="15.75" customHeight="1">
      <c r="V1292" s="146"/>
    </row>
    <row r="1293" spans="22:22" ht="15.75" customHeight="1">
      <c r="V1293" s="146"/>
    </row>
    <row r="1294" spans="22:22" ht="15.75" customHeight="1">
      <c r="V1294" s="146"/>
    </row>
    <row r="1295" spans="22:22" ht="15.75" customHeight="1">
      <c r="V1295" s="146"/>
    </row>
    <row r="1296" spans="22:22" ht="15.75" customHeight="1">
      <c r="V1296" s="146"/>
    </row>
    <row r="1297" spans="22:22" ht="15.75" customHeight="1">
      <c r="V1297" s="146"/>
    </row>
    <row r="1298" spans="22:22" ht="15.75" customHeight="1">
      <c r="V1298" s="146"/>
    </row>
    <row r="1299" spans="22:22" ht="15.75" customHeight="1">
      <c r="V1299" s="146"/>
    </row>
    <row r="1300" spans="22:22" ht="15.75" customHeight="1">
      <c r="V1300" s="146"/>
    </row>
    <row r="1301" spans="22:22" ht="15.75" customHeight="1">
      <c r="V1301" s="146"/>
    </row>
    <row r="1302" spans="22:22" ht="15.75" customHeight="1">
      <c r="V1302" s="146"/>
    </row>
    <row r="1303" spans="22:22" ht="15.75" customHeight="1">
      <c r="V1303" s="146"/>
    </row>
    <row r="1304" spans="22:22" ht="15.75" customHeight="1">
      <c r="V1304" s="146"/>
    </row>
    <row r="1305" spans="22:22" ht="15.75" customHeight="1">
      <c r="V1305" s="146"/>
    </row>
    <row r="1306" spans="22:22" ht="15.75" customHeight="1">
      <c r="V1306" s="146"/>
    </row>
    <row r="1307" spans="22:22" ht="15.75" customHeight="1">
      <c r="V1307" s="146"/>
    </row>
    <row r="1308" spans="22:22" ht="15.75" customHeight="1">
      <c r="V1308" s="146"/>
    </row>
    <row r="1309" spans="22:22" ht="15.75" customHeight="1">
      <c r="V1309" s="146"/>
    </row>
    <row r="1310" spans="22:22" ht="15.75" customHeight="1">
      <c r="V1310" s="146"/>
    </row>
    <row r="1311" spans="22:22" ht="15.75" customHeight="1">
      <c r="V1311" s="146"/>
    </row>
    <row r="1312" spans="22:22" ht="15.75" customHeight="1">
      <c r="V1312" s="146"/>
    </row>
    <row r="1313" spans="3:22" ht="15.75" customHeight="1">
      <c r="V1313" s="146"/>
    </row>
    <row r="1314" spans="3:22" ht="15.75" customHeight="1">
      <c r="V1314" s="146"/>
    </row>
    <row r="1315" spans="3:22" ht="15.75" customHeight="1">
      <c r="V1315" s="146"/>
    </row>
    <row r="1316" spans="3:22" ht="15.75" customHeight="1">
      <c r="V1316" s="146"/>
    </row>
    <row r="1317" spans="3:22" ht="15.75" customHeight="1">
      <c r="V1317" s="146"/>
    </row>
    <row r="1318" spans="3:22" ht="15.75" customHeight="1">
      <c r="V1318" s="146"/>
    </row>
    <row r="1319" spans="3:22" ht="15.75" customHeight="1">
      <c r="V1319" s="146"/>
    </row>
    <row r="1320" spans="3:22" ht="15.75" customHeight="1">
      <c r="V1320" s="146"/>
    </row>
    <row r="1321" spans="3:22" ht="15.75" customHeight="1">
      <c r="V1321" s="146"/>
    </row>
    <row r="1322" spans="3:22" ht="15.75" customHeight="1">
      <c r="V1322" s="146"/>
    </row>
    <row r="1323" spans="3:22" ht="15.75" customHeight="1">
      <c r="V1323" s="146"/>
    </row>
    <row r="1324" spans="3:22" ht="15.75" customHeight="1">
      <c r="V1324" s="146"/>
    </row>
    <row r="1325" spans="3:22" ht="15" customHeight="1">
      <c r="C1325" s="113"/>
      <c r="D1325" s="113"/>
      <c r="E1325" s="113"/>
      <c r="F1325" s="113"/>
      <c r="G1325" s="113"/>
      <c r="H1325" s="113"/>
      <c r="I1325" s="113"/>
      <c r="J1325" s="113"/>
      <c r="K1325" s="113"/>
      <c r="L1325" s="113"/>
      <c r="M1325" s="113"/>
      <c r="N1325" s="113"/>
      <c r="O1325" s="113"/>
      <c r="P1325" s="113"/>
      <c r="Q1325" s="113"/>
      <c r="R1325" s="113"/>
      <c r="S1325" s="113"/>
      <c r="T1325" s="113"/>
      <c r="U1325" s="113"/>
      <c r="V1325" s="113"/>
    </row>
    <row r="1326" spans="3:22" ht="15" customHeight="1">
      <c r="C1326" s="113"/>
      <c r="D1326" s="113"/>
      <c r="E1326" s="113"/>
      <c r="F1326" s="113"/>
      <c r="G1326" s="113"/>
      <c r="H1326" s="113"/>
      <c r="I1326" s="113"/>
      <c r="J1326" s="113"/>
      <c r="K1326" s="113"/>
      <c r="L1326" s="113"/>
      <c r="M1326" s="113"/>
      <c r="N1326" s="113"/>
      <c r="O1326" s="113"/>
      <c r="P1326" s="113"/>
      <c r="Q1326" s="113"/>
      <c r="R1326" s="113"/>
      <c r="S1326" s="113"/>
      <c r="T1326" s="113"/>
      <c r="U1326" s="113"/>
      <c r="V1326" s="113"/>
    </row>
    <row r="1327" spans="3:22" ht="15" customHeight="1">
      <c r="C1327" s="113"/>
      <c r="D1327" s="113"/>
      <c r="E1327" s="113"/>
      <c r="F1327" s="113"/>
      <c r="G1327" s="113"/>
      <c r="H1327" s="113"/>
      <c r="I1327" s="113"/>
      <c r="J1327" s="113"/>
      <c r="K1327" s="113"/>
      <c r="L1327" s="113"/>
      <c r="M1327" s="113"/>
      <c r="N1327" s="113"/>
      <c r="O1327" s="113"/>
      <c r="P1327" s="113"/>
      <c r="Q1327" s="113"/>
      <c r="R1327" s="113"/>
      <c r="S1327" s="113"/>
      <c r="T1327" s="113"/>
      <c r="U1327" s="113"/>
      <c r="V1327" s="113"/>
    </row>
    <row r="1328" spans="3:22" ht="15" customHeight="1">
      <c r="C1328" s="113"/>
      <c r="D1328" s="113"/>
      <c r="E1328" s="113"/>
      <c r="F1328" s="113"/>
      <c r="G1328" s="113"/>
      <c r="H1328" s="113"/>
      <c r="I1328" s="113"/>
      <c r="J1328" s="113"/>
      <c r="K1328" s="113"/>
      <c r="L1328" s="113"/>
      <c r="M1328" s="113"/>
      <c r="N1328" s="113"/>
      <c r="O1328" s="113"/>
      <c r="P1328" s="113"/>
      <c r="Q1328" s="113"/>
      <c r="R1328" s="113"/>
      <c r="S1328" s="113"/>
      <c r="T1328" s="113"/>
      <c r="U1328" s="113"/>
      <c r="V1328" s="113"/>
    </row>
    <row r="1329" spans="3:22" ht="15" customHeight="1">
      <c r="C1329" s="113"/>
      <c r="D1329" s="113"/>
      <c r="E1329" s="113"/>
      <c r="F1329" s="113"/>
      <c r="G1329" s="113"/>
      <c r="H1329" s="113"/>
      <c r="I1329" s="113"/>
      <c r="J1329" s="113"/>
      <c r="K1329" s="113"/>
      <c r="L1329" s="113"/>
      <c r="M1329" s="113"/>
      <c r="N1329" s="113"/>
      <c r="O1329" s="113"/>
      <c r="P1329" s="113"/>
      <c r="Q1329" s="113"/>
      <c r="R1329" s="113"/>
      <c r="S1329" s="113"/>
      <c r="T1329" s="113"/>
      <c r="U1329" s="113"/>
      <c r="V1329" s="113"/>
    </row>
    <row r="1330" spans="3:22" ht="15" customHeight="1">
      <c r="C1330" s="113"/>
      <c r="D1330" s="113"/>
      <c r="E1330" s="113"/>
      <c r="F1330" s="113"/>
      <c r="G1330" s="113"/>
      <c r="H1330" s="113"/>
      <c r="I1330" s="113"/>
      <c r="J1330" s="113"/>
      <c r="K1330" s="113"/>
      <c r="L1330" s="113"/>
      <c r="M1330" s="113"/>
      <c r="N1330" s="113"/>
      <c r="O1330" s="113"/>
      <c r="P1330" s="113"/>
      <c r="Q1330" s="113"/>
      <c r="R1330" s="113"/>
      <c r="S1330" s="113"/>
      <c r="T1330" s="113"/>
      <c r="U1330" s="113"/>
      <c r="V1330" s="113"/>
    </row>
    <row r="1331" spans="3:22" ht="15" customHeight="1">
      <c r="C1331" s="113"/>
      <c r="D1331" s="113"/>
      <c r="E1331" s="113"/>
      <c r="F1331" s="113"/>
      <c r="G1331" s="113"/>
      <c r="H1331" s="113"/>
      <c r="I1331" s="113"/>
      <c r="J1331" s="113"/>
      <c r="K1331" s="113"/>
      <c r="L1331" s="113"/>
      <c r="M1331" s="113"/>
      <c r="N1331" s="113"/>
      <c r="O1331" s="113"/>
      <c r="P1331" s="113"/>
      <c r="Q1331" s="113"/>
      <c r="R1331" s="113"/>
      <c r="S1331" s="113"/>
      <c r="T1331" s="113"/>
      <c r="U1331" s="113"/>
      <c r="V1331" s="113"/>
    </row>
    <row r="1332" spans="3:22" ht="15" customHeight="1">
      <c r="C1332" s="113"/>
      <c r="D1332" s="113"/>
      <c r="E1332" s="113"/>
      <c r="F1332" s="113"/>
      <c r="G1332" s="113"/>
      <c r="H1332" s="113"/>
      <c r="I1332" s="113"/>
      <c r="J1332" s="113"/>
      <c r="K1332" s="113"/>
      <c r="L1332" s="113"/>
      <c r="M1332" s="113"/>
      <c r="N1332" s="113"/>
      <c r="O1332" s="113"/>
      <c r="P1332" s="113"/>
      <c r="Q1332" s="113"/>
      <c r="R1332" s="113"/>
      <c r="S1332" s="113"/>
      <c r="T1332" s="113"/>
      <c r="U1332" s="113"/>
      <c r="V1332" s="113"/>
    </row>
    <row r="1333" spans="3:22" ht="15" customHeight="1">
      <c r="C1333" s="113"/>
      <c r="D1333" s="113"/>
      <c r="E1333" s="113"/>
      <c r="F1333" s="113"/>
      <c r="G1333" s="113"/>
      <c r="H1333" s="113"/>
      <c r="I1333" s="113"/>
      <c r="J1333" s="113"/>
      <c r="K1333" s="113"/>
      <c r="L1333" s="113"/>
      <c r="M1333" s="113"/>
      <c r="N1333" s="113"/>
      <c r="O1333" s="113"/>
      <c r="P1333" s="113"/>
      <c r="Q1333" s="113"/>
      <c r="R1333" s="113"/>
      <c r="S1333" s="113"/>
      <c r="T1333" s="113"/>
      <c r="U1333" s="113"/>
      <c r="V1333" s="113"/>
    </row>
    <row r="1334" spans="3:22" ht="15" customHeight="1">
      <c r="C1334" s="113"/>
      <c r="D1334" s="113"/>
      <c r="E1334" s="113"/>
      <c r="F1334" s="113"/>
      <c r="G1334" s="113"/>
      <c r="H1334" s="113"/>
      <c r="I1334" s="113"/>
      <c r="J1334" s="113"/>
      <c r="K1334" s="113"/>
      <c r="L1334" s="113"/>
      <c r="M1334" s="113"/>
      <c r="N1334" s="113"/>
      <c r="O1334" s="113"/>
      <c r="P1334" s="113"/>
      <c r="Q1334" s="113"/>
      <c r="R1334" s="113"/>
      <c r="S1334" s="113"/>
      <c r="T1334" s="113"/>
      <c r="U1334" s="113"/>
      <c r="V1334" s="113"/>
    </row>
    <row r="1335" spans="3:22" ht="15" customHeight="1">
      <c r="C1335" s="113"/>
      <c r="D1335" s="113"/>
      <c r="E1335" s="113"/>
      <c r="F1335" s="113"/>
      <c r="G1335" s="113"/>
      <c r="H1335" s="113"/>
      <c r="I1335" s="113"/>
      <c r="J1335" s="113"/>
      <c r="K1335" s="113"/>
      <c r="L1335" s="113"/>
      <c r="M1335" s="113"/>
      <c r="N1335" s="113"/>
      <c r="O1335" s="113"/>
      <c r="P1335" s="113"/>
      <c r="Q1335" s="113"/>
      <c r="R1335" s="113"/>
      <c r="S1335" s="113"/>
      <c r="T1335" s="113"/>
      <c r="U1335" s="113"/>
      <c r="V1335" s="113"/>
    </row>
    <row r="1336" spans="3:22" ht="15" customHeight="1">
      <c r="C1336" s="113"/>
      <c r="D1336" s="113"/>
      <c r="E1336" s="113"/>
      <c r="F1336" s="113"/>
      <c r="G1336" s="113"/>
      <c r="H1336" s="113"/>
      <c r="I1336" s="113"/>
      <c r="J1336" s="113"/>
      <c r="K1336" s="113"/>
      <c r="L1336" s="113"/>
      <c r="M1336" s="113"/>
      <c r="N1336" s="113"/>
      <c r="O1336" s="113"/>
      <c r="P1336" s="113"/>
      <c r="Q1336" s="113"/>
      <c r="R1336" s="113"/>
      <c r="S1336" s="113"/>
      <c r="T1336" s="113"/>
      <c r="U1336" s="113"/>
      <c r="V1336" s="113"/>
    </row>
    <row r="1337" spans="3:22" ht="15" customHeight="1">
      <c r="C1337" s="113"/>
      <c r="D1337" s="113"/>
      <c r="E1337" s="113"/>
      <c r="F1337" s="113"/>
      <c r="G1337" s="113"/>
      <c r="H1337" s="113"/>
      <c r="I1337" s="113"/>
      <c r="J1337" s="113"/>
      <c r="K1337" s="113"/>
      <c r="L1337" s="113"/>
      <c r="M1337" s="113"/>
      <c r="N1337" s="113"/>
      <c r="O1337" s="113"/>
      <c r="P1337" s="113"/>
      <c r="Q1337" s="113"/>
      <c r="R1337" s="113"/>
      <c r="S1337" s="113"/>
      <c r="T1337" s="113"/>
      <c r="U1337" s="113"/>
      <c r="V1337" s="113"/>
    </row>
    <row r="1338" spans="3:22" ht="15" customHeight="1">
      <c r="C1338" s="113"/>
      <c r="D1338" s="113"/>
      <c r="E1338" s="113"/>
      <c r="F1338" s="113"/>
      <c r="G1338" s="113"/>
      <c r="H1338" s="113"/>
      <c r="I1338" s="113"/>
      <c r="J1338" s="113"/>
      <c r="K1338" s="113"/>
      <c r="L1338" s="113"/>
      <c r="M1338" s="113"/>
      <c r="N1338" s="113"/>
      <c r="O1338" s="113"/>
      <c r="P1338" s="113"/>
      <c r="Q1338" s="113"/>
      <c r="R1338" s="113"/>
      <c r="S1338" s="113"/>
      <c r="T1338" s="113"/>
      <c r="U1338" s="113"/>
      <c r="V1338" s="113"/>
    </row>
    <row r="1339" spans="3:22" ht="15" customHeight="1">
      <c r="C1339" s="113"/>
      <c r="D1339" s="113"/>
      <c r="E1339" s="113"/>
      <c r="F1339" s="113"/>
      <c r="G1339" s="113"/>
      <c r="H1339" s="113"/>
      <c r="I1339" s="113"/>
      <c r="J1339" s="113"/>
      <c r="K1339" s="113"/>
      <c r="L1339" s="113"/>
      <c r="M1339" s="113"/>
      <c r="N1339" s="113"/>
      <c r="O1339" s="113"/>
      <c r="P1339" s="113"/>
      <c r="Q1339" s="113"/>
      <c r="R1339" s="113"/>
      <c r="S1339" s="113"/>
      <c r="T1339" s="113"/>
      <c r="U1339" s="113"/>
      <c r="V1339" s="113"/>
    </row>
    <row r="1340" spans="3:22" ht="15" customHeight="1">
      <c r="C1340" s="113"/>
      <c r="D1340" s="113"/>
      <c r="E1340" s="113"/>
      <c r="F1340" s="113"/>
      <c r="G1340" s="113"/>
      <c r="H1340" s="113"/>
      <c r="I1340" s="113"/>
      <c r="J1340" s="113"/>
      <c r="K1340" s="113"/>
      <c r="L1340" s="113"/>
      <c r="M1340" s="113"/>
      <c r="N1340" s="113"/>
      <c r="O1340" s="113"/>
      <c r="P1340" s="113"/>
      <c r="Q1340" s="113"/>
      <c r="R1340" s="113"/>
      <c r="S1340" s="113"/>
      <c r="T1340" s="113"/>
      <c r="U1340" s="113"/>
      <c r="V1340" s="113"/>
    </row>
    <row r="1341" spans="3:22" ht="15" customHeight="1">
      <c r="C1341" s="113"/>
      <c r="D1341" s="113"/>
      <c r="E1341" s="113"/>
      <c r="F1341" s="113"/>
      <c r="G1341" s="113"/>
      <c r="H1341" s="113"/>
      <c r="I1341" s="113"/>
      <c r="J1341" s="113"/>
      <c r="K1341" s="113"/>
      <c r="L1341" s="113"/>
      <c r="M1341" s="113"/>
      <c r="N1341" s="113"/>
      <c r="O1341" s="113"/>
      <c r="P1341" s="113"/>
      <c r="Q1341" s="113"/>
      <c r="R1341" s="113"/>
      <c r="S1341" s="113"/>
      <c r="T1341" s="113"/>
      <c r="U1341" s="113"/>
      <c r="V1341" s="113"/>
    </row>
    <row r="1342" spans="3:22" ht="15" customHeight="1">
      <c r="C1342" s="113"/>
      <c r="D1342" s="113"/>
      <c r="E1342" s="113"/>
      <c r="F1342" s="113"/>
      <c r="G1342" s="113"/>
      <c r="H1342" s="113"/>
      <c r="I1342" s="113"/>
      <c r="J1342" s="113"/>
      <c r="K1342" s="113"/>
      <c r="L1342" s="113"/>
      <c r="M1342" s="113"/>
      <c r="N1342" s="113"/>
      <c r="O1342" s="113"/>
      <c r="P1342" s="113"/>
      <c r="Q1342" s="113"/>
      <c r="R1342" s="113"/>
      <c r="S1342" s="113"/>
      <c r="T1342" s="113"/>
      <c r="U1342" s="113"/>
      <c r="V1342" s="113"/>
    </row>
    <row r="1343" spans="3:22" ht="15" customHeight="1">
      <c r="C1343" s="113"/>
      <c r="D1343" s="113"/>
      <c r="E1343" s="113"/>
      <c r="F1343" s="113"/>
      <c r="G1343" s="113"/>
      <c r="H1343" s="113"/>
      <c r="I1343" s="113"/>
      <c r="J1343" s="113"/>
      <c r="K1343" s="113"/>
      <c r="L1343" s="113"/>
      <c r="M1343" s="113"/>
      <c r="N1343" s="113"/>
      <c r="O1343" s="113"/>
      <c r="P1343" s="113"/>
      <c r="Q1343" s="113"/>
      <c r="R1343" s="113"/>
      <c r="S1343" s="113"/>
      <c r="T1343" s="113"/>
      <c r="U1343" s="113"/>
      <c r="V1343" s="113"/>
    </row>
    <row r="1344" spans="3:22" ht="15" customHeight="1">
      <c r="C1344" s="113"/>
      <c r="D1344" s="113"/>
      <c r="E1344" s="113"/>
      <c r="F1344" s="113"/>
      <c r="G1344" s="113"/>
      <c r="H1344" s="113"/>
      <c r="I1344" s="113"/>
      <c r="J1344" s="113"/>
      <c r="K1344" s="113"/>
      <c r="L1344" s="113"/>
      <c r="M1344" s="113"/>
      <c r="N1344" s="113"/>
      <c r="O1344" s="113"/>
      <c r="P1344" s="113"/>
      <c r="Q1344" s="113"/>
      <c r="R1344" s="113"/>
      <c r="S1344" s="113"/>
      <c r="T1344" s="113"/>
      <c r="U1344" s="113"/>
      <c r="V1344" s="113"/>
    </row>
    <row r="1345" spans="3:22" ht="15" customHeight="1">
      <c r="C1345" s="113"/>
      <c r="D1345" s="113"/>
      <c r="E1345" s="113"/>
      <c r="F1345" s="113"/>
      <c r="G1345" s="113"/>
      <c r="H1345" s="113"/>
      <c r="I1345" s="113"/>
      <c r="J1345" s="113"/>
      <c r="K1345" s="113"/>
      <c r="L1345" s="113"/>
      <c r="M1345" s="113"/>
      <c r="N1345" s="113"/>
      <c r="O1345" s="113"/>
      <c r="P1345" s="113"/>
      <c r="Q1345" s="113"/>
      <c r="R1345" s="113"/>
      <c r="S1345" s="113"/>
      <c r="T1345" s="113"/>
      <c r="U1345" s="113"/>
      <c r="V1345" s="113"/>
    </row>
    <row r="1346" spans="3:22" ht="15" customHeight="1">
      <c r="C1346" s="113"/>
      <c r="D1346" s="113"/>
      <c r="E1346" s="113"/>
      <c r="F1346" s="113"/>
      <c r="G1346" s="113"/>
      <c r="H1346" s="113"/>
      <c r="I1346" s="113"/>
      <c r="J1346" s="113"/>
      <c r="K1346" s="113"/>
      <c r="L1346" s="113"/>
      <c r="M1346" s="113"/>
      <c r="N1346" s="113"/>
      <c r="O1346" s="113"/>
      <c r="P1346" s="113"/>
      <c r="Q1346" s="113"/>
      <c r="R1346" s="113"/>
      <c r="S1346" s="113"/>
      <c r="T1346" s="113"/>
      <c r="U1346" s="113"/>
      <c r="V1346" s="113"/>
    </row>
    <row r="1347" spans="3:22" ht="15" customHeight="1">
      <c r="C1347" s="113"/>
      <c r="D1347" s="113"/>
      <c r="E1347" s="113"/>
      <c r="F1347" s="113"/>
      <c r="G1347" s="113"/>
      <c r="H1347" s="113"/>
      <c r="I1347" s="113"/>
      <c r="J1347" s="113"/>
      <c r="K1347" s="113"/>
      <c r="L1347" s="113"/>
      <c r="M1347" s="113"/>
      <c r="N1347" s="113"/>
      <c r="O1347" s="113"/>
      <c r="P1347" s="113"/>
      <c r="Q1347" s="113"/>
      <c r="R1347" s="113"/>
      <c r="S1347" s="113"/>
      <c r="T1347" s="113"/>
      <c r="U1347" s="113"/>
      <c r="V1347" s="113"/>
    </row>
    <row r="1348" spans="3:22" ht="15" customHeight="1">
      <c r="C1348" s="113"/>
      <c r="D1348" s="113"/>
      <c r="E1348" s="113"/>
      <c r="F1348" s="113"/>
      <c r="G1348" s="113"/>
      <c r="H1348" s="113"/>
      <c r="I1348" s="113"/>
      <c r="J1348" s="113"/>
      <c r="K1348" s="113"/>
      <c r="L1348" s="113"/>
      <c r="M1348" s="113"/>
      <c r="N1348" s="113"/>
      <c r="O1348" s="113"/>
      <c r="P1348" s="113"/>
      <c r="Q1348" s="113"/>
      <c r="R1348" s="113"/>
      <c r="S1348" s="113"/>
      <c r="T1348" s="113"/>
      <c r="U1348" s="113"/>
      <c r="V1348" s="113"/>
    </row>
    <row r="1349" spans="3:22" ht="15" customHeight="1">
      <c r="C1349" s="113"/>
      <c r="D1349" s="113"/>
      <c r="E1349" s="113"/>
      <c r="F1349" s="113"/>
      <c r="G1349" s="113"/>
      <c r="H1349" s="113"/>
      <c r="I1349" s="113"/>
      <c r="J1349" s="113"/>
      <c r="K1349" s="113"/>
      <c r="L1349" s="113"/>
      <c r="M1349" s="113"/>
      <c r="N1349" s="113"/>
      <c r="O1349" s="113"/>
      <c r="P1349" s="113"/>
      <c r="Q1349" s="113"/>
      <c r="R1349" s="113"/>
      <c r="S1349" s="113"/>
      <c r="T1349" s="113"/>
      <c r="U1349" s="113"/>
      <c r="V1349" s="113"/>
    </row>
    <row r="1350" spans="3:22" ht="15" customHeight="1">
      <c r="C1350" s="113"/>
      <c r="D1350" s="113"/>
      <c r="E1350" s="113"/>
      <c r="F1350" s="113"/>
      <c r="G1350" s="113"/>
      <c r="H1350" s="113"/>
      <c r="I1350" s="113"/>
      <c r="J1350" s="113"/>
      <c r="K1350" s="113"/>
      <c r="L1350" s="113"/>
      <c r="M1350" s="113"/>
      <c r="N1350" s="113"/>
      <c r="O1350" s="113"/>
      <c r="P1350" s="113"/>
      <c r="Q1350" s="113"/>
      <c r="R1350" s="113"/>
      <c r="S1350" s="113"/>
      <c r="T1350" s="113"/>
      <c r="U1350" s="113"/>
      <c r="V1350" s="113"/>
    </row>
    <row r="1351" spans="3:22" ht="15" customHeight="1">
      <c r="C1351" s="113"/>
      <c r="D1351" s="113"/>
      <c r="E1351" s="113"/>
      <c r="F1351" s="113"/>
      <c r="G1351" s="113"/>
      <c r="H1351" s="113"/>
      <c r="I1351" s="113"/>
      <c r="J1351" s="113"/>
      <c r="K1351" s="113"/>
      <c r="L1351" s="113"/>
      <c r="M1351" s="113"/>
      <c r="N1351" s="113"/>
      <c r="O1351" s="113"/>
      <c r="P1351" s="113"/>
      <c r="Q1351" s="113"/>
      <c r="R1351" s="113"/>
      <c r="S1351" s="113"/>
      <c r="T1351" s="113"/>
      <c r="U1351" s="113"/>
      <c r="V1351" s="113"/>
    </row>
    <row r="1352" spans="3:22" ht="15" customHeight="1">
      <c r="C1352" s="113"/>
      <c r="D1352" s="113"/>
      <c r="E1352" s="113"/>
      <c r="F1352" s="113"/>
      <c r="G1352" s="113"/>
      <c r="H1352" s="113"/>
      <c r="I1352" s="113"/>
      <c r="J1352" s="113"/>
      <c r="K1352" s="113"/>
      <c r="L1352" s="113"/>
      <c r="M1352" s="113"/>
      <c r="N1352" s="113"/>
      <c r="O1352" s="113"/>
      <c r="P1352" s="113"/>
      <c r="Q1352" s="113"/>
      <c r="R1352" s="113"/>
      <c r="S1352" s="113"/>
      <c r="T1352" s="113"/>
      <c r="U1352" s="113"/>
      <c r="V1352" s="113"/>
    </row>
    <row r="1353" spans="3:22" ht="15" customHeight="1">
      <c r="C1353" s="113"/>
      <c r="D1353" s="113"/>
      <c r="E1353" s="113"/>
      <c r="F1353" s="113"/>
      <c r="G1353" s="113"/>
      <c r="H1353" s="113"/>
      <c r="I1353" s="113"/>
      <c r="J1353" s="113"/>
      <c r="K1353" s="113"/>
      <c r="L1353" s="113"/>
      <c r="M1353" s="113"/>
      <c r="N1353" s="113"/>
      <c r="O1353" s="113"/>
      <c r="P1353" s="113"/>
      <c r="Q1353" s="113"/>
      <c r="R1353" s="113"/>
      <c r="S1353" s="113"/>
      <c r="T1353" s="113"/>
      <c r="U1353" s="113"/>
      <c r="V1353" s="113"/>
    </row>
    <row r="1354" spans="3:22" ht="15" customHeight="1">
      <c r="C1354" s="113"/>
      <c r="D1354" s="113"/>
      <c r="E1354" s="113"/>
      <c r="F1354" s="113"/>
      <c r="G1354" s="113"/>
      <c r="H1354" s="113"/>
      <c r="I1354" s="113"/>
      <c r="J1354" s="113"/>
      <c r="K1354" s="113"/>
      <c r="L1354" s="113"/>
      <c r="M1354" s="113"/>
      <c r="N1354" s="113"/>
      <c r="O1354" s="113"/>
      <c r="P1354" s="113"/>
      <c r="Q1354" s="113"/>
      <c r="R1354" s="113"/>
      <c r="S1354" s="113"/>
      <c r="T1354" s="113"/>
      <c r="U1354" s="113"/>
      <c r="V1354" s="113"/>
    </row>
    <row r="1355" spans="3:22" ht="15" customHeight="1">
      <c r="C1355" s="113"/>
      <c r="D1355" s="113"/>
      <c r="E1355" s="113"/>
      <c r="F1355" s="113"/>
      <c r="G1355" s="113"/>
      <c r="H1355" s="113"/>
      <c r="I1355" s="113"/>
      <c r="J1355" s="113"/>
      <c r="K1355" s="113"/>
      <c r="L1355" s="113"/>
      <c r="M1355" s="113"/>
      <c r="N1355" s="113"/>
      <c r="O1355" s="113"/>
      <c r="P1355" s="113"/>
      <c r="Q1355" s="113"/>
      <c r="R1355" s="113"/>
      <c r="S1355" s="113"/>
      <c r="T1355" s="113"/>
      <c r="U1355" s="113"/>
      <c r="V1355" s="113"/>
    </row>
    <row r="1356" spans="3:22" ht="15" customHeight="1">
      <c r="C1356" s="113"/>
      <c r="D1356" s="113"/>
      <c r="E1356" s="113"/>
      <c r="F1356" s="113"/>
      <c r="G1356" s="113"/>
      <c r="H1356" s="113"/>
      <c r="I1356" s="113"/>
      <c r="J1356" s="113"/>
      <c r="K1356" s="113"/>
      <c r="L1356" s="113"/>
      <c r="M1356" s="113"/>
      <c r="N1356" s="113"/>
      <c r="O1356" s="113"/>
      <c r="P1356" s="113"/>
      <c r="Q1356" s="113"/>
      <c r="R1356" s="113"/>
      <c r="S1356" s="113"/>
      <c r="T1356" s="113"/>
      <c r="U1356" s="113"/>
      <c r="V1356" s="113"/>
    </row>
    <row r="1357" spans="3:22" ht="15" customHeight="1">
      <c r="C1357" s="113"/>
      <c r="D1357" s="113"/>
      <c r="E1357" s="113"/>
      <c r="F1357" s="113"/>
      <c r="G1357" s="113"/>
      <c r="H1357" s="113"/>
      <c r="I1357" s="113"/>
      <c r="J1357" s="113"/>
      <c r="K1357" s="113"/>
      <c r="L1357" s="113"/>
      <c r="M1357" s="113"/>
      <c r="N1357" s="113"/>
      <c r="O1357" s="113"/>
      <c r="P1357" s="113"/>
      <c r="Q1357" s="113"/>
      <c r="R1357" s="113"/>
      <c r="S1357" s="113"/>
      <c r="T1357" s="113"/>
      <c r="U1357" s="113"/>
      <c r="V1357" s="113"/>
    </row>
    <row r="1358" spans="3:22" ht="15" customHeight="1">
      <c r="C1358" s="113"/>
      <c r="D1358" s="113"/>
      <c r="E1358" s="113"/>
      <c r="F1358" s="113"/>
      <c r="G1358" s="113"/>
      <c r="H1358" s="113"/>
      <c r="I1358" s="113"/>
      <c r="J1358" s="113"/>
      <c r="K1358" s="113"/>
      <c r="L1358" s="113"/>
      <c r="M1358" s="113"/>
      <c r="N1358" s="113"/>
      <c r="O1358" s="113"/>
      <c r="P1358" s="113"/>
      <c r="Q1358" s="113"/>
      <c r="R1358" s="113"/>
      <c r="S1358" s="113"/>
      <c r="T1358" s="113"/>
      <c r="U1358" s="113"/>
      <c r="V1358" s="113"/>
    </row>
    <row r="1359" spans="3:22" ht="15" customHeight="1">
      <c r="C1359" s="113"/>
      <c r="D1359" s="113"/>
      <c r="E1359" s="113"/>
      <c r="F1359" s="113"/>
      <c r="G1359" s="113"/>
      <c r="H1359" s="113"/>
      <c r="I1359" s="113"/>
      <c r="J1359" s="113"/>
      <c r="K1359" s="113"/>
      <c r="L1359" s="113"/>
      <c r="M1359" s="113"/>
      <c r="N1359" s="113"/>
      <c r="O1359" s="113"/>
      <c r="P1359" s="113"/>
      <c r="Q1359" s="113"/>
      <c r="R1359" s="113"/>
      <c r="S1359" s="113"/>
      <c r="T1359" s="113"/>
      <c r="U1359" s="113"/>
      <c r="V1359" s="113"/>
    </row>
    <row r="1360" spans="3:22" ht="15" customHeight="1">
      <c r="C1360" s="113"/>
      <c r="D1360" s="113"/>
      <c r="E1360" s="113"/>
      <c r="F1360" s="113"/>
      <c r="G1360" s="113"/>
      <c r="H1360" s="113"/>
      <c r="I1360" s="113"/>
      <c r="J1360" s="113"/>
      <c r="K1360" s="113"/>
      <c r="L1360" s="113"/>
      <c r="M1360" s="113"/>
      <c r="N1360" s="113"/>
      <c r="O1360" s="113"/>
      <c r="P1360" s="113"/>
      <c r="Q1360" s="113"/>
      <c r="R1360" s="113"/>
      <c r="S1360" s="113"/>
      <c r="T1360" s="113"/>
      <c r="U1360" s="113"/>
      <c r="V1360" s="113"/>
    </row>
    <row r="1361" spans="3:22" ht="15" customHeight="1">
      <c r="C1361" s="113"/>
      <c r="D1361" s="113"/>
      <c r="E1361" s="113"/>
      <c r="F1361" s="113"/>
      <c r="G1361" s="113"/>
      <c r="H1361" s="113"/>
      <c r="I1361" s="113"/>
      <c r="J1361" s="113"/>
      <c r="K1361" s="113"/>
      <c r="L1361" s="113"/>
      <c r="M1361" s="113"/>
      <c r="N1361" s="113"/>
      <c r="O1361" s="113"/>
      <c r="P1361" s="113"/>
      <c r="Q1361" s="113"/>
      <c r="R1361" s="113"/>
      <c r="S1361" s="113"/>
      <c r="T1361" s="113"/>
      <c r="U1361" s="113"/>
      <c r="V1361" s="113"/>
    </row>
    <row r="1362" spans="3:22" ht="15" customHeight="1">
      <c r="C1362" s="113"/>
      <c r="D1362" s="113"/>
      <c r="E1362" s="113"/>
      <c r="F1362" s="113"/>
      <c r="G1362" s="113"/>
      <c r="H1362" s="113"/>
      <c r="I1362" s="113"/>
      <c r="J1362" s="113"/>
      <c r="K1362" s="113"/>
      <c r="L1362" s="113"/>
      <c r="M1362" s="113"/>
      <c r="N1362" s="113"/>
      <c r="O1362" s="113"/>
      <c r="P1362" s="113"/>
      <c r="Q1362" s="113"/>
      <c r="R1362" s="113"/>
      <c r="S1362" s="113"/>
      <c r="T1362" s="113"/>
      <c r="U1362" s="113"/>
      <c r="V1362" s="113"/>
    </row>
    <row r="1363" spans="3:22" ht="15" customHeight="1">
      <c r="C1363" s="113"/>
      <c r="D1363" s="113"/>
      <c r="E1363" s="113"/>
      <c r="F1363" s="113"/>
      <c r="G1363" s="113"/>
      <c r="H1363" s="113"/>
      <c r="I1363" s="113"/>
      <c r="J1363" s="113"/>
      <c r="K1363" s="113"/>
      <c r="L1363" s="113"/>
      <c r="M1363" s="113"/>
      <c r="N1363" s="113"/>
      <c r="O1363" s="113"/>
      <c r="P1363" s="113"/>
      <c r="Q1363" s="113"/>
      <c r="R1363" s="113"/>
      <c r="S1363" s="113"/>
      <c r="T1363" s="113"/>
      <c r="U1363" s="113"/>
      <c r="V1363" s="113"/>
    </row>
    <row r="1364" spans="3:22" ht="15" customHeight="1">
      <c r="C1364" s="113"/>
      <c r="D1364" s="113"/>
      <c r="E1364" s="113"/>
      <c r="F1364" s="113"/>
      <c r="G1364" s="113"/>
      <c r="H1364" s="113"/>
      <c r="I1364" s="113"/>
      <c r="J1364" s="113"/>
      <c r="K1364" s="113"/>
      <c r="L1364" s="113"/>
      <c r="M1364" s="113"/>
      <c r="N1364" s="113"/>
      <c r="O1364" s="113"/>
      <c r="P1364" s="113"/>
      <c r="Q1364" s="113"/>
      <c r="R1364" s="113"/>
      <c r="S1364" s="113"/>
      <c r="T1364" s="113"/>
      <c r="U1364" s="113"/>
      <c r="V1364" s="113"/>
    </row>
    <row r="1365" spans="3:22" ht="15" customHeight="1">
      <c r="C1365" s="113"/>
      <c r="D1365" s="113"/>
      <c r="E1365" s="113"/>
      <c r="F1365" s="113"/>
      <c r="G1365" s="113"/>
      <c r="H1365" s="113"/>
      <c r="I1365" s="113"/>
      <c r="J1365" s="113"/>
      <c r="K1365" s="113"/>
      <c r="L1365" s="113"/>
      <c r="M1365" s="113"/>
      <c r="N1365" s="113"/>
      <c r="O1365" s="113"/>
      <c r="P1365" s="113"/>
      <c r="Q1365" s="113"/>
      <c r="R1365" s="113"/>
      <c r="S1365" s="113"/>
      <c r="T1365" s="113"/>
      <c r="U1365" s="113"/>
      <c r="V1365" s="113"/>
    </row>
    <row r="1366" spans="3:22" ht="15" customHeight="1">
      <c r="C1366" s="113"/>
      <c r="D1366" s="113"/>
      <c r="E1366" s="113"/>
      <c r="F1366" s="113"/>
      <c r="G1366" s="113"/>
      <c r="H1366" s="113"/>
      <c r="I1366" s="113"/>
      <c r="J1366" s="113"/>
      <c r="K1366" s="113"/>
      <c r="L1366" s="113"/>
      <c r="M1366" s="113"/>
      <c r="N1366" s="113"/>
      <c r="O1366" s="113"/>
      <c r="P1366" s="113"/>
      <c r="Q1366" s="113"/>
      <c r="R1366" s="113"/>
      <c r="S1366" s="113"/>
      <c r="T1366" s="113"/>
      <c r="U1366" s="113"/>
      <c r="V1366" s="113"/>
    </row>
    <row r="1367" spans="3:22" ht="15" customHeight="1">
      <c r="C1367" s="113"/>
      <c r="D1367" s="113"/>
      <c r="E1367" s="113"/>
      <c r="F1367" s="113"/>
      <c r="G1367" s="113"/>
      <c r="H1367" s="113"/>
      <c r="I1367" s="113"/>
      <c r="J1367" s="113"/>
      <c r="K1367" s="113"/>
      <c r="L1367" s="113"/>
      <c r="M1367" s="113"/>
      <c r="N1367" s="113"/>
      <c r="O1367" s="113"/>
      <c r="P1367" s="113"/>
      <c r="Q1367" s="113"/>
      <c r="R1367" s="113"/>
      <c r="S1367" s="113"/>
      <c r="T1367" s="113"/>
      <c r="U1367" s="113"/>
      <c r="V1367" s="113"/>
    </row>
    <row r="1368" spans="3:22" ht="15" customHeight="1">
      <c r="C1368" s="113"/>
      <c r="D1368" s="113"/>
      <c r="E1368" s="113"/>
      <c r="F1368" s="113"/>
      <c r="G1368" s="113"/>
      <c r="H1368" s="113"/>
      <c r="I1368" s="113"/>
      <c r="J1368" s="113"/>
      <c r="K1368" s="113"/>
      <c r="L1368" s="113"/>
      <c r="M1368" s="113"/>
      <c r="N1368" s="113"/>
      <c r="O1368" s="113"/>
      <c r="P1368" s="113"/>
      <c r="Q1368" s="113"/>
      <c r="R1368" s="113"/>
      <c r="S1368" s="113"/>
      <c r="T1368" s="113"/>
      <c r="U1368" s="113"/>
      <c r="V1368" s="113"/>
    </row>
    <row r="1369" spans="3:22" ht="15" customHeight="1">
      <c r="C1369" s="113"/>
      <c r="D1369" s="113"/>
      <c r="E1369" s="113"/>
      <c r="F1369" s="113"/>
      <c r="G1369" s="113"/>
      <c r="H1369" s="113"/>
      <c r="I1369" s="113"/>
      <c r="J1369" s="113"/>
      <c r="K1369" s="113"/>
      <c r="L1369" s="113"/>
      <c r="M1369" s="113"/>
      <c r="N1369" s="113"/>
      <c r="O1369" s="113"/>
      <c r="P1369" s="113"/>
      <c r="Q1369" s="113"/>
      <c r="R1369" s="113"/>
      <c r="S1369" s="113"/>
      <c r="T1369" s="113"/>
      <c r="U1369" s="113"/>
      <c r="V1369" s="113"/>
    </row>
    <row r="1370" spans="3:22" ht="15" customHeight="1">
      <c r="C1370" s="113"/>
      <c r="D1370" s="113"/>
      <c r="E1370" s="113"/>
      <c r="F1370" s="113"/>
      <c r="G1370" s="113"/>
      <c r="H1370" s="113"/>
      <c r="I1370" s="113"/>
      <c r="J1370" s="113"/>
      <c r="K1370" s="113"/>
      <c r="L1370" s="113"/>
      <c r="M1370" s="113"/>
      <c r="N1370" s="113"/>
      <c r="O1370" s="113"/>
      <c r="P1370" s="113"/>
      <c r="Q1370" s="113"/>
      <c r="R1370" s="113"/>
      <c r="S1370" s="113"/>
      <c r="T1370" s="113"/>
      <c r="U1370" s="113"/>
      <c r="V1370" s="113"/>
    </row>
    <row r="1371" spans="3:22" ht="15" customHeight="1">
      <c r="C1371" s="113"/>
      <c r="D1371" s="113"/>
      <c r="E1371" s="113"/>
      <c r="F1371" s="113"/>
      <c r="G1371" s="113"/>
      <c r="H1371" s="113"/>
      <c r="I1371" s="113"/>
      <c r="J1371" s="113"/>
      <c r="K1371" s="113"/>
      <c r="L1371" s="113"/>
      <c r="M1371" s="113"/>
      <c r="N1371" s="113"/>
      <c r="O1371" s="113"/>
      <c r="P1371" s="113"/>
      <c r="Q1371" s="113"/>
      <c r="R1371" s="113"/>
      <c r="S1371" s="113"/>
      <c r="T1371" s="113"/>
      <c r="U1371" s="113"/>
      <c r="V1371" s="113"/>
    </row>
    <row r="1372" spans="3:22" ht="15" customHeight="1">
      <c r="C1372" s="113"/>
      <c r="D1372" s="113"/>
      <c r="E1372" s="113"/>
      <c r="F1372" s="113"/>
      <c r="G1372" s="113"/>
      <c r="H1372" s="113"/>
      <c r="I1372" s="113"/>
      <c r="J1372" s="113"/>
      <c r="K1372" s="113"/>
      <c r="L1372" s="113"/>
      <c r="M1372" s="113"/>
      <c r="N1372" s="113"/>
      <c r="O1372" s="113"/>
      <c r="P1372" s="113"/>
      <c r="Q1372" s="113"/>
      <c r="R1372" s="113"/>
      <c r="S1372" s="113"/>
      <c r="T1372" s="113"/>
      <c r="U1372" s="113"/>
      <c r="V1372" s="113"/>
    </row>
    <row r="1373" spans="3:22" ht="15" customHeight="1">
      <c r="C1373" s="113"/>
      <c r="D1373" s="113"/>
      <c r="E1373" s="113"/>
      <c r="F1373" s="113"/>
      <c r="G1373" s="113"/>
      <c r="H1373" s="113"/>
      <c r="I1373" s="113"/>
      <c r="J1373" s="113"/>
      <c r="K1373" s="113"/>
      <c r="L1373" s="113"/>
      <c r="M1373" s="113"/>
      <c r="N1373" s="113"/>
      <c r="O1373" s="113"/>
      <c r="P1373" s="113"/>
      <c r="Q1373" s="113"/>
      <c r="R1373" s="113"/>
      <c r="S1373" s="113"/>
      <c r="T1373" s="113"/>
      <c r="U1373" s="113"/>
      <c r="V1373" s="113"/>
    </row>
    <row r="1374" spans="3:22" ht="15" customHeight="1">
      <c r="C1374" s="113"/>
      <c r="D1374" s="113"/>
      <c r="E1374" s="113"/>
      <c r="F1374" s="113"/>
      <c r="G1374" s="113"/>
      <c r="H1374" s="113"/>
      <c r="I1374" s="113"/>
      <c r="J1374" s="113"/>
      <c r="K1374" s="113"/>
      <c r="L1374" s="113"/>
      <c r="M1374" s="113"/>
      <c r="N1374" s="113"/>
      <c r="O1374" s="113"/>
      <c r="P1374" s="113"/>
      <c r="Q1374" s="113"/>
      <c r="R1374" s="113"/>
      <c r="S1374" s="113"/>
      <c r="T1374" s="113"/>
      <c r="U1374" s="113"/>
      <c r="V1374" s="113"/>
    </row>
    <row r="1375" spans="3:22" ht="15" customHeight="1">
      <c r="C1375" s="113"/>
      <c r="D1375" s="113"/>
      <c r="E1375" s="113"/>
      <c r="F1375" s="113"/>
      <c r="G1375" s="113"/>
      <c r="H1375" s="113"/>
      <c r="I1375" s="113"/>
      <c r="J1375" s="113"/>
      <c r="K1375" s="113"/>
      <c r="L1375" s="113"/>
      <c r="M1375" s="113"/>
      <c r="N1375" s="113"/>
      <c r="O1375" s="113"/>
      <c r="P1375" s="113"/>
      <c r="Q1375" s="113"/>
      <c r="R1375" s="113"/>
      <c r="S1375" s="113"/>
      <c r="T1375" s="113"/>
      <c r="U1375" s="113"/>
      <c r="V1375" s="113"/>
    </row>
    <row r="1376" spans="3:22" ht="15" customHeight="1">
      <c r="C1376" s="113"/>
      <c r="D1376" s="113"/>
      <c r="E1376" s="113"/>
      <c r="F1376" s="113"/>
      <c r="G1376" s="113"/>
      <c r="H1376" s="113"/>
      <c r="I1376" s="113"/>
      <c r="J1376" s="113"/>
      <c r="K1376" s="113"/>
      <c r="L1376" s="113"/>
      <c r="M1376" s="113"/>
      <c r="N1376" s="113"/>
      <c r="O1376" s="113"/>
      <c r="P1376" s="113"/>
      <c r="Q1376" s="113"/>
      <c r="R1376" s="113"/>
      <c r="S1376" s="113"/>
      <c r="T1376" s="113"/>
      <c r="U1376" s="113"/>
      <c r="V1376" s="113"/>
    </row>
    <row r="1377" spans="3:22" ht="15" customHeight="1">
      <c r="C1377" s="113"/>
      <c r="D1377" s="113"/>
      <c r="E1377" s="113"/>
      <c r="F1377" s="113"/>
      <c r="G1377" s="113"/>
      <c r="H1377" s="113"/>
      <c r="I1377" s="113"/>
      <c r="J1377" s="113"/>
      <c r="K1377" s="113"/>
      <c r="L1377" s="113"/>
      <c r="M1377" s="113"/>
      <c r="N1377" s="113"/>
      <c r="O1377" s="113"/>
      <c r="P1377" s="113"/>
      <c r="Q1377" s="113"/>
      <c r="R1377" s="113"/>
      <c r="S1377" s="113"/>
      <c r="T1377" s="113"/>
      <c r="U1377" s="113"/>
      <c r="V1377" s="113"/>
    </row>
    <row r="1378" spans="3:22" ht="15" customHeight="1">
      <c r="C1378" s="113"/>
      <c r="D1378" s="113"/>
      <c r="E1378" s="113"/>
      <c r="F1378" s="113"/>
      <c r="G1378" s="113"/>
      <c r="H1378" s="113"/>
      <c r="I1378" s="113"/>
      <c r="J1378" s="113"/>
      <c r="K1378" s="113"/>
      <c r="L1378" s="113"/>
      <c r="M1378" s="113"/>
      <c r="N1378" s="113"/>
      <c r="O1378" s="113"/>
      <c r="P1378" s="113"/>
      <c r="Q1378" s="113"/>
      <c r="R1378" s="113"/>
      <c r="S1378" s="113"/>
      <c r="T1378" s="113"/>
      <c r="U1378" s="113"/>
      <c r="V1378" s="113"/>
    </row>
    <row r="1379" spans="3:22" ht="15" customHeight="1">
      <c r="C1379" s="113"/>
      <c r="D1379" s="113"/>
      <c r="E1379" s="113"/>
      <c r="F1379" s="113"/>
      <c r="G1379" s="113"/>
      <c r="H1379" s="113"/>
      <c r="I1379" s="113"/>
      <c r="J1379" s="113"/>
      <c r="K1379" s="113"/>
      <c r="L1379" s="113"/>
      <c r="M1379" s="113"/>
      <c r="N1379" s="113"/>
      <c r="O1379" s="113"/>
      <c r="P1379" s="113"/>
      <c r="Q1379" s="113"/>
      <c r="R1379" s="113"/>
      <c r="S1379" s="113"/>
      <c r="T1379" s="113"/>
      <c r="U1379" s="113"/>
      <c r="V1379" s="113"/>
    </row>
    <row r="1380" spans="3:22" ht="15" customHeight="1">
      <c r="C1380" s="113"/>
      <c r="D1380" s="113"/>
      <c r="E1380" s="113"/>
      <c r="F1380" s="113"/>
      <c r="G1380" s="113"/>
      <c r="H1380" s="113"/>
      <c r="I1380" s="113"/>
      <c r="J1380" s="113"/>
      <c r="K1380" s="113"/>
      <c r="L1380" s="113"/>
      <c r="M1380" s="113"/>
      <c r="N1380" s="113"/>
      <c r="O1380" s="113"/>
      <c r="P1380" s="113"/>
      <c r="Q1380" s="113"/>
      <c r="R1380" s="113"/>
      <c r="S1380" s="113"/>
      <c r="T1380" s="113"/>
      <c r="U1380" s="113"/>
      <c r="V1380" s="113"/>
    </row>
    <row r="1381" spans="3:22" ht="15" customHeight="1">
      <c r="C1381" s="113"/>
      <c r="D1381" s="113"/>
      <c r="E1381" s="113"/>
      <c r="F1381" s="113"/>
      <c r="G1381" s="113"/>
      <c r="H1381" s="113"/>
      <c r="I1381" s="113"/>
      <c r="J1381" s="113"/>
      <c r="K1381" s="113"/>
      <c r="L1381" s="113"/>
      <c r="M1381" s="113"/>
      <c r="N1381" s="113"/>
      <c r="O1381" s="113"/>
      <c r="P1381" s="113"/>
      <c r="Q1381" s="113"/>
      <c r="R1381" s="113"/>
      <c r="S1381" s="113"/>
      <c r="T1381" s="113"/>
      <c r="U1381" s="113"/>
      <c r="V1381" s="113"/>
    </row>
    <row r="1382" spans="3:22" ht="15" customHeight="1">
      <c r="C1382" s="113"/>
      <c r="D1382" s="113"/>
      <c r="E1382" s="113"/>
      <c r="F1382" s="113"/>
      <c r="G1382" s="113"/>
      <c r="H1382" s="113"/>
      <c r="I1382" s="113"/>
      <c r="J1382" s="113"/>
      <c r="K1382" s="113"/>
      <c r="L1382" s="113"/>
      <c r="M1382" s="113"/>
      <c r="N1382" s="113"/>
      <c r="O1382" s="113"/>
      <c r="P1382" s="113"/>
      <c r="Q1382" s="113"/>
      <c r="R1382" s="113"/>
      <c r="S1382" s="113"/>
      <c r="T1382" s="113"/>
      <c r="U1382" s="113"/>
      <c r="V1382" s="113"/>
    </row>
    <row r="1383" spans="3:22" ht="15" customHeight="1">
      <c r="C1383" s="113"/>
      <c r="D1383" s="113"/>
      <c r="E1383" s="113"/>
      <c r="F1383" s="113"/>
      <c r="G1383" s="113"/>
      <c r="H1383" s="113"/>
      <c r="I1383" s="113"/>
      <c r="J1383" s="113"/>
      <c r="K1383" s="113"/>
      <c r="L1383" s="113"/>
      <c r="M1383" s="113"/>
      <c r="N1383" s="113"/>
      <c r="O1383" s="113"/>
      <c r="P1383" s="113"/>
      <c r="Q1383" s="113"/>
      <c r="R1383" s="113"/>
      <c r="S1383" s="113"/>
      <c r="T1383" s="113"/>
      <c r="U1383" s="113"/>
      <c r="V1383" s="113"/>
    </row>
    <row r="1384" spans="3:22" ht="15" customHeight="1">
      <c r="C1384" s="113"/>
      <c r="D1384" s="113"/>
      <c r="E1384" s="113"/>
      <c r="F1384" s="113"/>
      <c r="G1384" s="113"/>
      <c r="H1384" s="113"/>
      <c r="I1384" s="113"/>
      <c r="J1384" s="113"/>
      <c r="K1384" s="113"/>
      <c r="L1384" s="113"/>
      <c r="M1384" s="113"/>
      <c r="N1384" s="113"/>
      <c r="O1384" s="113"/>
      <c r="P1384" s="113"/>
      <c r="Q1384" s="113"/>
      <c r="R1384" s="113"/>
      <c r="S1384" s="113"/>
      <c r="T1384" s="113"/>
      <c r="U1384" s="113"/>
      <c r="V1384" s="113"/>
    </row>
    <row r="1385" spans="3:22" ht="15" customHeight="1">
      <c r="C1385" s="113"/>
      <c r="D1385" s="113"/>
      <c r="E1385" s="113"/>
      <c r="F1385" s="113"/>
      <c r="G1385" s="113"/>
      <c r="H1385" s="113"/>
      <c r="I1385" s="113"/>
      <c r="J1385" s="113"/>
      <c r="K1385" s="113"/>
      <c r="L1385" s="113"/>
      <c r="M1385" s="113"/>
      <c r="N1385" s="113"/>
      <c r="O1385" s="113"/>
      <c r="P1385" s="113"/>
      <c r="Q1385" s="113"/>
      <c r="R1385" s="113"/>
      <c r="S1385" s="113"/>
      <c r="T1385" s="113"/>
      <c r="U1385" s="113"/>
      <c r="V1385" s="113"/>
    </row>
    <row r="1386" spans="3:22" ht="15" customHeight="1">
      <c r="C1386" s="113"/>
      <c r="D1386" s="113"/>
      <c r="E1386" s="113"/>
      <c r="F1386" s="113"/>
      <c r="G1386" s="113"/>
      <c r="H1386" s="113"/>
      <c r="I1386" s="113"/>
      <c r="J1386" s="113"/>
      <c r="K1386" s="113"/>
      <c r="L1386" s="113"/>
      <c r="M1386" s="113"/>
      <c r="N1386" s="113"/>
      <c r="O1386" s="113"/>
      <c r="P1386" s="113"/>
      <c r="Q1386" s="113"/>
      <c r="R1386" s="113"/>
      <c r="S1386" s="113"/>
      <c r="T1386" s="113"/>
      <c r="U1386" s="113"/>
      <c r="V1386" s="113"/>
    </row>
    <row r="1387" spans="3:22" ht="15" customHeight="1">
      <c r="C1387" s="113"/>
      <c r="D1387" s="113"/>
      <c r="E1387" s="113"/>
      <c r="F1387" s="113"/>
      <c r="G1387" s="113"/>
      <c r="H1387" s="113"/>
      <c r="I1387" s="113"/>
      <c r="J1387" s="113"/>
      <c r="K1387" s="113"/>
      <c r="L1387" s="113"/>
      <c r="M1387" s="113"/>
      <c r="N1387" s="113"/>
      <c r="O1387" s="113"/>
      <c r="P1387" s="113"/>
      <c r="Q1387" s="113"/>
      <c r="R1387" s="113"/>
      <c r="S1387" s="113"/>
      <c r="T1387" s="113"/>
      <c r="U1387" s="113"/>
      <c r="V1387" s="113"/>
    </row>
    <row r="1388" spans="3:22" ht="15" customHeight="1">
      <c r="C1388" s="113"/>
      <c r="D1388" s="113"/>
      <c r="E1388" s="113"/>
      <c r="F1388" s="113"/>
      <c r="G1388" s="113"/>
      <c r="H1388" s="113"/>
      <c r="I1388" s="113"/>
      <c r="J1388" s="113"/>
      <c r="K1388" s="113"/>
      <c r="L1388" s="113"/>
      <c r="M1388" s="113"/>
      <c r="N1388" s="113"/>
      <c r="O1388" s="113"/>
      <c r="P1388" s="113"/>
      <c r="Q1388" s="113"/>
      <c r="R1388" s="113"/>
      <c r="S1388" s="113"/>
      <c r="T1388" s="113"/>
      <c r="U1388" s="113"/>
      <c r="V1388" s="113"/>
    </row>
    <row r="1389" spans="3:22" ht="15" customHeight="1">
      <c r="C1389" s="113"/>
      <c r="D1389" s="113"/>
      <c r="E1389" s="113"/>
      <c r="F1389" s="113"/>
      <c r="G1389" s="113"/>
      <c r="H1389" s="113"/>
      <c r="I1389" s="113"/>
      <c r="J1389" s="113"/>
      <c r="K1389" s="113"/>
      <c r="L1389" s="113"/>
      <c r="M1389" s="113"/>
      <c r="N1389" s="113"/>
      <c r="O1389" s="113"/>
      <c r="P1389" s="113"/>
      <c r="Q1389" s="113"/>
      <c r="R1389" s="113"/>
      <c r="S1389" s="113"/>
      <c r="T1389" s="113"/>
      <c r="U1389" s="113"/>
      <c r="V1389" s="113"/>
    </row>
    <row r="1390" spans="3:22" ht="15" customHeight="1">
      <c r="C1390" s="113"/>
      <c r="D1390" s="113"/>
      <c r="E1390" s="113"/>
      <c r="F1390" s="113"/>
      <c r="G1390" s="113"/>
      <c r="H1390" s="113"/>
      <c r="I1390" s="113"/>
      <c r="J1390" s="113"/>
      <c r="K1390" s="113"/>
      <c r="L1390" s="113"/>
      <c r="M1390" s="113"/>
      <c r="N1390" s="113"/>
      <c r="O1390" s="113"/>
      <c r="P1390" s="113"/>
      <c r="Q1390" s="113"/>
      <c r="R1390" s="113"/>
      <c r="S1390" s="113"/>
      <c r="T1390" s="113"/>
      <c r="U1390" s="113"/>
      <c r="V1390" s="113"/>
    </row>
    <row r="1391" spans="3:22" ht="15" customHeight="1">
      <c r="C1391" s="113"/>
      <c r="D1391" s="113"/>
      <c r="E1391" s="113"/>
      <c r="F1391" s="113"/>
      <c r="G1391" s="113"/>
      <c r="H1391" s="113"/>
      <c r="I1391" s="113"/>
      <c r="J1391" s="113"/>
      <c r="K1391" s="113"/>
      <c r="L1391" s="113"/>
      <c r="M1391" s="113"/>
      <c r="N1391" s="113"/>
      <c r="O1391" s="113"/>
      <c r="P1391" s="113"/>
      <c r="Q1391" s="113"/>
      <c r="R1391" s="113"/>
      <c r="S1391" s="113"/>
      <c r="T1391" s="113"/>
      <c r="U1391" s="113"/>
      <c r="V1391" s="113"/>
    </row>
    <row r="1392" spans="3:22" ht="15" customHeight="1">
      <c r="C1392" s="113"/>
      <c r="D1392" s="113"/>
      <c r="E1392" s="113"/>
      <c r="F1392" s="113"/>
      <c r="G1392" s="113"/>
      <c r="H1392" s="113"/>
      <c r="I1392" s="113"/>
      <c r="J1392" s="113"/>
      <c r="K1392" s="113"/>
      <c r="L1392" s="113"/>
      <c r="M1392" s="113"/>
      <c r="N1392" s="113"/>
      <c r="O1392" s="113"/>
      <c r="P1392" s="113"/>
      <c r="Q1392" s="113"/>
      <c r="R1392" s="113"/>
      <c r="S1392" s="113"/>
      <c r="T1392" s="113"/>
      <c r="U1392" s="113"/>
      <c r="V1392" s="113"/>
    </row>
    <row r="1393" spans="3:22" ht="15" customHeight="1">
      <c r="C1393" s="113"/>
      <c r="D1393" s="113"/>
      <c r="E1393" s="113"/>
      <c r="F1393" s="113"/>
      <c r="G1393" s="113"/>
      <c r="H1393" s="113"/>
      <c r="I1393" s="113"/>
      <c r="J1393" s="113"/>
      <c r="K1393" s="113"/>
      <c r="L1393" s="113"/>
      <c r="M1393" s="113"/>
      <c r="N1393" s="113"/>
      <c r="O1393" s="113"/>
      <c r="P1393" s="113"/>
      <c r="Q1393" s="113"/>
      <c r="R1393" s="113"/>
      <c r="S1393" s="113"/>
      <c r="T1393" s="113"/>
      <c r="U1393" s="113"/>
      <c r="V1393" s="113"/>
    </row>
    <row r="1394" spans="3:22" ht="15" customHeight="1">
      <c r="C1394" s="113"/>
      <c r="D1394" s="113"/>
      <c r="E1394" s="113"/>
      <c r="F1394" s="113"/>
      <c r="G1394" s="113"/>
      <c r="H1394" s="113"/>
      <c r="I1394" s="113"/>
      <c r="J1394" s="113"/>
      <c r="K1394" s="113"/>
      <c r="L1394" s="113"/>
      <c r="M1394" s="113"/>
      <c r="N1394" s="113"/>
      <c r="O1394" s="113"/>
      <c r="P1394" s="113"/>
      <c r="Q1394" s="113"/>
      <c r="R1394" s="113"/>
      <c r="S1394" s="113"/>
      <c r="T1394" s="113"/>
      <c r="U1394" s="113"/>
      <c r="V1394" s="113"/>
    </row>
    <row r="1395" spans="3:22" ht="15" customHeight="1">
      <c r="C1395" s="113"/>
      <c r="D1395" s="113"/>
      <c r="E1395" s="113"/>
      <c r="F1395" s="113"/>
      <c r="G1395" s="113"/>
      <c r="H1395" s="113"/>
      <c r="I1395" s="113"/>
      <c r="J1395" s="113"/>
      <c r="K1395" s="113"/>
      <c r="L1395" s="113"/>
      <c r="M1395" s="113"/>
      <c r="N1395" s="113"/>
      <c r="O1395" s="113"/>
      <c r="P1395" s="113"/>
      <c r="Q1395" s="113"/>
      <c r="R1395" s="113"/>
      <c r="S1395" s="113"/>
      <c r="T1395" s="113"/>
      <c r="U1395" s="113"/>
      <c r="V1395" s="113"/>
    </row>
    <row r="1396" spans="3:22" ht="15" customHeight="1">
      <c r="C1396" s="113"/>
      <c r="D1396" s="113"/>
      <c r="E1396" s="113"/>
      <c r="F1396" s="113"/>
      <c r="G1396" s="113"/>
      <c r="H1396" s="113"/>
      <c r="I1396" s="113"/>
      <c r="J1396" s="113"/>
      <c r="K1396" s="113"/>
      <c r="L1396" s="113"/>
      <c r="M1396" s="113"/>
      <c r="N1396" s="113"/>
      <c r="O1396" s="113"/>
      <c r="P1396" s="113"/>
      <c r="Q1396" s="113"/>
      <c r="R1396" s="113"/>
      <c r="S1396" s="113"/>
      <c r="T1396" s="113"/>
      <c r="U1396" s="113"/>
      <c r="V1396" s="113"/>
    </row>
    <row r="1397" spans="3:22" ht="15" customHeight="1">
      <c r="C1397" s="113"/>
      <c r="D1397" s="113"/>
      <c r="E1397" s="113"/>
      <c r="F1397" s="113"/>
      <c r="G1397" s="113"/>
      <c r="H1397" s="113"/>
      <c r="I1397" s="113"/>
      <c r="J1397" s="113"/>
      <c r="K1397" s="113"/>
      <c r="L1397" s="113"/>
      <c r="M1397" s="113"/>
      <c r="N1397" s="113"/>
      <c r="O1397" s="113"/>
      <c r="P1397" s="113"/>
      <c r="Q1397" s="113"/>
      <c r="R1397" s="113"/>
      <c r="S1397" s="113"/>
      <c r="T1397" s="113"/>
      <c r="U1397" s="113"/>
      <c r="V1397" s="113"/>
    </row>
    <row r="1398" spans="3:22" ht="15" customHeight="1">
      <c r="C1398" s="113"/>
      <c r="D1398" s="113"/>
      <c r="E1398" s="113"/>
      <c r="F1398" s="113"/>
      <c r="G1398" s="113"/>
      <c r="H1398" s="113"/>
      <c r="I1398" s="113"/>
      <c r="J1398" s="113"/>
      <c r="K1398" s="113"/>
      <c r="L1398" s="113"/>
      <c r="M1398" s="113"/>
      <c r="N1398" s="113"/>
      <c r="O1398" s="113"/>
      <c r="P1398" s="113"/>
      <c r="Q1398" s="113"/>
      <c r="R1398" s="113"/>
      <c r="S1398" s="113"/>
      <c r="T1398" s="113"/>
      <c r="U1398" s="113"/>
      <c r="V1398" s="113"/>
    </row>
    <row r="1399" spans="3:22" ht="15" customHeight="1">
      <c r="C1399" s="113"/>
      <c r="D1399" s="113"/>
      <c r="E1399" s="113"/>
      <c r="F1399" s="113"/>
      <c r="G1399" s="113"/>
      <c r="H1399" s="113"/>
      <c r="I1399" s="113"/>
      <c r="J1399" s="113"/>
      <c r="K1399" s="113"/>
      <c r="L1399" s="113"/>
      <c r="M1399" s="113"/>
      <c r="N1399" s="113"/>
      <c r="O1399" s="113"/>
      <c r="P1399" s="113"/>
      <c r="Q1399" s="113"/>
      <c r="R1399" s="113"/>
      <c r="S1399" s="113"/>
      <c r="T1399" s="113"/>
      <c r="U1399" s="113"/>
      <c r="V1399" s="113"/>
    </row>
    <row r="1400" spans="3:22" ht="15" customHeight="1">
      <c r="C1400" s="113"/>
      <c r="D1400" s="113"/>
      <c r="E1400" s="113"/>
      <c r="F1400" s="113"/>
      <c r="G1400" s="113"/>
      <c r="H1400" s="113"/>
      <c r="I1400" s="113"/>
      <c r="J1400" s="113"/>
      <c r="K1400" s="113"/>
      <c r="L1400" s="113"/>
      <c r="M1400" s="113"/>
      <c r="N1400" s="113"/>
      <c r="O1400" s="113"/>
      <c r="P1400" s="113"/>
      <c r="Q1400" s="113"/>
      <c r="R1400" s="113"/>
      <c r="S1400" s="113"/>
      <c r="T1400" s="113"/>
      <c r="U1400" s="113"/>
      <c r="V1400" s="113"/>
    </row>
    <row r="1401" spans="3:22" ht="15" customHeight="1">
      <c r="C1401" s="113"/>
      <c r="D1401" s="113"/>
      <c r="E1401" s="113"/>
      <c r="F1401" s="113"/>
      <c r="G1401" s="113"/>
      <c r="H1401" s="113"/>
      <c r="I1401" s="113"/>
      <c r="J1401" s="113"/>
      <c r="K1401" s="113"/>
      <c r="L1401" s="113"/>
      <c r="M1401" s="113"/>
      <c r="N1401" s="113"/>
      <c r="O1401" s="113"/>
      <c r="P1401" s="113"/>
      <c r="Q1401" s="113"/>
      <c r="R1401" s="113"/>
      <c r="S1401" s="113"/>
      <c r="T1401" s="113"/>
      <c r="U1401" s="113"/>
      <c r="V1401" s="113"/>
    </row>
    <row r="1402" spans="3:22" ht="15" customHeight="1">
      <c r="C1402" s="113"/>
      <c r="D1402" s="113"/>
      <c r="E1402" s="113"/>
      <c r="F1402" s="113"/>
      <c r="G1402" s="113"/>
      <c r="H1402" s="113"/>
      <c r="I1402" s="113"/>
      <c r="J1402" s="113"/>
      <c r="K1402" s="113"/>
      <c r="L1402" s="113"/>
      <c r="M1402" s="113"/>
      <c r="N1402" s="113"/>
      <c r="O1402" s="113"/>
      <c r="P1402" s="113"/>
      <c r="Q1402" s="113"/>
      <c r="R1402" s="113"/>
      <c r="S1402" s="113"/>
      <c r="T1402" s="113"/>
      <c r="U1402" s="113"/>
      <c r="V1402" s="113"/>
    </row>
    <row r="1403" spans="3:22" ht="15" customHeight="1">
      <c r="C1403" s="113"/>
      <c r="D1403" s="113"/>
      <c r="E1403" s="113"/>
      <c r="F1403" s="113"/>
      <c r="G1403" s="113"/>
      <c r="H1403" s="113"/>
      <c r="I1403" s="113"/>
      <c r="J1403" s="113"/>
      <c r="K1403" s="113"/>
      <c r="L1403" s="113"/>
      <c r="M1403" s="113"/>
      <c r="N1403" s="113"/>
      <c r="O1403" s="113"/>
      <c r="P1403" s="113"/>
      <c r="Q1403" s="113"/>
      <c r="R1403" s="113"/>
      <c r="S1403" s="113"/>
      <c r="T1403" s="113"/>
      <c r="U1403" s="113"/>
      <c r="V1403" s="113"/>
    </row>
    <row r="1404" spans="3:22" ht="15" customHeight="1">
      <c r="C1404" s="113"/>
      <c r="D1404" s="113"/>
      <c r="E1404" s="113"/>
      <c r="F1404" s="113"/>
      <c r="G1404" s="113"/>
      <c r="H1404" s="113"/>
      <c r="I1404" s="113"/>
      <c r="J1404" s="113"/>
      <c r="K1404" s="113"/>
      <c r="L1404" s="113"/>
      <c r="M1404" s="113"/>
      <c r="N1404" s="113"/>
      <c r="O1404" s="113"/>
      <c r="P1404" s="113"/>
      <c r="Q1404" s="113"/>
      <c r="R1404" s="113"/>
      <c r="S1404" s="113"/>
      <c r="T1404" s="113"/>
      <c r="U1404" s="113"/>
      <c r="V1404" s="113"/>
    </row>
    <row r="1405" spans="3:22" ht="15" customHeight="1">
      <c r="C1405" s="113"/>
      <c r="D1405" s="113"/>
      <c r="E1405" s="113"/>
      <c r="F1405" s="113"/>
      <c r="G1405" s="113"/>
      <c r="H1405" s="113"/>
      <c r="I1405" s="113"/>
      <c r="J1405" s="113"/>
      <c r="K1405" s="113"/>
      <c r="L1405" s="113"/>
      <c r="M1405" s="113"/>
      <c r="N1405" s="113"/>
      <c r="O1405" s="113"/>
      <c r="P1405" s="113"/>
      <c r="Q1405" s="113"/>
      <c r="R1405" s="113"/>
      <c r="S1405" s="113"/>
      <c r="T1405" s="113"/>
      <c r="U1405" s="113"/>
      <c r="V1405" s="113"/>
    </row>
    <row r="1406" spans="3:22" ht="15" customHeight="1">
      <c r="C1406" s="113"/>
      <c r="D1406" s="113"/>
      <c r="E1406" s="113"/>
      <c r="F1406" s="113"/>
      <c r="G1406" s="113"/>
      <c r="H1406" s="113"/>
      <c r="I1406" s="113"/>
      <c r="J1406" s="113"/>
      <c r="K1406" s="113"/>
      <c r="L1406" s="113"/>
      <c r="M1406" s="113"/>
      <c r="N1406" s="113"/>
      <c r="O1406" s="113"/>
      <c r="P1406" s="113"/>
      <c r="Q1406" s="113"/>
      <c r="R1406" s="113"/>
      <c r="S1406" s="113"/>
      <c r="T1406" s="113"/>
      <c r="U1406" s="113"/>
      <c r="V1406" s="113"/>
    </row>
    <row r="1407" spans="3:22" ht="15" customHeight="1">
      <c r="C1407" s="113"/>
      <c r="D1407" s="113"/>
      <c r="E1407" s="113"/>
      <c r="F1407" s="113"/>
      <c r="G1407" s="113"/>
      <c r="H1407" s="113"/>
      <c r="I1407" s="113"/>
      <c r="J1407" s="113"/>
      <c r="K1407" s="113"/>
      <c r="L1407" s="113"/>
      <c r="M1407" s="113"/>
      <c r="N1407" s="113"/>
      <c r="O1407" s="113"/>
      <c r="P1407" s="113"/>
      <c r="Q1407" s="113"/>
      <c r="R1407" s="113"/>
      <c r="S1407" s="113"/>
      <c r="T1407" s="113"/>
      <c r="U1407" s="113"/>
      <c r="V1407" s="113"/>
    </row>
    <row r="1408" spans="3:22" ht="15" customHeight="1">
      <c r="C1408" s="113"/>
      <c r="D1408" s="113"/>
      <c r="E1408" s="113"/>
      <c r="F1408" s="113"/>
      <c r="G1408" s="113"/>
      <c r="H1408" s="113"/>
      <c r="I1408" s="113"/>
      <c r="J1408" s="113"/>
      <c r="K1408" s="113"/>
      <c r="L1408" s="113"/>
      <c r="M1408" s="113"/>
      <c r="N1408" s="113"/>
      <c r="O1408" s="113"/>
      <c r="P1408" s="113"/>
      <c r="Q1408" s="113"/>
      <c r="R1408" s="113"/>
      <c r="S1408" s="113"/>
      <c r="T1408" s="113"/>
      <c r="U1408" s="113"/>
      <c r="V1408" s="113"/>
    </row>
    <row r="1409" spans="3:22" ht="15" customHeight="1">
      <c r="C1409" s="113"/>
      <c r="D1409" s="113"/>
      <c r="E1409" s="113"/>
      <c r="F1409" s="113"/>
      <c r="G1409" s="113"/>
      <c r="H1409" s="113"/>
      <c r="I1409" s="113"/>
      <c r="J1409" s="113"/>
      <c r="K1409" s="113"/>
      <c r="L1409" s="113"/>
      <c r="M1409" s="113"/>
      <c r="N1409" s="113"/>
      <c r="O1409" s="113"/>
      <c r="P1409" s="113"/>
      <c r="Q1409" s="113"/>
      <c r="R1409" s="113"/>
      <c r="S1409" s="113"/>
      <c r="T1409" s="113"/>
      <c r="U1409" s="113"/>
      <c r="V1409" s="113"/>
    </row>
    <row r="1410" spans="3:22" ht="15" customHeight="1">
      <c r="C1410" s="113"/>
      <c r="D1410" s="113"/>
      <c r="E1410" s="113"/>
      <c r="F1410" s="113"/>
      <c r="G1410" s="113"/>
      <c r="H1410" s="113"/>
      <c r="I1410" s="113"/>
      <c r="J1410" s="113"/>
      <c r="K1410" s="113"/>
      <c r="L1410" s="113"/>
      <c r="M1410" s="113"/>
      <c r="N1410" s="113"/>
      <c r="O1410" s="113"/>
      <c r="P1410" s="113"/>
      <c r="Q1410" s="113"/>
      <c r="R1410" s="113"/>
      <c r="S1410" s="113"/>
      <c r="T1410" s="113"/>
      <c r="U1410" s="113"/>
      <c r="V1410" s="113"/>
    </row>
    <row r="1411" spans="3:22" ht="15" customHeight="1">
      <c r="C1411" s="113"/>
      <c r="D1411" s="113"/>
      <c r="E1411" s="113"/>
      <c r="F1411" s="113"/>
      <c r="G1411" s="113"/>
      <c r="H1411" s="113"/>
      <c r="I1411" s="113"/>
      <c r="J1411" s="113"/>
      <c r="K1411" s="113"/>
      <c r="L1411" s="113"/>
      <c r="M1411" s="113"/>
      <c r="N1411" s="113"/>
      <c r="O1411" s="113"/>
      <c r="P1411" s="113"/>
      <c r="Q1411" s="113"/>
      <c r="R1411" s="113"/>
      <c r="S1411" s="113"/>
      <c r="T1411" s="113"/>
      <c r="U1411" s="113"/>
      <c r="V1411" s="113"/>
    </row>
    <row r="1412" spans="3:22" ht="15" customHeight="1">
      <c r="C1412" s="113"/>
      <c r="D1412" s="113"/>
      <c r="E1412" s="113"/>
      <c r="F1412" s="113"/>
      <c r="G1412" s="113"/>
      <c r="H1412" s="113"/>
      <c r="I1412" s="113"/>
      <c r="J1412" s="113"/>
      <c r="K1412" s="113"/>
      <c r="L1412" s="113"/>
      <c r="M1412" s="113"/>
      <c r="N1412" s="113"/>
      <c r="O1412" s="113"/>
      <c r="P1412" s="113"/>
      <c r="Q1412" s="113"/>
      <c r="R1412" s="113"/>
      <c r="S1412" s="113"/>
      <c r="T1412" s="113"/>
      <c r="U1412" s="113"/>
      <c r="V1412" s="113"/>
    </row>
    <row r="1413" spans="3:22" ht="15" customHeight="1">
      <c r="C1413" s="113"/>
      <c r="D1413" s="113"/>
      <c r="E1413" s="113"/>
      <c r="F1413" s="113"/>
      <c r="G1413" s="113"/>
      <c r="H1413" s="113"/>
      <c r="I1413" s="113"/>
      <c r="J1413" s="113"/>
      <c r="K1413" s="113"/>
      <c r="L1413" s="113"/>
      <c r="M1413" s="113"/>
      <c r="N1413" s="113"/>
      <c r="O1413" s="113"/>
      <c r="P1413" s="113"/>
      <c r="Q1413" s="113"/>
      <c r="R1413" s="113"/>
      <c r="S1413" s="113"/>
      <c r="T1413" s="113"/>
      <c r="U1413" s="113"/>
      <c r="V1413" s="113"/>
    </row>
    <row r="1414" spans="3:22" ht="15" customHeight="1">
      <c r="C1414" s="113"/>
      <c r="D1414" s="113"/>
      <c r="E1414" s="113"/>
      <c r="F1414" s="113"/>
      <c r="G1414" s="113"/>
      <c r="H1414" s="113"/>
      <c r="I1414" s="113"/>
      <c r="J1414" s="113"/>
      <c r="K1414" s="113"/>
      <c r="L1414" s="113"/>
      <c r="M1414" s="113"/>
      <c r="N1414" s="113"/>
      <c r="O1414" s="113"/>
      <c r="P1414" s="113"/>
      <c r="Q1414" s="113"/>
      <c r="R1414" s="113"/>
      <c r="S1414" s="113"/>
      <c r="T1414" s="113"/>
      <c r="U1414" s="113"/>
      <c r="V1414" s="113"/>
    </row>
    <row r="1415" spans="3:22" ht="15" customHeight="1">
      <c r="C1415" s="113"/>
      <c r="D1415" s="113"/>
      <c r="E1415" s="113"/>
      <c r="F1415" s="113"/>
      <c r="G1415" s="113"/>
      <c r="H1415" s="113"/>
      <c r="I1415" s="113"/>
      <c r="J1415" s="113"/>
      <c r="K1415" s="113"/>
      <c r="L1415" s="113"/>
      <c r="M1415" s="113"/>
      <c r="N1415" s="113"/>
      <c r="O1415" s="113"/>
      <c r="P1415" s="113"/>
      <c r="Q1415" s="113"/>
      <c r="R1415" s="113"/>
      <c r="S1415" s="113"/>
      <c r="T1415" s="113"/>
      <c r="U1415" s="113"/>
      <c r="V1415" s="113"/>
    </row>
    <row r="1416" spans="3:22" ht="15" customHeight="1">
      <c r="C1416" s="113"/>
      <c r="D1416" s="113"/>
      <c r="E1416" s="113"/>
      <c r="F1416" s="113"/>
      <c r="G1416" s="113"/>
      <c r="H1416" s="113"/>
      <c r="I1416" s="113"/>
      <c r="J1416" s="113"/>
      <c r="K1416" s="113"/>
      <c r="L1416" s="113"/>
      <c r="M1416" s="113"/>
      <c r="N1416" s="113"/>
      <c r="O1416" s="113"/>
      <c r="P1416" s="113"/>
      <c r="Q1416" s="113"/>
      <c r="R1416" s="113"/>
      <c r="S1416" s="113"/>
      <c r="T1416" s="113"/>
      <c r="U1416" s="113"/>
      <c r="V1416" s="113"/>
    </row>
    <row r="1417" spans="3:22" ht="15" customHeight="1">
      <c r="C1417" s="113"/>
      <c r="D1417" s="113"/>
      <c r="E1417" s="113"/>
      <c r="F1417" s="113"/>
      <c r="G1417" s="113"/>
      <c r="H1417" s="113"/>
      <c r="I1417" s="113"/>
      <c r="J1417" s="113"/>
      <c r="K1417" s="113"/>
      <c r="L1417" s="113"/>
      <c r="M1417" s="113"/>
      <c r="N1417" s="113"/>
      <c r="O1417" s="113"/>
      <c r="P1417" s="113"/>
      <c r="Q1417" s="113"/>
      <c r="R1417" s="113"/>
      <c r="S1417" s="113"/>
      <c r="T1417" s="113"/>
      <c r="U1417" s="113"/>
      <c r="V1417" s="113"/>
    </row>
    <row r="1418" spans="3:22" ht="15" customHeight="1">
      <c r="C1418" s="113"/>
      <c r="D1418" s="113"/>
      <c r="E1418" s="113"/>
      <c r="F1418" s="113"/>
      <c r="G1418" s="113"/>
      <c r="H1418" s="113"/>
      <c r="I1418" s="113"/>
      <c r="J1418" s="113"/>
      <c r="K1418" s="113"/>
      <c r="L1418" s="113"/>
      <c r="M1418" s="113"/>
      <c r="N1418" s="113"/>
      <c r="O1418" s="113"/>
      <c r="P1418" s="113"/>
      <c r="Q1418" s="113"/>
      <c r="R1418" s="113"/>
      <c r="S1418" s="113"/>
      <c r="T1418" s="113"/>
      <c r="U1418" s="113"/>
      <c r="V1418" s="113"/>
    </row>
    <row r="1419" spans="3:22" ht="15" customHeight="1">
      <c r="C1419" s="113"/>
      <c r="D1419" s="113"/>
      <c r="E1419" s="113"/>
      <c r="F1419" s="113"/>
      <c r="G1419" s="113"/>
      <c r="H1419" s="113"/>
      <c r="I1419" s="113"/>
      <c r="J1419" s="113"/>
      <c r="K1419" s="113"/>
      <c r="L1419" s="113"/>
      <c r="M1419" s="113"/>
      <c r="N1419" s="113"/>
      <c r="O1419" s="113"/>
      <c r="P1419" s="113"/>
      <c r="Q1419" s="113"/>
      <c r="R1419" s="113"/>
      <c r="S1419" s="113"/>
      <c r="T1419" s="113"/>
      <c r="U1419" s="113"/>
      <c r="V1419" s="113"/>
    </row>
    <row r="1420" spans="3:22" ht="15" customHeight="1">
      <c r="C1420" s="113"/>
      <c r="D1420" s="113"/>
      <c r="E1420" s="113"/>
      <c r="F1420" s="113"/>
      <c r="G1420" s="113"/>
      <c r="H1420" s="113"/>
      <c r="I1420" s="113"/>
      <c r="J1420" s="113"/>
      <c r="K1420" s="113"/>
      <c r="L1420" s="113"/>
      <c r="M1420" s="113"/>
      <c r="N1420" s="113"/>
      <c r="O1420" s="113"/>
      <c r="P1420" s="113"/>
      <c r="Q1420" s="113"/>
      <c r="R1420" s="113"/>
      <c r="S1420" s="113"/>
      <c r="T1420" s="113"/>
      <c r="U1420" s="113"/>
      <c r="V1420" s="113"/>
    </row>
    <row r="1421" spans="3:22" ht="15" customHeight="1">
      <c r="C1421" s="113"/>
      <c r="D1421" s="113"/>
      <c r="E1421" s="113"/>
      <c r="F1421" s="113"/>
      <c r="G1421" s="113"/>
      <c r="H1421" s="113"/>
      <c r="I1421" s="113"/>
      <c r="J1421" s="113"/>
      <c r="K1421" s="113"/>
      <c r="L1421" s="113"/>
      <c r="M1421" s="113"/>
      <c r="N1421" s="113"/>
      <c r="O1421" s="113"/>
      <c r="P1421" s="113"/>
      <c r="Q1421" s="113"/>
      <c r="R1421" s="113"/>
      <c r="S1421" s="113"/>
      <c r="T1421" s="113"/>
      <c r="U1421" s="113"/>
      <c r="V1421" s="113"/>
    </row>
    <row r="1422" spans="3:22" ht="15" customHeight="1">
      <c r="C1422" s="113"/>
      <c r="D1422" s="113"/>
      <c r="E1422" s="113"/>
      <c r="F1422" s="113"/>
      <c r="G1422" s="113"/>
      <c r="H1422" s="113"/>
      <c r="I1422" s="113"/>
      <c r="J1422" s="113"/>
      <c r="K1422" s="113"/>
      <c r="L1422" s="113"/>
      <c r="M1422" s="113"/>
      <c r="N1422" s="113"/>
      <c r="O1422" s="113"/>
      <c r="P1422" s="113"/>
      <c r="Q1422" s="113"/>
      <c r="R1422" s="113"/>
      <c r="S1422" s="113"/>
      <c r="T1422" s="113"/>
      <c r="U1422" s="113"/>
      <c r="V1422" s="113"/>
    </row>
    <row r="1423" spans="3:22" ht="15" customHeight="1">
      <c r="C1423" s="113"/>
      <c r="D1423" s="113"/>
      <c r="E1423" s="113"/>
      <c r="F1423" s="113"/>
      <c r="G1423" s="113"/>
      <c r="H1423" s="113"/>
      <c r="I1423" s="113"/>
      <c r="J1423" s="113"/>
      <c r="K1423" s="113"/>
      <c r="L1423" s="113"/>
      <c r="M1423" s="113"/>
      <c r="N1423" s="113"/>
      <c r="O1423" s="113"/>
      <c r="P1423" s="113"/>
      <c r="Q1423" s="113"/>
      <c r="R1423" s="113"/>
      <c r="S1423" s="113"/>
      <c r="T1423" s="113"/>
      <c r="U1423" s="113"/>
      <c r="V1423" s="113"/>
    </row>
    <row r="1424" spans="3:22" ht="15" customHeight="1">
      <c r="C1424" s="113"/>
      <c r="D1424" s="113"/>
      <c r="E1424" s="113"/>
      <c r="F1424" s="113"/>
      <c r="G1424" s="113"/>
      <c r="H1424" s="113"/>
      <c r="I1424" s="113"/>
      <c r="J1424" s="113"/>
      <c r="K1424" s="113"/>
      <c r="L1424" s="113"/>
      <c r="M1424" s="113"/>
      <c r="N1424" s="113"/>
      <c r="O1424" s="113"/>
      <c r="P1424" s="113"/>
      <c r="Q1424" s="113"/>
      <c r="R1424" s="113"/>
      <c r="S1424" s="113"/>
      <c r="T1424" s="113"/>
      <c r="U1424" s="113"/>
      <c r="V1424" s="113"/>
    </row>
    <row r="1425" spans="3:22" ht="15" customHeight="1">
      <c r="C1425" s="113"/>
      <c r="D1425" s="113"/>
      <c r="E1425" s="113"/>
      <c r="F1425" s="113"/>
      <c r="G1425" s="113"/>
      <c r="H1425" s="113"/>
      <c r="I1425" s="113"/>
      <c r="J1425" s="113"/>
      <c r="K1425" s="113"/>
      <c r="L1425" s="113"/>
      <c r="M1425" s="113"/>
      <c r="N1425" s="113"/>
      <c r="O1425" s="113"/>
      <c r="P1425" s="113"/>
      <c r="Q1425" s="113"/>
      <c r="R1425" s="113"/>
      <c r="S1425" s="113"/>
      <c r="T1425" s="113"/>
      <c r="U1425" s="113"/>
      <c r="V1425" s="113"/>
    </row>
    <row r="1426" spans="3:22" ht="15" customHeight="1">
      <c r="C1426" s="113"/>
      <c r="D1426" s="113"/>
      <c r="E1426" s="113"/>
      <c r="F1426" s="113"/>
      <c r="G1426" s="113"/>
      <c r="H1426" s="113"/>
      <c r="I1426" s="113"/>
      <c r="J1426" s="113"/>
      <c r="K1426" s="113"/>
      <c r="L1426" s="113"/>
      <c r="M1426" s="113"/>
      <c r="N1426" s="113"/>
      <c r="O1426" s="113"/>
      <c r="P1426" s="113"/>
      <c r="Q1426" s="113"/>
      <c r="R1426" s="113"/>
      <c r="S1426" s="113"/>
      <c r="T1426" s="113"/>
      <c r="U1426" s="113"/>
      <c r="V1426" s="113"/>
    </row>
    <row r="1427" spans="3:22" ht="15" customHeight="1">
      <c r="C1427" s="113"/>
      <c r="D1427" s="113"/>
      <c r="E1427" s="113"/>
      <c r="F1427" s="113"/>
      <c r="G1427" s="113"/>
      <c r="H1427" s="113"/>
      <c r="I1427" s="113"/>
      <c r="J1427" s="113"/>
      <c r="K1427" s="113"/>
      <c r="L1427" s="113"/>
      <c r="M1427" s="113"/>
      <c r="N1427" s="113"/>
      <c r="O1427" s="113"/>
      <c r="P1427" s="113"/>
      <c r="Q1427" s="113"/>
      <c r="R1427" s="113"/>
      <c r="S1427" s="113"/>
      <c r="T1427" s="113"/>
      <c r="U1427" s="113"/>
      <c r="V1427" s="113"/>
    </row>
    <row r="1428" spans="3:22" ht="15" customHeight="1">
      <c r="C1428" s="113"/>
      <c r="D1428" s="113"/>
      <c r="E1428" s="113"/>
      <c r="F1428" s="113"/>
      <c r="G1428" s="113"/>
      <c r="H1428" s="113"/>
      <c r="I1428" s="113"/>
      <c r="J1428" s="113"/>
      <c r="K1428" s="113"/>
      <c r="L1428" s="113"/>
      <c r="M1428" s="113"/>
      <c r="N1428" s="113"/>
      <c r="O1428" s="113"/>
      <c r="P1428" s="113"/>
      <c r="Q1428" s="113"/>
      <c r="R1428" s="113"/>
      <c r="S1428" s="113"/>
      <c r="T1428" s="113"/>
      <c r="U1428" s="113"/>
      <c r="V1428" s="113"/>
    </row>
    <row r="1429" spans="3:22" ht="15" customHeight="1">
      <c r="C1429" s="113"/>
      <c r="D1429" s="113"/>
      <c r="E1429" s="113"/>
      <c r="F1429" s="113"/>
      <c r="G1429" s="113"/>
      <c r="H1429" s="113"/>
      <c r="I1429" s="113"/>
      <c r="J1429" s="113"/>
      <c r="K1429" s="113"/>
      <c r="L1429" s="113"/>
      <c r="M1429" s="113"/>
      <c r="N1429" s="113"/>
      <c r="O1429" s="113"/>
      <c r="P1429" s="113"/>
      <c r="Q1429" s="113"/>
      <c r="R1429" s="113"/>
      <c r="S1429" s="113"/>
      <c r="T1429" s="113"/>
      <c r="U1429" s="113"/>
      <c r="V1429" s="113"/>
    </row>
    <row r="1430" spans="3:22" ht="15" customHeight="1">
      <c r="C1430" s="113"/>
      <c r="D1430" s="113"/>
      <c r="E1430" s="113"/>
      <c r="F1430" s="113"/>
      <c r="G1430" s="113"/>
      <c r="H1430" s="113"/>
      <c r="I1430" s="113"/>
      <c r="J1430" s="113"/>
      <c r="K1430" s="113"/>
      <c r="L1430" s="113"/>
      <c r="M1430" s="113"/>
      <c r="N1430" s="113"/>
      <c r="O1430" s="113"/>
      <c r="P1430" s="113"/>
      <c r="Q1430" s="113"/>
      <c r="R1430" s="113"/>
      <c r="S1430" s="113"/>
      <c r="T1430" s="113"/>
      <c r="U1430" s="113"/>
      <c r="V1430" s="113"/>
    </row>
    <row r="1431" spans="3:22" ht="15" customHeight="1">
      <c r="C1431" s="113"/>
      <c r="D1431" s="113"/>
      <c r="E1431" s="113"/>
      <c r="F1431" s="113"/>
      <c r="G1431" s="113"/>
      <c r="H1431" s="113"/>
      <c r="I1431" s="113"/>
      <c r="J1431" s="113"/>
      <c r="K1431" s="113"/>
      <c r="L1431" s="113"/>
      <c r="M1431" s="113"/>
      <c r="N1431" s="113"/>
      <c r="O1431" s="113"/>
      <c r="P1431" s="113"/>
      <c r="Q1431" s="113"/>
      <c r="R1431" s="113"/>
      <c r="S1431" s="113"/>
      <c r="T1431" s="113"/>
      <c r="U1431" s="113"/>
      <c r="V1431" s="113"/>
    </row>
    <row r="1432" spans="3:22" ht="15" customHeight="1">
      <c r="C1432" s="113"/>
      <c r="D1432" s="113"/>
      <c r="E1432" s="113"/>
      <c r="F1432" s="113"/>
      <c r="G1432" s="113"/>
      <c r="H1432" s="113"/>
      <c r="I1432" s="113"/>
      <c r="J1432" s="113"/>
      <c r="K1432" s="113"/>
      <c r="L1432" s="113"/>
      <c r="M1432" s="113"/>
      <c r="N1432" s="113"/>
      <c r="O1432" s="113"/>
      <c r="P1432" s="113"/>
      <c r="Q1432" s="113"/>
      <c r="R1432" s="113"/>
      <c r="S1432" s="113"/>
      <c r="T1432" s="113"/>
      <c r="U1432" s="113"/>
      <c r="V1432" s="113"/>
    </row>
    <row r="1433" spans="3:22" ht="15" customHeight="1">
      <c r="C1433" s="113"/>
      <c r="D1433" s="113"/>
      <c r="E1433" s="113"/>
      <c r="F1433" s="113"/>
      <c r="G1433" s="113"/>
      <c r="H1433" s="113"/>
      <c r="I1433" s="113"/>
      <c r="J1433" s="113"/>
      <c r="K1433" s="113"/>
      <c r="L1433" s="113"/>
      <c r="M1433" s="113"/>
      <c r="N1433" s="113"/>
      <c r="O1433" s="113"/>
      <c r="P1433" s="113"/>
      <c r="Q1433" s="113"/>
      <c r="R1433" s="113"/>
      <c r="S1433" s="113"/>
      <c r="T1433" s="113"/>
      <c r="U1433" s="113"/>
      <c r="V1433" s="113"/>
    </row>
    <row r="1434" spans="3:22" ht="15" customHeight="1">
      <c r="C1434" s="113"/>
      <c r="D1434" s="113"/>
      <c r="E1434" s="113"/>
      <c r="F1434" s="113"/>
      <c r="G1434" s="113"/>
      <c r="H1434" s="113"/>
      <c r="I1434" s="113"/>
      <c r="J1434" s="113"/>
      <c r="K1434" s="113"/>
      <c r="L1434" s="113"/>
      <c r="M1434" s="113"/>
      <c r="N1434" s="113"/>
      <c r="O1434" s="113"/>
      <c r="P1434" s="113"/>
      <c r="Q1434" s="113"/>
      <c r="R1434" s="113"/>
      <c r="S1434" s="113"/>
      <c r="T1434" s="113"/>
      <c r="U1434" s="113"/>
      <c r="V1434" s="113"/>
    </row>
    <row r="1435" spans="3:22" ht="15" customHeight="1">
      <c r="C1435" s="113"/>
      <c r="D1435" s="113"/>
      <c r="E1435" s="113"/>
      <c r="F1435" s="113"/>
      <c r="G1435" s="113"/>
      <c r="H1435" s="113"/>
      <c r="I1435" s="113"/>
      <c r="J1435" s="113"/>
      <c r="K1435" s="113"/>
      <c r="L1435" s="113"/>
      <c r="M1435" s="113"/>
      <c r="N1435" s="113"/>
      <c r="O1435" s="113"/>
      <c r="P1435" s="113"/>
      <c r="Q1435" s="113"/>
      <c r="R1435" s="113"/>
      <c r="S1435" s="113"/>
      <c r="T1435" s="113"/>
      <c r="U1435" s="113"/>
      <c r="V1435" s="113"/>
    </row>
    <row r="1436" spans="3:22" ht="15" customHeight="1">
      <c r="C1436" s="113"/>
      <c r="D1436" s="113"/>
      <c r="E1436" s="113"/>
      <c r="F1436" s="113"/>
      <c r="G1436" s="113"/>
      <c r="H1436" s="113"/>
      <c r="I1436" s="113"/>
      <c r="J1436" s="113"/>
      <c r="K1436" s="113"/>
      <c r="L1436" s="113"/>
      <c r="M1436" s="113"/>
      <c r="N1436" s="113"/>
      <c r="O1436" s="113"/>
      <c r="P1436" s="113"/>
      <c r="Q1436" s="113"/>
      <c r="R1436" s="113"/>
      <c r="S1436" s="113"/>
      <c r="T1436" s="113"/>
      <c r="U1436" s="113"/>
      <c r="V1436" s="113"/>
    </row>
    <row r="1437" spans="3:22" ht="15" customHeight="1">
      <c r="C1437" s="113"/>
      <c r="D1437" s="113"/>
      <c r="E1437" s="113"/>
      <c r="F1437" s="113"/>
      <c r="G1437" s="113"/>
      <c r="H1437" s="113"/>
      <c r="I1437" s="113"/>
      <c r="J1437" s="113"/>
      <c r="K1437" s="113"/>
      <c r="L1437" s="113"/>
      <c r="M1437" s="113"/>
      <c r="N1437" s="113"/>
      <c r="O1437" s="113"/>
      <c r="P1437" s="113"/>
      <c r="Q1437" s="113"/>
      <c r="R1437" s="113"/>
      <c r="S1437" s="113"/>
      <c r="T1437" s="113"/>
      <c r="U1437" s="113"/>
      <c r="V1437" s="113"/>
    </row>
    <row r="1438" spans="3:22" ht="15" customHeight="1">
      <c r="C1438" s="113"/>
      <c r="D1438" s="113"/>
      <c r="E1438" s="113"/>
      <c r="F1438" s="113"/>
      <c r="G1438" s="113"/>
      <c r="H1438" s="113"/>
      <c r="I1438" s="113"/>
      <c r="J1438" s="113"/>
      <c r="K1438" s="113"/>
      <c r="L1438" s="113"/>
      <c r="M1438" s="113"/>
      <c r="N1438" s="113"/>
      <c r="O1438" s="113"/>
      <c r="P1438" s="113"/>
      <c r="Q1438" s="113"/>
      <c r="R1438" s="113"/>
      <c r="S1438" s="113"/>
      <c r="T1438" s="113"/>
      <c r="U1438" s="113"/>
      <c r="V1438" s="113"/>
    </row>
    <row r="1439" spans="3:22" ht="15" customHeight="1">
      <c r="C1439" s="113"/>
      <c r="D1439" s="113"/>
      <c r="E1439" s="113"/>
      <c r="F1439" s="113"/>
      <c r="G1439" s="113"/>
      <c r="H1439" s="113"/>
      <c r="I1439" s="113"/>
      <c r="J1439" s="113"/>
      <c r="K1439" s="113"/>
      <c r="L1439" s="113"/>
      <c r="M1439" s="113"/>
      <c r="N1439" s="113"/>
      <c r="O1439" s="113"/>
      <c r="P1439" s="113"/>
      <c r="Q1439" s="113"/>
      <c r="R1439" s="113"/>
      <c r="S1439" s="113"/>
      <c r="T1439" s="113"/>
      <c r="U1439" s="113"/>
      <c r="V1439" s="113"/>
    </row>
    <row r="1440" spans="3:22" ht="15" customHeight="1">
      <c r="C1440" s="113"/>
      <c r="D1440" s="113"/>
      <c r="E1440" s="113"/>
      <c r="F1440" s="113"/>
      <c r="G1440" s="113"/>
      <c r="H1440" s="113"/>
      <c r="I1440" s="113"/>
      <c r="J1440" s="113"/>
      <c r="K1440" s="113"/>
      <c r="L1440" s="113"/>
      <c r="M1440" s="113"/>
      <c r="N1440" s="113"/>
      <c r="O1440" s="113"/>
      <c r="P1440" s="113"/>
      <c r="Q1440" s="113"/>
      <c r="R1440" s="113"/>
      <c r="S1440" s="113"/>
      <c r="T1440" s="113"/>
      <c r="U1440" s="113"/>
      <c r="V1440" s="113"/>
    </row>
    <row r="1441" spans="3:22" ht="15" customHeight="1">
      <c r="C1441" s="113"/>
      <c r="D1441" s="113"/>
      <c r="E1441" s="113"/>
      <c r="F1441" s="113"/>
      <c r="G1441" s="113"/>
      <c r="H1441" s="113"/>
      <c r="I1441" s="113"/>
      <c r="J1441" s="113"/>
      <c r="K1441" s="113"/>
      <c r="L1441" s="113"/>
      <c r="M1441" s="113"/>
      <c r="N1441" s="113"/>
      <c r="O1441" s="113"/>
      <c r="P1441" s="113"/>
      <c r="Q1441" s="113"/>
      <c r="R1441" s="113"/>
      <c r="S1441" s="113"/>
      <c r="T1441" s="113"/>
      <c r="U1441" s="113"/>
      <c r="V1441" s="113"/>
    </row>
    <row r="1442" spans="3:22" ht="15" customHeight="1">
      <c r="C1442" s="113"/>
      <c r="D1442" s="113"/>
      <c r="E1442" s="113"/>
      <c r="F1442" s="113"/>
      <c r="G1442" s="113"/>
      <c r="H1442" s="113"/>
      <c r="I1442" s="113"/>
      <c r="J1442" s="113"/>
      <c r="K1442" s="113"/>
      <c r="L1442" s="113"/>
      <c r="M1442" s="113"/>
      <c r="N1442" s="113"/>
      <c r="O1442" s="113"/>
      <c r="P1442" s="113"/>
      <c r="Q1442" s="113"/>
      <c r="R1442" s="113"/>
      <c r="S1442" s="113"/>
      <c r="T1442" s="113"/>
      <c r="U1442" s="113"/>
      <c r="V1442" s="113"/>
    </row>
    <row r="1443" spans="3:22" ht="15" customHeight="1">
      <c r="C1443" s="113"/>
      <c r="D1443" s="113"/>
      <c r="E1443" s="113"/>
      <c r="F1443" s="113"/>
      <c r="G1443" s="113"/>
      <c r="H1443" s="113"/>
      <c r="I1443" s="113"/>
      <c r="J1443" s="113"/>
      <c r="K1443" s="113"/>
      <c r="L1443" s="113"/>
      <c r="M1443" s="113"/>
      <c r="N1443" s="113"/>
      <c r="O1443" s="113"/>
      <c r="P1443" s="113"/>
      <c r="Q1443" s="113"/>
      <c r="R1443" s="113"/>
      <c r="S1443" s="113"/>
      <c r="T1443" s="113"/>
      <c r="U1443" s="113"/>
      <c r="V1443" s="113"/>
    </row>
    <row r="1444" spans="3:22" ht="15" customHeight="1">
      <c r="C1444" s="113"/>
      <c r="D1444" s="113"/>
      <c r="E1444" s="113"/>
      <c r="F1444" s="113"/>
      <c r="G1444" s="113"/>
      <c r="H1444" s="113"/>
      <c r="I1444" s="113"/>
      <c r="J1444" s="113"/>
      <c r="K1444" s="113"/>
      <c r="L1444" s="113"/>
      <c r="M1444" s="113"/>
      <c r="N1444" s="113"/>
      <c r="O1444" s="113"/>
      <c r="P1444" s="113"/>
      <c r="Q1444" s="113"/>
      <c r="R1444" s="113"/>
      <c r="S1444" s="113"/>
      <c r="T1444" s="113"/>
      <c r="U1444" s="113"/>
      <c r="V1444" s="113"/>
    </row>
    <row r="1445" spans="3:22" ht="15" customHeight="1">
      <c r="C1445" s="113"/>
      <c r="D1445" s="113"/>
      <c r="E1445" s="113"/>
      <c r="F1445" s="113"/>
      <c r="G1445" s="113"/>
      <c r="H1445" s="113"/>
      <c r="I1445" s="113"/>
      <c r="J1445" s="113"/>
      <c r="K1445" s="113"/>
      <c r="L1445" s="113"/>
      <c r="M1445" s="113"/>
      <c r="N1445" s="113"/>
      <c r="O1445" s="113"/>
      <c r="P1445" s="113"/>
      <c r="Q1445" s="113"/>
      <c r="R1445" s="113"/>
      <c r="S1445" s="113"/>
      <c r="T1445" s="113"/>
      <c r="U1445" s="113"/>
      <c r="V1445" s="113"/>
    </row>
    <row r="1446" spans="3:22" ht="15" customHeight="1">
      <c r="C1446" s="113"/>
      <c r="D1446" s="113"/>
      <c r="E1446" s="113"/>
      <c r="F1446" s="113"/>
      <c r="G1446" s="113"/>
      <c r="H1446" s="113"/>
      <c r="I1446" s="113"/>
      <c r="J1446" s="113"/>
      <c r="K1446" s="113"/>
      <c r="L1446" s="113"/>
      <c r="M1446" s="113"/>
      <c r="N1446" s="113"/>
      <c r="O1446" s="113"/>
      <c r="P1446" s="113"/>
      <c r="Q1446" s="113"/>
      <c r="R1446" s="113"/>
      <c r="S1446" s="113"/>
      <c r="T1446" s="113"/>
      <c r="U1446" s="113"/>
      <c r="V1446" s="113"/>
    </row>
    <row r="1447" spans="3:22" ht="15" customHeight="1">
      <c r="C1447" s="113"/>
      <c r="D1447" s="113"/>
      <c r="E1447" s="113"/>
      <c r="F1447" s="113"/>
      <c r="G1447" s="113"/>
      <c r="H1447" s="113"/>
      <c r="I1447" s="113"/>
      <c r="J1447" s="113"/>
      <c r="K1447" s="113"/>
      <c r="L1447" s="113"/>
      <c r="M1447" s="113"/>
      <c r="N1447" s="113"/>
      <c r="O1447" s="113"/>
      <c r="P1447" s="113"/>
      <c r="Q1447" s="113"/>
      <c r="R1447" s="113"/>
      <c r="S1447" s="113"/>
      <c r="T1447" s="113"/>
      <c r="U1447" s="113"/>
      <c r="V1447" s="113"/>
    </row>
    <row r="1448" spans="3:22" ht="15" customHeight="1">
      <c r="C1448" s="113"/>
      <c r="D1448" s="113"/>
      <c r="E1448" s="113"/>
      <c r="F1448" s="113"/>
      <c r="G1448" s="113"/>
      <c r="H1448" s="113"/>
      <c r="I1448" s="113"/>
      <c r="J1448" s="113"/>
      <c r="K1448" s="113"/>
      <c r="L1448" s="113"/>
      <c r="M1448" s="113"/>
      <c r="N1448" s="113"/>
      <c r="O1448" s="113"/>
      <c r="P1448" s="113"/>
      <c r="Q1448" s="113"/>
      <c r="R1448" s="113"/>
      <c r="S1448" s="113"/>
      <c r="T1448" s="113"/>
      <c r="U1448" s="113"/>
      <c r="V1448" s="113"/>
    </row>
    <row r="1449" spans="3:22" ht="15" customHeight="1">
      <c r="C1449" s="113"/>
      <c r="D1449" s="113"/>
      <c r="E1449" s="113"/>
      <c r="F1449" s="113"/>
      <c r="G1449" s="113"/>
      <c r="H1449" s="113"/>
      <c r="I1449" s="113"/>
      <c r="J1449" s="113"/>
      <c r="K1449" s="113"/>
      <c r="L1449" s="113"/>
      <c r="M1449" s="113"/>
      <c r="N1449" s="113"/>
      <c r="O1449" s="113"/>
      <c r="P1449" s="113"/>
      <c r="Q1449" s="113"/>
      <c r="R1449" s="113"/>
      <c r="S1449" s="113"/>
      <c r="T1449" s="113"/>
      <c r="U1449" s="113"/>
      <c r="V1449" s="113"/>
    </row>
    <row r="1450" spans="3:22" ht="15" customHeight="1">
      <c r="C1450" s="113"/>
      <c r="D1450" s="113"/>
      <c r="E1450" s="113"/>
      <c r="F1450" s="113"/>
      <c r="G1450" s="113"/>
      <c r="H1450" s="113"/>
      <c r="I1450" s="113"/>
      <c r="J1450" s="113"/>
      <c r="K1450" s="113"/>
      <c r="L1450" s="113"/>
      <c r="M1450" s="113"/>
      <c r="N1450" s="113"/>
      <c r="O1450" s="113"/>
      <c r="P1450" s="113"/>
      <c r="Q1450" s="113"/>
      <c r="R1450" s="113"/>
      <c r="S1450" s="113"/>
      <c r="T1450" s="113"/>
      <c r="U1450" s="113"/>
      <c r="V1450" s="113"/>
    </row>
    <row r="1451" spans="3:22" ht="15" customHeight="1">
      <c r="C1451" s="113"/>
      <c r="D1451" s="113"/>
      <c r="E1451" s="113"/>
      <c r="F1451" s="113"/>
      <c r="G1451" s="113"/>
      <c r="H1451" s="113"/>
      <c r="I1451" s="113"/>
      <c r="J1451" s="113"/>
      <c r="K1451" s="113"/>
      <c r="L1451" s="113"/>
      <c r="M1451" s="113"/>
      <c r="N1451" s="113"/>
      <c r="O1451" s="113"/>
      <c r="P1451" s="113"/>
      <c r="Q1451" s="113"/>
      <c r="R1451" s="113"/>
      <c r="S1451" s="113"/>
      <c r="T1451" s="113"/>
      <c r="U1451" s="113"/>
      <c r="V1451" s="113"/>
    </row>
    <row r="1452" spans="3:22" ht="15" customHeight="1">
      <c r="C1452" s="113"/>
      <c r="D1452" s="113"/>
      <c r="E1452" s="113"/>
      <c r="F1452" s="113"/>
      <c r="G1452" s="113"/>
      <c r="H1452" s="113"/>
      <c r="I1452" s="113"/>
      <c r="J1452" s="113"/>
      <c r="K1452" s="113"/>
      <c r="L1452" s="113"/>
      <c r="M1452" s="113"/>
      <c r="N1452" s="113"/>
      <c r="O1452" s="113"/>
      <c r="P1452" s="113"/>
      <c r="Q1452" s="113"/>
      <c r="R1452" s="113"/>
      <c r="S1452" s="113"/>
      <c r="T1452" s="113"/>
      <c r="U1452" s="113"/>
      <c r="V1452" s="113"/>
    </row>
    <row r="1453" spans="3:22" ht="15" customHeight="1">
      <c r="C1453" s="113"/>
      <c r="D1453" s="113"/>
      <c r="E1453" s="113"/>
      <c r="F1453" s="113"/>
      <c r="G1453" s="113"/>
      <c r="H1453" s="113"/>
      <c r="I1453" s="113"/>
      <c r="J1453" s="113"/>
      <c r="K1453" s="113"/>
      <c r="L1453" s="113"/>
      <c r="M1453" s="113"/>
      <c r="N1453" s="113"/>
      <c r="O1453" s="113"/>
      <c r="P1453" s="113"/>
      <c r="Q1453" s="113"/>
      <c r="R1453" s="113"/>
      <c r="S1453" s="113"/>
      <c r="T1453" s="113"/>
      <c r="U1453" s="113"/>
      <c r="V1453" s="113"/>
    </row>
    <row r="1454" spans="3:22" ht="15" customHeight="1">
      <c r="C1454" s="113"/>
      <c r="D1454" s="113"/>
      <c r="E1454" s="113"/>
      <c r="F1454" s="113"/>
      <c r="G1454" s="113"/>
      <c r="H1454" s="113"/>
      <c r="I1454" s="113"/>
      <c r="J1454" s="113"/>
      <c r="K1454" s="113"/>
      <c r="L1454" s="113"/>
      <c r="M1454" s="113"/>
      <c r="N1454" s="113"/>
      <c r="O1454" s="113"/>
      <c r="P1454" s="113"/>
      <c r="Q1454" s="113"/>
      <c r="R1454" s="113"/>
      <c r="S1454" s="113"/>
      <c r="T1454" s="113"/>
      <c r="U1454" s="113"/>
      <c r="V1454" s="113"/>
    </row>
    <row r="1455" spans="3:22" ht="15" customHeight="1">
      <c r="C1455" s="113"/>
      <c r="D1455" s="113"/>
      <c r="E1455" s="113"/>
      <c r="F1455" s="113"/>
      <c r="G1455" s="113"/>
      <c r="H1455" s="113"/>
      <c r="I1455" s="113"/>
      <c r="J1455" s="113"/>
      <c r="K1455" s="113"/>
      <c r="L1455" s="113"/>
      <c r="M1455" s="113"/>
      <c r="N1455" s="113"/>
      <c r="O1455" s="113"/>
      <c r="P1455" s="113"/>
      <c r="Q1455" s="113"/>
      <c r="R1455" s="113"/>
      <c r="S1455" s="113"/>
      <c r="T1455" s="113"/>
      <c r="U1455" s="113"/>
      <c r="V1455" s="113"/>
    </row>
    <row r="1456" spans="3:22" ht="15" customHeight="1">
      <c r="C1456" s="113"/>
      <c r="D1456" s="113"/>
      <c r="E1456" s="113"/>
      <c r="F1456" s="113"/>
      <c r="G1456" s="113"/>
      <c r="H1456" s="113"/>
      <c r="I1456" s="113"/>
      <c r="J1456" s="113"/>
      <c r="K1456" s="113"/>
      <c r="L1456" s="113"/>
      <c r="M1456" s="113"/>
      <c r="N1456" s="113"/>
      <c r="O1456" s="113"/>
      <c r="P1456" s="113"/>
      <c r="Q1456" s="113"/>
      <c r="R1456" s="113"/>
      <c r="S1456" s="113"/>
      <c r="T1456" s="113"/>
      <c r="U1456" s="113"/>
      <c r="V1456" s="113"/>
    </row>
    <row r="1457" spans="3:22" ht="15" customHeight="1">
      <c r="C1457" s="113"/>
      <c r="D1457" s="113"/>
      <c r="E1457" s="113"/>
      <c r="F1457" s="113"/>
      <c r="G1457" s="113"/>
      <c r="H1457" s="113"/>
      <c r="I1457" s="113"/>
      <c r="J1457" s="113"/>
      <c r="K1457" s="113"/>
      <c r="L1457" s="113"/>
      <c r="M1457" s="113"/>
      <c r="N1457" s="113"/>
      <c r="O1457" s="113"/>
      <c r="P1457" s="113"/>
      <c r="Q1457" s="113"/>
      <c r="R1457" s="113"/>
      <c r="S1457" s="113"/>
      <c r="T1457" s="113"/>
      <c r="U1457" s="113"/>
      <c r="V1457" s="113"/>
    </row>
    <row r="1458" spans="3:22" ht="15" customHeight="1">
      <c r="C1458" s="113"/>
      <c r="D1458" s="113"/>
      <c r="E1458" s="113"/>
      <c r="F1458" s="113"/>
      <c r="G1458" s="113"/>
      <c r="H1458" s="113"/>
      <c r="I1458" s="113"/>
      <c r="J1458" s="113"/>
      <c r="K1458" s="113"/>
      <c r="L1458" s="113"/>
      <c r="M1458" s="113"/>
      <c r="N1458" s="113"/>
      <c r="O1458" s="113"/>
      <c r="P1458" s="113"/>
      <c r="Q1458" s="113"/>
      <c r="R1458" s="113"/>
      <c r="S1458" s="113"/>
      <c r="T1458" s="113"/>
      <c r="U1458" s="113"/>
      <c r="V1458" s="113"/>
    </row>
    <row r="1459" spans="3:22" ht="15" customHeight="1">
      <c r="C1459" s="113"/>
      <c r="D1459" s="113"/>
      <c r="E1459" s="113"/>
      <c r="F1459" s="113"/>
      <c r="G1459" s="113"/>
      <c r="H1459" s="113"/>
      <c r="I1459" s="113"/>
      <c r="J1459" s="113"/>
      <c r="K1459" s="113"/>
      <c r="L1459" s="113"/>
      <c r="M1459" s="113"/>
      <c r="N1459" s="113"/>
      <c r="O1459" s="113"/>
      <c r="P1459" s="113"/>
      <c r="Q1459" s="113"/>
      <c r="R1459" s="113"/>
      <c r="S1459" s="113"/>
      <c r="T1459" s="113"/>
      <c r="U1459" s="113"/>
      <c r="V1459" s="113"/>
    </row>
    <row r="1460" spans="3:22" ht="15" customHeight="1">
      <c r="C1460" s="113"/>
      <c r="D1460" s="113"/>
      <c r="E1460" s="113"/>
      <c r="F1460" s="113"/>
      <c r="G1460" s="113"/>
      <c r="H1460" s="113"/>
      <c r="I1460" s="113"/>
      <c r="J1460" s="113"/>
      <c r="K1460" s="113"/>
      <c r="L1460" s="113"/>
      <c r="M1460" s="113"/>
      <c r="N1460" s="113"/>
      <c r="O1460" s="113"/>
      <c r="P1460" s="113"/>
      <c r="Q1460" s="113"/>
      <c r="R1460" s="113"/>
      <c r="S1460" s="113"/>
      <c r="T1460" s="113"/>
      <c r="U1460" s="113"/>
      <c r="V1460" s="113"/>
    </row>
    <row r="1461" spans="3:22" ht="15" customHeight="1">
      <c r="C1461" s="113"/>
      <c r="D1461" s="113"/>
      <c r="E1461" s="113"/>
      <c r="F1461" s="113"/>
      <c r="G1461" s="113"/>
      <c r="H1461" s="113"/>
      <c r="I1461" s="113"/>
      <c r="J1461" s="113"/>
      <c r="K1461" s="113"/>
      <c r="L1461" s="113"/>
      <c r="M1461" s="113"/>
      <c r="N1461" s="113"/>
      <c r="O1461" s="113"/>
      <c r="P1461" s="113"/>
      <c r="Q1461" s="113"/>
      <c r="R1461" s="113"/>
      <c r="S1461" s="113"/>
      <c r="T1461" s="113"/>
      <c r="U1461" s="113"/>
      <c r="V1461" s="113"/>
    </row>
    <row r="1462" spans="3:22" ht="15" customHeight="1">
      <c r="C1462" s="113"/>
      <c r="D1462" s="113"/>
      <c r="E1462" s="113"/>
      <c r="F1462" s="113"/>
      <c r="G1462" s="113"/>
      <c r="H1462" s="113"/>
      <c r="I1462" s="113"/>
      <c r="J1462" s="113"/>
      <c r="K1462" s="113"/>
      <c r="L1462" s="113"/>
      <c r="M1462" s="113"/>
      <c r="N1462" s="113"/>
      <c r="O1462" s="113"/>
      <c r="P1462" s="113"/>
      <c r="Q1462" s="113"/>
      <c r="R1462" s="113"/>
      <c r="S1462" s="113"/>
      <c r="T1462" s="113"/>
      <c r="U1462" s="113"/>
      <c r="V1462" s="113"/>
    </row>
    <row r="1463" spans="3:22" ht="15" customHeight="1">
      <c r="C1463" s="113"/>
      <c r="D1463" s="113"/>
      <c r="E1463" s="113"/>
      <c r="F1463" s="113"/>
      <c r="G1463" s="113"/>
      <c r="H1463" s="113"/>
      <c r="I1463" s="113"/>
      <c r="J1463" s="113"/>
      <c r="K1463" s="113"/>
      <c r="L1463" s="113"/>
      <c r="M1463" s="113"/>
      <c r="N1463" s="113"/>
      <c r="O1463" s="113"/>
      <c r="P1463" s="113"/>
      <c r="Q1463" s="113"/>
      <c r="R1463" s="113"/>
      <c r="S1463" s="113"/>
      <c r="T1463" s="113"/>
      <c r="U1463" s="113"/>
      <c r="V1463" s="113"/>
    </row>
    <row r="1464" spans="3:22" ht="15" customHeight="1">
      <c r="C1464" s="113"/>
      <c r="D1464" s="113"/>
      <c r="E1464" s="113"/>
      <c r="F1464" s="113"/>
      <c r="G1464" s="113"/>
      <c r="H1464" s="113"/>
      <c r="I1464" s="113"/>
      <c r="J1464" s="113"/>
      <c r="K1464" s="113"/>
      <c r="L1464" s="113"/>
      <c r="M1464" s="113"/>
      <c r="N1464" s="113"/>
      <c r="O1464" s="113"/>
      <c r="P1464" s="113"/>
      <c r="Q1464" s="113"/>
      <c r="R1464" s="113"/>
      <c r="S1464" s="113"/>
      <c r="T1464" s="113"/>
      <c r="U1464" s="113"/>
      <c r="V1464" s="113"/>
    </row>
    <row r="1465" spans="3:22" ht="15" customHeight="1">
      <c r="C1465" s="113"/>
      <c r="D1465" s="113"/>
      <c r="E1465" s="113"/>
      <c r="F1465" s="113"/>
      <c r="G1465" s="113"/>
      <c r="H1465" s="113"/>
      <c r="I1465" s="113"/>
      <c r="J1465" s="113"/>
      <c r="K1465" s="113"/>
      <c r="L1465" s="113"/>
      <c r="M1465" s="113"/>
      <c r="N1465" s="113"/>
      <c r="O1465" s="113"/>
      <c r="P1465" s="113"/>
      <c r="Q1465" s="113"/>
      <c r="R1465" s="113"/>
      <c r="S1465" s="113"/>
      <c r="T1465" s="113"/>
      <c r="U1465" s="113"/>
      <c r="V1465" s="113"/>
    </row>
    <row r="1466" spans="3:22" ht="15" customHeight="1">
      <c r="C1466" s="113"/>
      <c r="D1466" s="113"/>
      <c r="E1466" s="113"/>
      <c r="F1466" s="113"/>
      <c r="G1466" s="113"/>
      <c r="H1466" s="113"/>
      <c r="I1466" s="113"/>
      <c r="J1466" s="113"/>
      <c r="K1466" s="113"/>
      <c r="L1466" s="113"/>
      <c r="M1466" s="113"/>
      <c r="N1466" s="113"/>
      <c r="O1466" s="113"/>
      <c r="P1466" s="113"/>
      <c r="Q1466" s="113"/>
      <c r="R1466" s="113"/>
      <c r="S1466" s="113"/>
      <c r="T1466" s="113"/>
      <c r="U1466" s="113"/>
      <c r="V1466" s="113"/>
    </row>
    <row r="1467" spans="3:22" ht="15" customHeight="1">
      <c r="C1467" s="113"/>
      <c r="D1467" s="113"/>
      <c r="E1467" s="113"/>
      <c r="F1467" s="113"/>
      <c r="G1467" s="113"/>
      <c r="H1467" s="113"/>
      <c r="I1467" s="113"/>
      <c r="J1467" s="113"/>
      <c r="K1467" s="113"/>
      <c r="L1467" s="113"/>
      <c r="M1467" s="113"/>
      <c r="N1467" s="113"/>
      <c r="O1467" s="113"/>
      <c r="P1467" s="113"/>
      <c r="Q1467" s="113"/>
      <c r="R1467" s="113"/>
      <c r="S1467" s="113"/>
      <c r="T1467" s="113"/>
      <c r="U1467" s="113"/>
      <c r="V1467" s="113"/>
    </row>
    <row r="1468" spans="3:22" ht="15" customHeight="1">
      <c r="C1468" s="113"/>
      <c r="D1468" s="113"/>
      <c r="E1468" s="113"/>
      <c r="F1468" s="113"/>
      <c r="G1468" s="113"/>
      <c r="H1468" s="113"/>
      <c r="I1468" s="113"/>
      <c r="J1468" s="113"/>
      <c r="K1468" s="113"/>
      <c r="L1468" s="113"/>
      <c r="M1468" s="113"/>
      <c r="N1468" s="113"/>
      <c r="O1468" s="113"/>
      <c r="P1468" s="113"/>
      <c r="Q1468" s="113"/>
      <c r="R1468" s="113"/>
      <c r="S1468" s="113"/>
      <c r="T1468" s="113"/>
      <c r="U1468" s="113"/>
      <c r="V1468" s="113"/>
    </row>
    <row r="1469" spans="3:22" ht="15" customHeight="1">
      <c r="C1469" s="113"/>
      <c r="D1469" s="113"/>
      <c r="E1469" s="113"/>
      <c r="F1469" s="113"/>
      <c r="G1469" s="113"/>
      <c r="H1469" s="113"/>
      <c r="I1469" s="113"/>
      <c r="J1469" s="113"/>
      <c r="K1469" s="113"/>
      <c r="L1469" s="113"/>
      <c r="M1469" s="113"/>
      <c r="N1469" s="113"/>
      <c r="O1469" s="113"/>
      <c r="P1469" s="113"/>
      <c r="Q1469" s="113"/>
      <c r="R1469" s="113"/>
      <c r="S1469" s="113"/>
      <c r="T1469" s="113"/>
      <c r="U1469" s="113"/>
      <c r="V1469" s="113"/>
    </row>
    <row r="1470" spans="3:22" ht="15" customHeight="1">
      <c r="C1470" s="113"/>
      <c r="D1470" s="113"/>
      <c r="E1470" s="113"/>
      <c r="F1470" s="113"/>
      <c r="G1470" s="113"/>
      <c r="H1470" s="113"/>
      <c r="I1470" s="113"/>
      <c r="J1470" s="113"/>
      <c r="K1470" s="113"/>
      <c r="L1470" s="113"/>
      <c r="M1470" s="113"/>
      <c r="N1470" s="113"/>
      <c r="O1470" s="113"/>
      <c r="P1470" s="113"/>
      <c r="Q1470" s="113"/>
      <c r="R1470" s="113"/>
      <c r="S1470" s="113"/>
      <c r="T1470" s="113"/>
      <c r="U1470" s="113"/>
      <c r="V1470" s="113"/>
    </row>
    <row r="1471" spans="3:22" ht="15" customHeight="1">
      <c r="C1471" s="113"/>
      <c r="D1471" s="113"/>
      <c r="E1471" s="113"/>
      <c r="F1471" s="113"/>
      <c r="G1471" s="113"/>
      <c r="H1471" s="113"/>
      <c r="I1471" s="113"/>
      <c r="J1471" s="113"/>
      <c r="K1471" s="113"/>
      <c r="L1471" s="113"/>
      <c r="M1471" s="113"/>
      <c r="N1471" s="113"/>
      <c r="O1471" s="113"/>
      <c r="P1471" s="113"/>
      <c r="Q1471" s="113"/>
      <c r="R1471" s="113"/>
      <c r="S1471" s="113"/>
      <c r="T1471" s="113"/>
      <c r="U1471" s="113"/>
      <c r="V1471" s="113"/>
    </row>
    <row r="1472" spans="3:22" ht="15" customHeight="1">
      <c r="C1472" s="113"/>
      <c r="D1472" s="113"/>
      <c r="E1472" s="113"/>
      <c r="F1472" s="113"/>
      <c r="G1472" s="113"/>
      <c r="H1472" s="113"/>
      <c r="I1472" s="113"/>
      <c r="J1472" s="113"/>
      <c r="K1472" s="113"/>
      <c r="L1472" s="113"/>
      <c r="M1472" s="113"/>
      <c r="N1472" s="113"/>
      <c r="O1472" s="113"/>
      <c r="P1472" s="113"/>
      <c r="Q1472" s="113"/>
      <c r="R1472" s="113"/>
      <c r="S1472" s="113"/>
      <c r="T1472" s="113"/>
      <c r="U1472" s="113"/>
      <c r="V1472" s="113"/>
    </row>
    <row r="1473" spans="3:22" ht="15" customHeight="1">
      <c r="C1473" s="113"/>
      <c r="D1473" s="113"/>
      <c r="E1473" s="113"/>
      <c r="F1473" s="113"/>
      <c r="G1473" s="113"/>
      <c r="H1473" s="113"/>
      <c r="I1473" s="113"/>
      <c r="J1473" s="113"/>
      <c r="K1473" s="113"/>
      <c r="L1473" s="113"/>
      <c r="M1473" s="113"/>
      <c r="N1473" s="113"/>
      <c r="O1473" s="113"/>
      <c r="P1473" s="113"/>
      <c r="Q1473" s="113"/>
      <c r="R1473" s="113"/>
      <c r="S1473" s="113"/>
      <c r="T1473" s="113"/>
      <c r="U1473" s="113"/>
      <c r="V1473" s="113"/>
    </row>
    <row r="1474" spans="3:22" ht="15" customHeight="1">
      <c r="C1474" s="113"/>
      <c r="D1474" s="113"/>
      <c r="E1474" s="113"/>
      <c r="F1474" s="113"/>
      <c r="G1474" s="113"/>
      <c r="H1474" s="113"/>
      <c r="I1474" s="113"/>
      <c r="J1474" s="113"/>
      <c r="K1474" s="113"/>
      <c r="L1474" s="113"/>
      <c r="M1474" s="113"/>
      <c r="N1474" s="113"/>
      <c r="O1474" s="113"/>
      <c r="P1474" s="113"/>
      <c r="Q1474" s="113"/>
      <c r="R1474" s="113"/>
      <c r="S1474" s="113"/>
      <c r="T1474" s="113"/>
      <c r="U1474" s="113"/>
      <c r="V1474" s="113"/>
    </row>
    <row r="1475" spans="3:22" ht="15" customHeight="1">
      <c r="C1475" s="113"/>
      <c r="D1475" s="113"/>
      <c r="E1475" s="113"/>
      <c r="F1475" s="113"/>
      <c r="G1475" s="113"/>
      <c r="H1475" s="113"/>
      <c r="I1475" s="113"/>
      <c r="J1475" s="113"/>
      <c r="K1475" s="113"/>
      <c r="L1475" s="113"/>
      <c r="M1475" s="113"/>
      <c r="N1475" s="113"/>
      <c r="O1475" s="113"/>
      <c r="P1475" s="113"/>
      <c r="Q1475" s="113"/>
      <c r="R1475" s="113"/>
      <c r="S1475" s="113"/>
      <c r="T1475" s="113"/>
      <c r="U1475" s="113"/>
      <c r="V1475" s="113"/>
    </row>
    <row r="1476" spans="3:22" ht="15" customHeight="1">
      <c r="C1476" s="113"/>
      <c r="D1476" s="113"/>
      <c r="E1476" s="113"/>
      <c r="F1476" s="113"/>
      <c r="G1476" s="113"/>
      <c r="H1476" s="113"/>
      <c r="I1476" s="113"/>
      <c r="J1476" s="113"/>
      <c r="K1476" s="113"/>
      <c r="L1476" s="113"/>
      <c r="M1476" s="113"/>
      <c r="N1476" s="113"/>
      <c r="O1476" s="113"/>
      <c r="P1476" s="113"/>
      <c r="Q1476" s="113"/>
      <c r="R1476" s="113"/>
      <c r="S1476" s="113"/>
      <c r="T1476" s="113"/>
      <c r="U1476" s="113"/>
      <c r="V1476" s="113"/>
    </row>
    <row r="1477" spans="3:22" ht="15" customHeight="1">
      <c r="C1477" s="113"/>
      <c r="D1477" s="113"/>
      <c r="E1477" s="113"/>
      <c r="F1477" s="113"/>
      <c r="G1477" s="113"/>
      <c r="H1477" s="113"/>
      <c r="I1477" s="113"/>
      <c r="J1477" s="113"/>
      <c r="K1477" s="113"/>
      <c r="L1477" s="113"/>
      <c r="M1477" s="113"/>
      <c r="N1477" s="113"/>
      <c r="O1477" s="113"/>
      <c r="P1477" s="113"/>
      <c r="Q1477" s="113"/>
      <c r="R1477" s="113"/>
      <c r="S1477" s="113"/>
      <c r="T1477" s="113"/>
      <c r="U1477" s="113"/>
      <c r="V1477" s="113"/>
    </row>
    <row r="1478" spans="3:22" ht="15" customHeight="1">
      <c r="C1478" s="113"/>
      <c r="D1478" s="113"/>
      <c r="E1478" s="113"/>
      <c r="F1478" s="113"/>
      <c r="G1478" s="113"/>
      <c r="H1478" s="113"/>
      <c r="I1478" s="113"/>
      <c r="J1478" s="113"/>
      <c r="K1478" s="113"/>
      <c r="L1478" s="113"/>
      <c r="M1478" s="113"/>
      <c r="N1478" s="113"/>
      <c r="O1478" s="113"/>
      <c r="P1478" s="113"/>
      <c r="Q1478" s="113"/>
      <c r="R1478" s="113"/>
      <c r="S1478" s="113"/>
      <c r="T1478" s="113"/>
      <c r="U1478" s="113"/>
      <c r="V1478" s="113"/>
    </row>
    <row r="1479" spans="3:22" ht="15" customHeight="1">
      <c r="C1479" s="113"/>
      <c r="D1479" s="113"/>
      <c r="E1479" s="113"/>
      <c r="F1479" s="113"/>
      <c r="G1479" s="113"/>
      <c r="H1479" s="113"/>
      <c r="I1479" s="113"/>
      <c r="J1479" s="113"/>
      <c r="K1479" s="113"/>
      <c r="L1479" s="113"/>
      <c r="M1479" s="113"/>
      <c r="N1479" s="113"/>
      <c r="O1479" s="113"/>
      <c r="P1479" s="113"/>
      <c r="Q1479" s="113"/>
      <c r="R1479" s="113"/>
      <c r="S1479" s="113"/>
      <c r="T1479" s="113"/>
      <c r="U1479" s="113"/>
      <c r="V1479" s="113"/>
    </row>
    <row r="1480" spans="3:22" ht="15" customHeight="1">
      <c r="C1480" s="113"/>
      <c r="D1480" s="113"/>
      <c r="E1480" s="113"/>
      <c r="F1480" s="113"/>
      <c r="G1480" s="113"/>
      <c r="H1480" s="113"/>
      <c r="I1480" s="113"/>
      <c r="J1480" s="113"/>
      <c r="K1480" s="113"/>
      <c r="L1480" s="113"/>
      <c r="M1480" s="113"/>
      <c r="N1480" s="113"/>
      <c r="O1480" s="113"/>
      <c r="P1480" s="113"/>
      <c r="Q1480" s="113"/>
      <c r="R1480" s="113"/>
      <c r="S1480" s="113"/>
      <c r="T1480" s="113"/>
      <c r="U1480" s="113"/>
      <c r="V1480" s="113"/>
    </row>
    <row r="1481" spans="3:22" ht="15" customHeight="1">
      <c r="C1481" s="113"/>
      <c r="D1481" s="113"/>
      <c r="E1481" s="113"/>
      <c r="F1481" s="113"/>
      <c r="G1481" s="113"/>
      <c r="H1481" s="113"/>
      <c r="I1481" s="113"/>
      <c r="J1481" s="113"/>
      <c r="K1481" s="113"/>
      <c r="L1481" s="113"/>
      <c r="M1481" s="113"/>
      <c r="N1481" s="113"/>
      <c r="O1481" s="113"/>
      <c r="P1481" s="113"/>
      <c r="Q1481" s="113"/>
      <c r="R1481" s="113"/>
      <c r="S1481" s="113"/>
      <c r="T1481" s="113"/>
      <c r="U1481" s="113"/>
      <c r="V1481" s="113"/>
    </row>
    <row r="1482" spans="3:22" ht="15" customHeight="1">
      <c r="C1482" s="113"/>
      <c r="D1482" s="113"/>
      <c r="E1482" s="113"/>
      <c r="F1482" s="113"/>
      <c r="G1482" s="113"/>
      <c r="H1482" s="113"/>
      <c r="I1482" s="113"/>
      <c r="J1482" s="113"/>
      <c r="K1482" s="113"/>
      <c r="L1482" s="113"/>
      <c r="M1482" s="113"/>
      <c r="N1482" s="113"/>
      <c r="O1482" s="113"/>
      <c r="P1482" s="113"/>
      <c r="Q1482" s="113"/>
      <c r="R1482" s="113"/>
      <c r="S1482" s="113"/>
      <c r="T1482" s="113"/>
      <c r="U1482" s="113"/>
      <c r="V1482" s="113"/>
    </row>
    <row r="1483" spans="3:22" ht="15" customHeight="1">
      <c r="C1483" s="113"/>
      <c r="D1483" s="113"/>
      <c r="E1483" s="113"/>
      <c r="F1483" s="113"/>
      <c r="G1483" s="113"/>
      <c r="H1483" s="113"/>
      <c r="I1483" s="113"/>
      <c r="J1483" s="113"/>
      <c r="K1483" s="113"/>
      <c r="L1483" s="113"/>
      <c r="M1483" s="113"/>
      <c r="N1483" s="113"/>
      <c r="O1483" s="113"/>
      <c r="P1483" s="113"/>
      <c r="Q1483" s="113"/>
      <c r="R1483" s="113"/>
      <c r="S1483" s="113"/>
      <c r="T1483" s="113"/>
      <c r="U1483" s="113"/>
      <c r="V1483" s="113"/>
    </row>
    <row r="1484" spans="3:22" ht="15" customHeight="1">
      <c r="C1484" s="113"/>
      <c r="D1484" s="113"/>
      <c r="E1484" s="113"/>
      <c r="F1484" s="113"/>
      <c r="G1484" s="113"/>
      <c r="H1484" s="113"/>
      <c r="I1484" s="113"/>
      <c r="J1484" s="113"/>
      <c r="K1484" s="113"/>
      <c r="L1484" s="113"/>
      <c r="M1484" s="113"/>
      <c r="N1484" s="113"/>
      <c r="O1484" s="113"/>
      <c r="P1484" s="113"/>
      <c r="Q1484" s="113"/>
      <c r="R1484" s="113"/>
      <c r="S1484" s="113"/>
      <c r="T1484" s="113"/>
      <c r="U1484" s="113"/>
      <c r="V1484" s="113"/>
    </row>
    <row r="1485" spans="3:22" ht="15" customHeight="1">
      <c r="C1485" s="113"/>
      <c r="D1485" s="113"/>
      <c r="E1485" s="113"/>
      <c r="F1485" s="113"/>
      <c r="G1485" s="113"/>
      <c r="H1485" s="113"/>
      <c r="I1485" s="113"/>
      <c r="J1485" s="113"/>
      <c r="K1485" s="113"/>
      <c r="L1485" s="113"/>
      <c r="M1485" s="113"/>
      <c r="N1485" s="113"/>
      <c r="O1485" s="113"/>
      <c r="P1485" s="113"/>
      <c r="Q1485" s="113"/>
      <c r="R1485" s="113"/>
      <c r="S1485" s="113"/>
      <c r="T1485" s="113"/>
      <c r="U1485" s="113"/>
      <c r="V1485" s="113"/>
    </row>
    <row r="1486" spans="3:22" ht="15" customHeight="1">
      <c r="C1486" s="113"/>
      <c r="D1486" s="113"/>
      <c r="E1486" s="113"/>
      <c r="F1486" s="113"/>
      <c r="G1486" s="113"/>
      <c r="H1486" s="113"/>
      <c r="I1486" s="113"/>
      <c r="J1486" s="113"/>
      <c r="K1486" s="113"/>
      <c r="L1486" s="113"/>
      <c r="M1486" s="113"/>
      <c r="N1486" s="113"/>
      <c r="O1486" s="113"/>
      <c r="P1486" s="113"/>
      <c r="Q1486" s="113"/>
      <c r="R1486" s="113"/>
      <c r="S1486" s="113"/>
      <c r="T1486" s="113"/>
      <c r="U1486" s="113"/>
      <c r="V1486" s="113"/>
    </row>
    <row r="1487" spans="3:22" ht="15" customHeight="1">
      <c r="C1487" s="113"/>
      <c r="D1487" s="113"/>
      <c r="E1487" s="113"/>
      <c r="F1487" s="113"/>
      <c r="G1487" s="113"/>
      <c r="H1487" s="113"/>
      <c r="I1487" s="113"/>
      <c r="J1487" s="113"/>
      <c r="K1487" s="113"/>
      <c r="L1487" s="113"/>
      <c r="M1487" s="113"/>
      <c r="N1487" s="113"/>
      <c r="O1487" s="113"/>
      <c r="P1487" s="113"/>
      <c r="Q1487" s="113"/>
      <c r="R1487" s="113"/>
      <c r="S1487" s="113"/>
      <c r="T1487" s="113"/>
      <c r="U1487" s="113"/>
      <c r="V1487" s="113"/>
    </row>
    <row r="1488" spans="3:22" ht="15" customHeight="1">
      <c r="C1488" s="113"/>
      <c r="D1488" s="113"/>
      <c r="E1488" s="113"/>
      <c r="F1488" s="113"/>
      <c r="G1488" s="113"/>
      <c r="H1488" s="113"/>
      <c r="I1488" s="113"/>
      <c r="J1488" s="113"/>
      <c r="K1488" s="113"/>
      <c r="L1488" s="113"/>
      <c r="M1488" s="113"/>
      <c r="N1488" s="113"/>
      <c r="O1488" s="113"/>
      <c r="P1488" s="113"/>
      <c r="Q1488" s="113"/>
      <c r="R1488" s="113"/>
      <c r="S1488" s="113"/>
      <c r="T1488" s="113"/>
      <c r="U1488" s="113"/>
      <c r="V1488" s="113"/>
    </row>
    <row r="1489" spans="3:22" ht="15" customHeight="1">
      <c r="C1489" s="113"/>
      <c r="D1489" s="113"/>
      <c r="E1489" s="113"/>
      <c r="F1489" s="113"/>
      <c r="G1489" s="113"/>
      <c r="H1489" s="113"/>
      <c r="I1489" s="113"/>
      <c r="J1489" s="113"/>
      <c r="K1489" s="113"/>
      <c r="L1489" s="113"/>
      <c r="M1489" s="113"/>
      <c r="N1489" s="113"/>
      <c r="O1489" s="113"/>
      <c r="P1489" s="113"/>
      <c r="Q1489" s="113"/>
      <c r="R1489" s="113"/>
      <c r="S1489" s="113"/>
      <c r="T1489" s="113"/>
      <c r="U1489" s="113"/>
      <c r="V1489" s="113"/>
    </row>
    <row r="1490" spans="3:22" ht="15" customHeight="1">
      <c r="C1490" s="113"/>
      <c r="D1490" s="113"/>
      <c r="E1490" s="113"/>
      <c r="F1490" s="113"/>
      <c r="G1490" s="113"/>
      <c r="H1490" s="113"/>
      <c r="I1490" s="113"/>
      <c r="J1490" s="113"/>
      <c r="K1490" s="113"/>
      <c r="L1490" s="113"/>
      <c r="M1490" s="113"/>
      <c r="N1490" s="113"/>
      <c r="O1490" s="113"/>
      <c r="P1490" s="113"/>
      <c r="Q1490" s="113"/>
      <c r="R1490" s="113"/>
      <c r="S1490" s="113"/>
      <c r="T1490" s="113"/>
      <c r="U1490" s="113"/>
      <c r="V1490" s="113"/>
    </row>
    <row r="1491" spans="3:22" ht="15" customHeight="1">
      <c r="C1491" s="113"/>
      <c r="D1491" s="113"/>
      <c r="E1491" s="113"/>
      <c r="F1491" s="113"/>
      <c r="G1491" s="113"/>
      <c r="H1491" s="113"/>
      <c r="I1491" s="113"/>
      <c r="J1491" s="113"/>
      <c r="K1491" s="113"/>
      <c r="L1491" s="113"/>
      <c r="M1491" s="113"/>
      <c r="N1491" s="113"/>
      <c r="O1491" s="113"/>
      <c r="P1491" s="113"/>
      <c r="Q1491" s="113"/>
      <c r="R1491" s="113"/>
      <c r="S1491" s="113"/>
      <c r="T1491" s="113"/>
      <c r="U1491" s="113"/>
      <c r="V1491" s="113"/>
    </row>
    <row r="1492" spans="3:22" ht="15" customHeight="1">
      <c r="C1492" s="113"/>
      <c r="D1492" s="113"/>
      <c r="E1492" s="113"/>
      <c r="F1492" s="113"/>
      <c r="G1492" s="113"/>
      <c r="H1492" s="113"/>
      <c r="I1492" s="113"/>
      <c r="J1492" s="113"/>
      <c r="K1492" s="113"/>
      <c r="L1492" s="113"/>
      <c r="M1492" s="113"/>
      <c r="N1492" s="113"/>
      <c r="O1492" s="113"/>
      <c r="P1492" s="113"/>
      <c r="Q1492" s="113"/>
      <c r="R1492" s="113"/>
      <c r="S1492" s="113"/>
      <c r="T1492" s="113"/>
      <c r="U1492" s="113"/>
      <c r="V1492" s="113"/>
    </row>
    <row r="1493" spans="3:22" ht="15" customHeight="1">
      <c r="C1493" s="113"/>
      <c r="D1493" s="113"/>
      <c r="E1493" s="113"/>
      <c r="F1493" s="113"/>
      <c r="G1493" s="113"/>
      <c r="H1493" s="113"/>
      <c r="I1493" s="113"/>
      <c r="J1493" s="113"/>
      <c r="K1493" s="113"/>
      <c r="L1493" s="113"/>
      <c r="M1493" s="113"/>
      <c r="N1493" s="113"/>
      <c r="O1493" s="113"/>
      <c r="P1493" s="113"/>
      <c r="Q1493" s="113"/>
      <c r="R1493" s="113"/>
      <c r="S1493" s="113"/>
      <c r="T1493" s="113"/>
      <c r="U1493" s="113"/>
      <c r="V1493" s="113"/>
    </row>
    <row r="1494" spans="3:22" ht="15" customHeight="1">
      <c r="C1494" s="113"/>
      <c r="D1494" s="113"/>
      <c r="E1494" s="113"/>
      <c r="F1494" s="113"/>
      <c r="G1494" s="113"/>
      <c r="H1494" s="113"/>
      <c r="I1494" s="113"/>
      <c r="J1494" s="113"/>
      <c r="K1494" s="113"/>
      <c r="L1494" s="113"/>
      <c r="M1494" s="113"/>
      <c r="N1494" s="113"/>
      <c r="O1494" s="113"/>
      <c r="P1494" s="113"/>
      <c r="Q1494" s="113"/>
      <c r="R1494" s="113"/>
      <c r="S1494" s="113"/>
      <c r="T1494" s="113"/>
      <c r="U1494" s="113"/>
      <c r="V1494" s="113"/>
    </row>
    <row r="1495" spans="3:22" ht="15" customHeight="1">
      <c r="C1495" s="113"/>
      <c r="D1495" s="113"/>
      <c r="E1495" s="113"/>
      <c r="F1495" s="113"/>
      <c r="G1495" s="113"/>
      <c r="H1495" s="113"/>
      <c r="I1495" s="113"/>
      <c r="J1495" s="113"/>
      <c r="K1495" s="113"/>
      <c r="L1495" s="113"/>
      <c r="M1495" s="113"/>
      <c r="N1495" s="113"/>
      <c r="O1495" s="113"/>
      <c r="P1495" s="113"/>
      <c r="Q1495" s="113"/>
      <c r="R1495" s="113"/>
      <c r="S1495" s="113"/>
      <c r="T1495" s="113"/>
      <c r="U1495" s="113"/>
      <c r="V1495" s="113"/>
    </row>
    <row r="1496" spans="3:22" ht="15" customHeight="1">
      <c r="C1496" s="113"/>
      <c r="D1496" s="113"/>
      <c r="E1496" s="113"/>
      <c r="F1496" s="113"/>
      <c r="G1496" s="113"/>
      <c r="H1496" s="113"/>
      <c r="I1496" s="113"/>
      <c r="J1496" s="113"/>
      <c r="K1496" s="113"/>
      <c r="L1496" s="113"/>
      <c r="M1496" s="113"/>
      <c r="N1496" s="113"/>
      <c r="O1496" s="113"/>
      <c r="P1496" s="113"/>
      <c r="Q1496" s="113"/>
      <c r="R1496" s="113"/>
      <c r="S1496" s="113"/>
      <c r="T1496" s="113"/>
      <c r="U1496" s="113"/>
      <c r="V1496" s="113"/>
    </row>
    <row r="1497" spans="3:22" ht="15" customHeight="1">
      <c r="C1497" s="113"/>
      <c r="D1497" s="113"/>
      <c r="E1497" s="113"/>
      <c r="F1497" s="113"/>
      <c r="G1497" s="113"/>
      <c r="H1497" s="113"/>
      <c r="I1497" s="113"/>
      <c r="J1497" s="113"/>
      <c r="K1497" s="113"/>
      <c r="L1497" s="113"/>
      <c r="M1497" s="113"/>
      <c r="N1497" s="113"/>
      <c r="O1497" s="113"/>
      <c r="P1497" s="113"/>
      <c r="Q1497" s="113"/>
      <c r="R1497" s="113"/>
      <c r="S1497" s="113"/>
      <c r="T1497" s="113"/>
      <c r="U1497" s="113"/>
      <c r="V1497" s="113"/>
    </row>
    <row r="1498" spans="3:22" ht="15" customHeight="1">
      <c r="C1498" s="113"/>
      <c r="D1498" s="113"/>
      <c r="E1498" s="113"/>
      <c r="F1498" s="113"/>
      <c r="G1498" s="113"/>
      <c r="H1498" s="113"/>
      <c r="I1498" s="113"/>
      <c r="J1498" s="113"/>
      <c r="K1498" s="113"/>
      <c r="L1498" s="113"/>
      <c r="M1498" s="113"/>
      <c r="N1498" s="113"/>
      <c r="O1498" s="113"/>
      <c r="P1498" s="113"/>
      <c r="Q1498" s="113"/>
      <c r="R1498" s="113"/>
      <c r="S1498" s="113"/>
      <c r="T1498" s="113"/>
      <c r="U1498" s="113"/>
      <c r="V1498" s="113"/>
    </row>
    <row r="1499" spans="3:22" ht="15" customHeight="1">
      <c r="C1499" s="113"/>
      <c r="D1499" s="113"/>
      <c r="E1499" s="113"/>
      <c r="F1499" s="113"/>
      <c r="G1499" s="113"/>
      <c r="H1499" s="113"/>
      <c r="I1499" s="113"/>
      <c r="J1499" s="113"/>
      <c r="K1499" s="113"/>
      <c r="L1499" s="113"/>
      <c r="M1499" s="113"/>
      <c r="N1499" s="113"/>
      <c r="O1499" s="113"/>
      <c r="P1499" s="113"/>
      <c r="Q1499" s="113"/>
      <c r="R1499" s="113"/>
      <c r="S1499" s="113"/>
      <c r="T1499" s="113"/>
      <c r="U1499" s="113"/>
      <c r="V1499" s="113"/>
    </row>
    <row r="1500" spans="3:22" ht="15" customHeight="1">
      <c r="C1500" s="113"/>
      <c r="D1500" s="113"/>
      <c r="E1500" s="113"/>
      <c r="F1500" s="113"/>
      <c r="G1500" s="113"/>
      <c r="H1500" s="113"/>
      <c r="I1500" s="113"/>
      <c r="J1500" s="113"/>
      <c r="K1500" s="113"/>
      <c r="L1500" s="113"/>
      <c r="M1500" s="113"/>
      <c r="N1500" s="113"/>
      <c r="O1500" s="113"/>
      <c r="P1500" s="113"/>
      <c r="Q1500" s="113"/>
      <c r="R1500" s="113"/>
      <c r="S1500" s="113"/>
      <c r="T1500" s="113"/>
      <c r="U1500" s="113"/>
      <c r="V1500" s="113"/>
    </row>
    <row r="1501" spans="3:22" ht="15" customHeight="1">
      <c r="C1501" s="113"/>
      <c r="D1501" s="113"/>
      <c r="E1501" s="113"/>
      <c r="F1501" s="113"/>
      <c r="G1501" s="113"/>
      <c r="H1501" s="113"/>
      <c r="I1501" s="113"/>
      <c r="J1501" s="113"/>
      <c r="K1501" s="113"/>
      <c r="L1501" s="113"/>
      <c r="M1501" s="113"/>
      <c r="N1501" s="113"/>
      <c r="O1501" s="113"/>
      <c r="P1501" s="113"/>
      <c r="Q1501" s="113"/>
      <c r="R1501" s="113"/>
      <c r="S1501" s="113"/>
      <c r="T1501" s="113"/>
      <c r="U1501" s="113"/>
      <c r="V1501" s="113"/>
    </row>
    <row r="1502" spans="3:22" ht="15" customHeight="1">
      <c r="C1502" s="113"/>
      <c r="D1502" s="113"/>
      <c r="E1502" s="113"/>
      <c r="F1502" s="113"/>
      <c r="G1502" s="113"/>
      <c r="H1502" s="113"/>
      <c r="I1502" s="113"/>
      <c r="J1502" s="113"/>
      <c r="K1502" s="113"/>
      <c r="L1502" s="113"/>
      <c r="M1502" s="113"/>
      <c r="N1502" s="113"/>
      <c r="O1502" s="113"/>
      <c r="P1502" s="113"/>
      <c r="Q1502" s="113"/>
      <c r="R1502" s="113"/>
      <c r="S1502" s="113"/>
      <c r="T1502" s="113"/>
      <c r="U1502" s="113"/>
      <c r="V1502" s="113"/>
    </row>
    <row r="1503" spans="3:22" ht="15" customHeight="1">
      <c r="C1503" s="113"/>
      <c r="D1503" s="113"/>
      <c r="E1503" s="113"/>
      <c r="F1503" s="113"/>
      <c r="G1503" s="113"/>
      <c r="H1503" s="113"/>
      <c r="I1503" s="113"/>
      <c r="J1503" s="113"/>
      <c r="K1503" s="113"/>
      <c r="L1503" s="113"/>
      <c r="M1503" s="113"/>
      <c r="N1503" s="113"/>
      <c r="O1503" s="113"/>
      <c r="P1503" s="113"/>
      <c r="Q1503" s="113"/>
      <c r="R1503" s="113"/>
      <c r="S1503" s="113"/>
      <c r="T1503" s="113"/>
      <c r="U1503" s="113"/>
      <c r="V1503" s="113"/>
    </row>
    <row r="1504" spans="3:22" ht="15" customHeight="1">
      <c r="C1504" s="113"/>
      <c r="D1504" s="113"/>
      <c r="E1504" s="113"/>
      <c r="F1504" s="113"/>
      <c r="G1504" s="113"/>
      <c r="H1504" s="113"/>
      <c r="I1504" s="113"/>
      <c r="J1504" s="113"/>
      <c r="K1504" s="113"/>
      <c r="L1504" s="113"/>
      <c r="M1504" s="113"/>
      <c r="N1504" s="113"/>
      <c r="O1504" s="113"/>
      <c r="P1504" s="113"/>
      <c r="Q1504" s="113"/>
      <c r="R1504" s="113"/>
      <c r="S1504" s="113"/>
      <c r="T1504" s="113"/>
      <c r="U1504" s="113"/>
      <c r="V1504" s="113"/>
    </row>
    <row r="1505" spans="3:22" ht="15" customHeight="1">
      <c r="C1505" s="113"/>
      <c r="D1505" s="113"/>
      <c r="E1505" s="113"/>
      <c r="F1505" s="113"/>
      <c r="G1505" s="113"/>
      <c r="H1505" s="113"/>
      <c r="I1505" s="113"/>
      <c r="J1505" s="113"/>
      <c r="K1505" s="113"/>
      <c r="L1505" s="113"/>
      <c r="M1505" s="113"/>
      <c r="N1505" s="113"/>
      <c r="O1505" s="113"/>
      <c r="P1505" s="113"/>
      <c r="Q1505" s="113"/>
      <c r="R1505" s="113"/>
      <c r="S1505" s="113"/>
      <c r="T1505" s="113"/>
      <c r="U1505" s="113"/>
      <c r="V1505" s="113"/>
    </row>
    <row r="1506" spans="3:22" ht="15" customHeight="1">
      <c r="C1506" s="113"/>
      <c r="D1506" s="113"/>
      <c r="E1506" s="113"/>
      <c r="F1506" s="113"/>
      <c r="G1506" s="113"/>
      <c r="H1506" s="113"/>
      <c r="I1506" s="113"/>
      <c r="J1506" s="113"/>
      <c r="K1506" s="113"/>
      <c r="L1506" s="113"/>
      <c r="M1506" s="113"/>
      <c r="N1506" s="113"/>
      <c r="O1506" s="113"/>
      <c r="P1506" s="113"/>
      <c r="Q1506" s="113"/>
      <c r="R1506" s="113"/>
      <c r="S1506" s="113"/>
      <c r="T1506" s="113"/>
      <c r="U1506" s="113"/>
      <c r="V1506" s="113"/>
    </row>
    <row r="1507" spans="3:22" ht="15" customHeight="1">
      <c r="C1507" s="113"/>
      <c r="D1507" s="113"/>
      <c r="E1507" s="113"/>
      <c r="F1507" s="113"/>
      <c r="G1507" s="113"/>
      <c r="H1507" s="113"/>
      <c r="I1507" s="113"/>
      <c r="J1507" s="113"/>
      <c r="K1507" s="113"/>
      <c r="L1507" s="113"/>
      <c r="M1507" s="113"/>
      <c r="N1507" s="113"/>
      <c r="O1507" s="113"/>
      <c r="P1507" s="113"/>
      <c r="Q1507" s="113"/>
      <c r="R1507" s="113"/>
      <c r="S1507" s="113"/>
      <c r="T1507" s="113"/>
      <c r="U1507" s="113"/>
      <c r="V1507" s="113"/>
    </row>
    <row r="1508" spans="3:22" ht="15" customHeight="1">
      <c r="C1508" s="113"/>
      <c r="D1508" s="113"/>
      <c r="E1508" s="113"/>
      <c r="F1508" s="113"/>
      <c r="G1508" s="113"/>
      <c r="H1508" s="113"/>
      <c r="I1508" s="113"/>
      <c r="J1508" s="113"/>
      <c r="K1508" s="113"/>
      <c r="L1508" s="113"/>
      <c r="M1508" s="113"/>
      <c r="N1508" s="113"/>
      <c r="O1508" s="113"/>
      <c r="P1508" s="113"/>
      <c r="Q1508" s="113"/>
      <c r="R1508" s="113"/>
      <c r="S1508" s="113"/>
      <c r="T1508" s="113"/>
      <c r="U1508" s="113"/>
      <c r="V1508" s="113"/>
    </row>
    <row r="1509" spans="3:22" ht="15" customHeight="1">
      <c r="C1509" s="113"/>
      <c r="D1509" s="113"/>
      <c r="E1509" s="113"/>
      <c r="F1509" s="113"/>
      <c r="G1509" s="113"/>
      <c r="H1509" s="113"/>
      <c r="I1509" s="113"/>
      <c r="J1509" s="113"/>
      <c r="K1509" s="113"/>
      <c r="L1509" s="113"/>
      <c r="M1509" s="113"/>
      <c r="N1509" s="113"/>
      <c r="O1509" s="113"/>
      <c r="P1509" s="113"/>
      <c r="Q1509" s="113"/>
      <c r="R1509" s="113"/>
      <c r="S1509" s="113"/>
      <c r="T1509" s="113"/>
      <c r="U1509" s="113"/>
      <c r="V1509" s="113"/>
    </row>
    <row r="1510" spans="3:22" ht="15" customHeight="1">
      <c r="C1510" s="113"/>
      <c r="D1510" s="113"/>
      <c r="E1510" s="113"/>
      <c r="F1510" s="113"/>
      <c r="G1510" s="113"/>
      <c r="H1510" s="113"/>
      <c r="I1510" s="113"/>
      <c r="J1510" s="113"/>
      <c r="K1510" s="113"/>
      <c r="L1510" s="113"/>
      <c r="M1510" s="113"/>
      <c r="N1510" s="113"/>
      <c r="O1510" s="113"/>
      <c r="P1510" s="113"/>
      <c r="Q1510" s="113"/>
      <c r="R1510" s="113"/>
      <c r="S1510" s="113"/>
      <c r="T1510" s="113"/>
      <c r="U1510" s="113"/>
      <c r="V1510" s="113"/>
    </row>
    <row r="1511" spans="3:22" ht="15" customHeight="1">
      <c r="C1511" s="113"/>
      <c r="D1511" s="113"/>
      <c r="E1511" s="113"/>
      <c r="F1511" s="113"/>
      <c r="G1511" s="113"/>
      <c r="H1511" s="113"/>
      <c r="I1511" s="113"/>
      <c r="J1511" s="113"/>
      <c r="K1511" s="113"/>
      <c r="L1511" s="113"/>
      <c r="M1511" s="113"/>
      <c r="N1511" s="113"/>
      <c r="O1511" s="113"/>
      <c r="P1511" s="113"/>
      <c r="Q1511" s="113"/>
      <c r="R1511" s="113"/>
      <c r="S1511" s="113"/>
      <c r="T1511" s="113"/>
      <c r="U1511" s="113"/>
      <c r="V1511" s="113"/>
    </row>
    <row r="1512" spans="3:22" ht="15" customHeight="1">
      <c r="C1512" s="113"/>
      <c r="D1512" s="113"/>
      <c r="E1512" s="113"/>
      <c r="F1512" s="113"/>
      <c r="G1512" s="113"/>
      <c r="H1512" s="113"/>
      <c r="I1512" s="113"/>
      <c r="J1512" s="113"/>
      <c r="K1512" s="113"/>
      <c r="L1512" s="113"/>
      <c r="M1512" s="113"/>
      <c r="N1512" s="113"/>
      <c r="O1512" s="113"/>
      <c r="P1512" s="113"/>
      <c r="Q1512" s="113"/>
      <c r="R1512" s="113"/>
      <c r="S1512" s="113"/>
      <c r="T1512" s="113"/>
      <c r="U1512" s="113"/>
      <c r="V1512" s="113"/>
    </row>
    <row r="1513" spans="3:22" ht="15" customHeight="1">
      <c r="C1513" s="113"/>
      <c r="D1513" s="113"/>
      <c r="E1513" s="113"/>
      <c r="F1513" s="113"/>
      <c r="G1513" s="113"/>
      <c r="H1513" s="113"/>
      <c r="I1513" s="113"/>
      <c r="J1513" s="113"/>
      <c r="K1513" s="113"/>
      <c r="L1513" s="113"/>
      <c r="M1513" s="113"/>
      <c r="N1513" s="113"/>
      <c r="O1513" s="113"/>
      <c r="P1513" s="113"/>
      <c r="Q1513" s="113"/>
      <c r="R1513" s="113"/>
      <c r="S1513" s="113"/>
      <c r="T1513" s="113"/>
      <c r="U1513" s="113"/>
      <c r="V1513" s="113"/>
    </row>
    <row r="1514" spans="3:22" ht="15" customHeight="1">
      <c r="C1514" s="113"/>
      <c r="D1514" s="113"/>
      <c r="E1514" s="113"/>
      <c r="F1514" s="113"/>
      <c r="G1514" s="113"/>
      <c r="H1514" s="113"/>
      <c r="I1514" s="113"/>
      <c r="J1514" s="113"/>
      <c r="K1514" s="113"/>
      <c r="L1514" s="113"/>
      <c r="M1514" s="113"/>
      <c r="N1514" s="113"/>
      <c r="O1514" s="113"/>
      <c r="P1514" s="113"/>
      <c r="Q1514" s="113"/>
      <c r="R1514" s="113"/>
      <c r="S1514" s="113"/>
      <c r="T1514" s="113"/>
      <c r="U1514" s="113"/>
      <c r="V1514" s="113"/>
    </row>
    <row r="1515" spans="3:22" ht="15" customHeight="1">
      <c r="C1515" s="113"/>
      <c r="D1515" s="113"/>
      <c r="E1515" s="113"/>
      <c r="F1515" s="113"/>
      <c r="G1515" s="113"/>
      <c r="H1515" s="113"/>
      <c r="I1515" s="113"/>
      <c r="J1515" s="113"/>
      <c r="K1515" s="113"/>
      <c r="L1515" s="113"/>
      <c r="M1515" s="113"/>
      <c r="N1515" s="113"/>
      <c r="O1515" s="113"/>
      <c r="P1515" s="113"/>
      <c r="Q1515" s="113"/>
      <c r="R1515" s="113"/>
      <c r="S1515" s="113"/>
      <c r="T1515" s="113"/>
      <c r="U1515" s="113"/>
      <c r="V1515" s="113"/>
    </row>
    <row r="1516" spans="3:22" ht="15" customHeight="1">
      <c r="C1516" s="113"/>
      <c r="D1516" s="113"/>
      <c r="E1516" s="113"/>
      <c r="F1516" s="113"/>
      <c r="G1516" s="113"/>
      <c r="H1516" s="113"/>
      <c r="I1516" s="113"/>
      <c r="J1516" s="113"/>
      <c r="K1516" s="113"/>
      <c r="L1516" s="113"/>
      <c r="M1516" s="113"/>
      <c r="N1516" s="113"/>
      <c r="O1516" s="113"/>
      <c r="P1516" s="113"/>
      <c r="Q1516" s="113"/>
      <c r="R1516" s="113"/>
      <c r="S1516" s="113"/>
      <c r="T1516" s="113"/>
      <c r="U1516" s="113"/>
      <c r="V1516" s="113"/>
    </row>
    <row r="1517" spans="3:22" ht="15" customHeight="1">
      <c r="C1517" s="113"/>
      <c r="D1517" s="113"/>
      <c r="E1517" s="113"/>
      <c r="F1517" s="113"/>
      <c r="G1517" s="113"/>
      <c r="H1517" s="113"/>
      <c r="I1517" s="113"/>
      <c r="J1517" s="113"/>
      <c r="K1517" s="113"/>
      <c r="L1517" s="113"/>
      <c r="M1517" s="113"/>
      <c r="N1517" s="113"/>
      <c r="O1517" s="113"/>
      <c r="P1517" s="113"/>
      <c r="Q1517" s="113"/>
      <c r="R1517" s="113"/>
      <c r="S1517" s="113"/>
      <c r="T1517" s="113"/>
      <c r="U1517" s="113"/>
      <c r="V1517" s="113"/>
    </row>
    <row r="1518" spans="3:22" ht="15" customHeight="1">
      <c r="C1518" s="113"/>
      <c r="D1518" s="113"/>
      <c r="E1518" s="113"/>
      <c r="F1518" s="113"/>
      <c r="G1518" s="113"/>
      <c r="H1518" s="113"/>
      <c r="I1518" s="113"/>
      <c r="J1518" s="113"/>
      <c r="K1518" s="113"/>
      <c r="L1518" s="113"/>
      <c r="M1518" s="113"/>
      <c r="N1518" s="113"/>
      <c r="O1518" s="113"/>
      <c r="P1518" s="113"/>
      <c r="Q1518" s="113"/>
      <c r="R1518" s="113"/>
      <c r="S1518" s="113"/>
      <c r="T1518" s="113"/>
      <c r="U1518" s="113"/>
      <c r="V1518" s="113"/>
    </row>
    <row r="1519" spans="3:22" ht="15" customHeight="1">
      <c r="C1519" s="113"/>
      <c r="D1519" s="113"/>
      <c r="E1519" s="113"/>
      <c r="F1519" s="113"/>
      <c r="G1519" s="113"/>
      <c r="H1519" s="113"/>
      <c r="I1519" s="113"/>
      <c r="J1519" s="113"/>
      <c r="K1519" s="113"/>
      <c r="L1519" s="113"/>
      <c r="M1519" s="113"/>
      <c r="N1519" s="113"/>
      <c r="O1519" s="113"/>
      <c r="P1519" s="113"/>
      <c r="Q1519" s="113"/>
      <c r="R1519" s="113"/>
      <c r="S1519" s="113"/>
      <c r="T1519" s="113"/>
      <c r="U1519" s="113"/>
      <c r="V1519" s="113"/>
    </row>
    <row r="1520" spans="3:22" ht="15" customHeight="1">
      <c r="C1520" s="113"/>
      <c r="D1520" s="113"/>
      <c r="E1520" s="113"/>
      <c r="F1520" s="113"/>
      <c r="G1520" s="113"/>
      <c r="H1520" s="113"/>
      <c r="I1520" s="113"/>
      <c r="J1520" s="113"/>
      <c r="K1520" s="113"/>
      <c r="L1520" s="113"/>
      <c r="M1520" s="113"/>
      <c r="N1520" s="113"/>
      <c r="O1520" s="113"/>
      <c r="P1520" s="113"/>
      <c r="Q1520" s="113"/>
      <c r="R1520" s="113"/>
      <c r="S1520" s="113"/>
      <c r="T1520" s="113"/>
      <c r="U1520" s="113"/>
      <c r="V1520" s="113"/>
    </row>
    <row r="1521" spans="3:22" ht="15" customHeight="1">
      <c r="C1521" s="113"/>
      <c r="D1521" s="113"/>
      <c r="E1521" s="113"/>
      <c r="F1521" s="113"/>
      <c r="G1521" s="113"/>
      <c r="H1521" s="113"/>
      <c r="I1521" s="113"/>
      <c r="J1521" s="113"/>
      <c r="K1521" s="113"/>
      <c r="L1521" s="113"/>
      <c r="M1521" s="113"/>
      <c r="N1521" s="113"/>
      <c r="O1521" s="113"/>
      <c r="P1521" s="113"/>
      <c r="Q1521" s="113"/>
      <c r="R1521" s="113"/>
      <c r="S1521" s="113"/>
      <c r="T1521" s="113"/>
      <c r="U1521" s="113"/>
      <c r="V1521" s="113"/>
    </row>
    <row r="1522" spans="3:22" ht="15" customHeight="1">
      <c r="C1522" s="113"/>
      <c r="D1522" s="113"/>
      <c r="E1522" s="113"/>
      <c r="F1522" s="113"/>
      <c r="G1522" s="113"/>
      <c r="H1522" s="113"/>
      <c r="I1522" s="113"/>
      <c r="J1522" s="113"/>
      <c r="K1522" s="113"/>
      <c r="L1522" s="113"/>
      <c r="M1522" s="113"/>
      <c r="N1522" s="113"/>
      <c r="O1522" s="113"/>
      <c r="P1522" s="113"/>
      <c r="Q1522" s="113"/>
      <c r="R1522" s="113"/>
      <c r="S1522" s="113"/>
      <c r="T1522" s="113"/>
      <c r="U1522" s="113"/>
      <c r="V1522" s="113"/>
    </row>
    <row r="1523" spans="3:22" ht="15" customHeight="1">
      <c r="C1523" s="113"/>
      <c r="D1523" s="113"/>
      <c r="E1523" s="113"/>
      <c r="F1523" s="113"/>
      <c r="G1523" s="113"/>
      <c r="H1523" s="113"/>
      <c r="I1523" s="113"/>
      <c r="J1523" s="113"/>
      <c r="K1523" s="113"/>
      <c r="L1523" s="113"/>
      <c r="M1523" s="113"/>
      <c r="N1523" s="113"/>
      <c r="O1523" s="113"/>
      <c r="P1523" s="113"/>
      <c r="Q1523" s="113"/>
      <c r="R1523" s="113"/>
      <c r="S1523" s="113"/>
      <c r="T1523" s="113"/>
      <c r="U1523" s="113"/>
      <c r="V1523" s="113"/>
    </row>
    <row r="1524" spans="3:22" ht="15" customHeight="1">
      <c r="C1524" s="113"/>
      <c r="D1524" s="113"/>
      <c r="E1524" s="113"/>
      <c r="F1524" s="113"/>
      <c r="G1524" s="113"/>
      <c r="H1524" s="113"/>
      <c r="I1524" s="113"/>
      <c r="J1524" s="113"/>
      <c r="K1524" s="113"/>
      <c r="L1524" s="113"/>
      <c r="M1524" s="113"/>
      <c r="N1524" s="113"/>
      <c r="O1524" s="113"/>
      <c r="P1524" s="113"/>
      <c r="Q1524" s="113"/>
      <c r="R1524" s="113"/>
      <c r="S1524" s="113"/>
      <c r="T1524" s="113"/>
      <c r="U1524" s="113"/>
      <c r="V1524" s="113"/>
    </row>
    <row r="1525" spans="3:22" ht="15" customHeight="1">
      <c r="C1525" s="113"/>
      <c r="D1525" s="113"/>
      <c r="E1525" s="113"/>
      <c r="F1525" s="113"/>
      <c r="G1525" s="113"/>
      <c r="H1525" s="113"/>
      <c r="I1525" s="113"/>
      <c r="J1525" s="113"/>
      <c r="K1525" s="113"/>
      <c r="L1525" s="113"/>
      <c r="M1525" s="113"/>
      <c r="N1525" s="113"/>
      <c r="O1525" s="113"/>
      <c r="P1525" s="113"/>
      <c r="Q1525" s="113"/>
      <c r="R1525" s="113"/>
      <c r="S1525" s="113"/>
      <c r="T1525" s="113"/>
      <c r="U1525" s="113"/>
      <c r="V1525" s="113"/>
    </row>
    <row r="1526" spans="3:22" ht="15" customHeight="1">
      <c r="C1526" s="113"/>
      <c r="D1526" s="113"/>
      <c r="E1526" s="113"/>
      <c r="F1526" s="113"/>
      <c r="G1526" s="113"/>
      <c r="H1526" s="113"/>
      <c r="I1526" s="113"/>
      <c r="J1526" s="113"/>
      <c r="K1526" s="113"/>
      <c r="L1526" s="113"/>
      <c r="M1526" s="113"/>
      <c r="N1526" s="113"/>
      <c r="O1526" s="113"/>
      <c r="P1526" s="113"/>
      <c r="Q1526" s="113"/>
      <c r="R1526" s="113"/>
      <c r="S1526" s="113"/>
      <c r="T1526" s="113"/>
      <c r="U1526" s="113"/>
      <c r="V1526" s="113"/>
    </row>
    <row r="1527" spans="3:22" ht="15" customHeight="1">
      <c r="C1527" s="113"/>
      <c r="D1527" s="113"/>
      <c r="E1527" s="113"/>
      <c r="F1527" s="113"/>
      <c r="G1527" s="113"/>
      <c r="H1527" s="113"/>
      <c r="I1527" s="113"/>
      <c r="J1527" s="113"/>
      <c r="K1527" s="113"/>
      <c r="L1527" s="113"/>
      <c r="M1527" s="113"/>
      <c r="N1527" s="113"/>
      <c r="O1527" s="113"/>
      <c r="P1527" s="113"/>
      <c r="Q1527" s="113"/>
      <c r="R1527" s="113"/>
      <c r="S1527" s="113"/>
      <c r="T1527" s="113"/>
      <c r="U1527" s="113"/>
      <c r="V1527" s="113"/>
    </row>
    <row r="1528" spans="3:22" ht="15" customHeight="1">
      <c r="C1528" s="113"/>
      <c r="D1528" s="113"/>
      <c r="E1528" s="113"/>
      <c r="F1528" s="113"/>
      <c r="G1528" s="113"/>
      <c r="H1528" s="113"/>
      <c r="I1528" s="113"/>
      <c r="J1528" s="113"/>
      <c r="K1528" s="113"/>
      <c r="L1528" s="113"/>
      <c r="M1528" s="113"/>
      <c r="N1528" s="113"/>
      <c r="O1528" s="113"/>
      <c r="P1528" s="113"/>
      <c r="Q1528" s="113"/>
      <c r="R1528" s="113"/>
      <c r="S1528" s="113"/>
      <c r="T1528" s="113"/>
      <c r="U1528" s="113"/>
      <c r="V1528" s="113"/>
    </row>
    <row r="1529" spans="3:22" ht="15" customHeight="1">
      <c r="C1529" s="113"/>
      <c r="D1529" s="113"/>
      <c r="E1529" s="113"/>
      <c r="F1529" s="113"/>
      <c r="G1529" s="113"/>
      <c r="H1529" s="113"/>
      <c r="I1529" s="113"/>
      <c r="J1529" s="113"/>
      <c r="K1529" s="113"/>
      <c r="L1529" s="113"/>
      <c r="M1529" s="113"/>
      <c r="N1529" s="113"/>
      <c r="O1529" s="113"/>
      <c r="P1529" s="113"/>
      <c r="Q1529" s="113"/>
      <c r="R1529" s="113"/>
      <c r="S1529" s="113"/>
      <c r="T1529" s="113"/>
      <c r="U1529" s="113"/>
      <c r="V1529" s="113"/>
    </row>
    <row r="1530" spans="3:22" ht="15" customHeight="1">
      <c r="C1530" s="113"/>
      <c r="D1530" s="113"/>
      <c r="E1530" s="113"/>
      <c r="F1530" s="113"/>
      <c r="G1530" s="113"/>
      <c r="H1530" s="113"/>
      <c r="I1530" s="113"/>
      <c r="J1530" s="113"/>
      <c r="K1530" s="113"/>
      <c r="L1530" s="113"/>
      <c r="M1530" s="113"/>
      <c r="N1530" s="113"/>
      <c r="O1530" s="113"/>
      <c r="P1530" s="113"/>
      <c r="Q1530" s="113"/>
      <c r="R1530" s="113"/>
      <c r="S1530" s="113"/>
      <c r="T1530" s="113"/>
      <c r="U1530" s="113"/>
      <c r="V1530" s="113"/>
    </row>
    <row r="1531" spans="3:22" ht="15" customHeight="1">
      <c r="C1531" s="113"/>
      <c r="D1531" s="113"/>
      <c r="E1531" s="113"/>
      <c r="F1531" s="113"/>
      <c r="G1531" s="113"/>
      <c r="H1531" s="113"/>
      <c r="I1531" s="113"/>
      <c r="J1531" s="113"/>
      <c r="K1531" s="113"/>
      <c r="L1531" s="113"/>
      <c r="M1531" s="113"/>
      <c r="N1531" s="113"/>
      <c r="O1531" s="113"/>
      <c r="P1531" s="113"/>
      <c r="Q1531" s="113"/>
      <c r="R1531" s="113"/>
      <c r="S1531" s="113"/>
      <c r="T1531" s="113"/>
      <c r="U1531" s="113"/>
      <c r="V1531" s="113"/>
    </row>
    <row r="1532" spans="3:22" ht="15" customHeight="1">
      <c r="C1532" s="113"/>
      <c r="D1532" s="113"/>
      <c r="E1532" s="113"/>
      <c r="F1532" s="113"/>
      <c r="G1532" s="113"/>
      <c r="H1532" s="113"/>
      <c r="I1532" s="113"/>
      <c r="J1532" s="113"/>
      <c r="K1532" s="113"/>
      <c r="L1532" s="113"/>
      <c r="M1532" s="113"/>
      <c r="N1532" s="113"/>
      <c r="O1532" s="113"/>
      <c r="P1532" s="113"/>
      <c r="Q1532" s="113"/>
      <c r="R1532" s="113"/>
      <c r="S1532" s="113"/>
      <c r="T1532" s="113"/>
      <c r="U1532" s="113"/>
      <c r="V1532" s="113"/>
    </row>
    <row r="1533" spans="3:22" ht="15" customHeight="1">
      <c r="C1533" s="113"/>
      <c r="D1533" s="113"/>
      <c r="E1533" s="113"/>
      <c r="F1533" s="113"/>
      <c r="G1533" s="113"/>
      <c r="H1533" s="113"/>
      <c r="I1533" s="113"/>
      <c r="J1533" s="113"/>
      <c r="K1533" s="113"/>
      <c r="L1533" s="113"/>
      <c r="M1533" s="113"/>
      <c r="N1533" s="113"/>
      <c r="O1533" s="113"/>
      <c r="P1533" s="113"/>
      <c r="Q1533" s="113"/>
      <c r="R1533" s="113"/>
      <c r="S1533" s="113"/>
      <c r="T1533" s="113"/>
      <c r="U1533" s="113"/>
      <c r="V1533" s="113"/>
    </row>
    <row r="1534" spans="3:22" ht="15" customHeight="1">
      <c r="C1534" s="113"/>
      <c r="D1534" s="113"/>
      <c r="E1534" s="113"/>
      <c r="F1534" s="113"/>
      <c r="G1534" s="113"/>
      <c r="H1534" s="113"/>
      <c r="I1534" s="113"/>
      <c r="J1534" s="113"/>
      <c r="K1534" s="113"/>
      <c r="L1534" s="113"/>
      <c r="M1534" s="113"/>
      <c r="N1534" s="113"/>
      <c r="O1534" s="113"/>
      <c r="P1534" s="113"/>
      <c r="Q1534" s="113"/>
      <c r="R1534" s="113"/>
      <c r="S1534" s="113"/>
      <c r="T1534" s="113"/>
      <c r="U1534" s="113"/>
      <c r="V1534" s="113"/>
    </row>
    <row r="1535" spans="3:22" ht="15" customHeight="1">
      <c r="C1535" s="113"/>
      <c r="D1535" s="113"/>
      <c r="E1535" s="113"/>
      <c r="F1535" s="113"/>
      <c r="G1535" s="113"/>
      <c r="H1535" s="113"/>
      <c r="I1535" s="113"/>
      <c r="J1535" s="113"/>
      <c r="K1535" s="113"/>
      <c r="L1535" s="113"/>
      <c r="M1535" s="113"/>
      <c r="N1535" s="113"/>
      <c r="O1535" s="113"/>
      <c r="P1535" s="113"/>
      <c r="Q1535" s="113"/>
      <c r="R1535" s="113"/>
      <c r="S1535" s="113"/>
      <c r="T1535" s="113"/>
      <c r="U1535" s="113"/>
      <c r="V1535" s="113"/>
    </row>
    <row r="1536" spans="3:22" ht="15" customHeight="1">
      <c r="C1536" s="113"/>
      <c r="D1536" s="113"/>
      <c r="E1536" s="113"/>
      <c r="F1536" s="113"/>
      <c r="G1536" s="113"/>
      <c r="H1536" s="113"/>
      <c r="I1536" s="113"/>
      <c r="J1536" s="113"/>
      <c r="K1536" s="113"/>
      <c r="L1536" s="113"/>
      <c r="M1536" s="113"/>
      <c r="N1536" s="113"/>
      <c r="O1536" s="113"/>
      <c r="P1536" s="113"/>
      <c r="Q1536" s="113"/>
      <c r="R1536" s="113"/>
      <c r="S1536" s="113"/>
      <c r="T1536" s="113"/>
      <c r="U1536" s="113"/>
      <c r="V1536" s="113"/>
    </row>
    <row r="1537" spans="3:22" ht="15" customHeight="1">
      <c r="C1537" s="113"/>
      <c r="D1537" s="113"/>
      <c r="E1537" s="113"/>
      <c r="F1537" s="113"/>
      <c r="G1537" s="113"/>
      <c r="H1537" s="113"/>
      <c r="I1537" s="113"/>
      <c r="J1537" s="113"/>
      <c r="K1537" s="113"/>
      <c r="L1537" s="113"/>
      <c r="M1537" s="113"/>
      <c r="N1537" s="113"/>
      <c r="O1537" s="113"/>
      <c r="P1537" s="113"/>
      <c r="Q1537" s="113"/>
      <c r="R1537" s="113"/>
      <c r="S1537" s="113"/>
      <c r="T1537" s="113"/>
      <c r="U1537" s="113"/>
      <c r="V1537" s="113"/>
    </row>
    <row r="1538" spans="3:22" ht="15" customHeight="1">
      <c r="C1538" s="113"/>
      <c r="D1538" s="113"/>
      <c r="E1538" s="113"/>
      <c r="F1538" s="113"/>
      <c r="G1538" s="113"/>
      <c r="H1538" s="113"/>
      <c r="I1538" s="113"/>
      <c r="J1538" s="113"/>
      <c r="K1538" s="113"/>
      <c r="L1538" s="113"/>
      <c r="M1538" s="113"/>
      <c r="N1538" s="113"/>
      <c r="O1538" s="113"/>
      <c r="P1538" s="113"/>
      <c r="Q1538" s="113"/>
      <c r="R1538" s="113"/>
      <c r="S1538" s="113"/>
      <c r="T1538" s="113"/>
      <c r="U1538" s="113"/>
      <c r="V1538" s="113"/>
    </row>
    <row r="1539" spans="3:22" ht="15" customHeight="1">
      <c r="C1539" s="113"/>
      <c r="D1539" s="113"/>
      <c r="E1539" s="113"/>
      <c r="F1539" s="113"/>
      <c r="G1539" s="113"/>
      <c r="H1539" s="113"/>
      <c r="I1539" s="113"/>
      <c r="J1539" s="113"/>
      <c r="K1539" s="113"/>
      <c r="L1539" s="113"/>
      <c r="M1539" s="113"/>
      <c r="N1539" s="113"/>
      <c r="O1539" s="113"/>
      <c r="P1539" s="113"/>
      <c r="Q1539" s="113"/>
      <c r="R1539" s="113"/>
      <c r="S1539" s="113"/>
      <c r="T1539" s="113"/>
      <c r="U1539" s="113"/>
      <c r="V1539" s="113"/>
    </row>
    <row r="1540" spans="3:22" ht="15" customHeight="1">
      <c r="C1540" s="113"/>
      <c r="D1540" s="113"/>
      <c r="E1540" s="113"/>
      <c r="F1540" s="113"/>
      <c r="G1540" s="113"/>
      <c r="H1540" s="113"/>
      <c r="I1540" s="113"/>
      <c r="J1540" s="113"/>
      <c r="K1540" s="113"/>
      <c r="L1540" s="113"/>
      <c r="M1540" s="113"/>
      <c r="N1540" s="113"/>
      <c r="O1540" s="113"/>
      <c r="P1540" s="113"/>
      <c r="Q1540" s="113"/>
      <c r="R1540" s="113"/>
      <c r="S1540" s="113"/>
      <c r="T1540" s="113"/>
      <c r="U1540" s="113"/>
      <c r="V1540" s="113"/>
    </row>
    <row r="1541" spans="3:22" ht="15" customHeight="1">
      <c r="C1541" s="113"/>
      <c r="D1541" s="113"/>
      <c r="E1541" s="113"/>
      <c r="F1541" s="113"/>
      <c r="G1541" s="113"/>
      <c r="H1541" s="113"/>
      <c r="I1541" s="113"/>
      <c r="J1541" s="113"/>
      <c r="K1541" s="113"/>
      <c r="L1541" s="113"/>
      <c r="M1541" s="113"/>
      <c r="N1541" s="113"/>
      <c r="O1541" s="113"/>
      <c r="P1541" s="113"/>
      <c r="Q1541" s="113"/>
      <c r="R1541" s="113"/>
      <c r="S1541" s="113"/>
      <c r="T1541" s="113"/>
      <c r="U1541" s="113"/>
      <c r="V1541" s="113"/>
    </row>
    <row r="1542" spans="3:22" ht="15" customHeight="1">
      <c r="C1542" s="113"/>
      <c r="D1542" s="113"/>
      <c r="E1542" s="113"/>
      <c r="F1542" s="113"/>
      <c r="G1542" s="113"/>
      <c r="H1542" s="113"/>
      <c r="I1542" s="113"/>
      <c r="J1542" s="113"/>
      <c r="K1542" s="113"/>
      <c r="L1542" s="113"/>
      <c r="M1542" s="113"/>
      <c r="N1542" s="113"/>
      <c r="O1542" s="113"/>
      <c r="P1542" s="113"/>
      <c r="Q1542" s="113"/>
      <c r="R1542" s="113"/>
      <c r="S1542" s="113"/>
      <c r="T1542" s="113"/>
      <c r="U1542" s="113"/>
      <c r="V1542" s="113"/>
    </row>
    <row r="1543" spans="3:22" ht="15" customHeight="1">
      <c r="C1543" s="113"/>
      <c r="D1543" s="113"/>
      <c r="E1543" s="113"/>
      <c r="F1543" s="113"/>
      <c r="G1543" s="113"/>
      <c r="H1543" s="113"/>
      <c r="I1543" s="113"/>
      <c r="J1543" s="113"/>
      <c r="K1543" s="113"/>
      <c r="L1543" s="113"/>
      <c r="M1543" s="113"/>
      <c r="N1543" s="113"/>
      <c r="O1543" s="113"/>
      <c r="P1543" s="113"/>
      <c r="Q1543" s="113"/>
      <c r="R1543" s="113"/>
      <c r="S1543" s="113"/>
      <c r="T1543" s="113"/>
      <c r="U1543" s="113"/>
      <c r="V1543" s="113"/>
    </row>
    <row r="1544" spans="3:22" ht="15" customHeight="1">
      <c r="C1544" s="113"/>
      <c r="D1544" s="113"/>
      <c r="E1544" s="113"/>
      <c r="F1544" s="113"/>
      <c r="G1544" s="113"/>
      <c r="H1544" s="113"/>
      <c r="I1544" s="113"/>
      <c r="J1544" s="113"/>
      <c r="K1544" s="113"/>
      <c r="L1544" s="113"/>
      <c r="M1544" s="113"/>
      <c r="N1544" s="113"/>
      <c r="O1544" s="113"/>
      <c r="P1544" s="113"/>
      <c r="Q1544" s="113"/>
      <c r="R1544" s="113"/>
      <c r="S1544" s="113"/>
      <c r="T1544" s="113"/>
      <c r="U1544" s="113"/>
      <c r="V1544" s="113"/>
    </row>
    <row r="1545" spans="3:22" ht="15" customHeight="1">
      <c r="C1545" s="113"/>
      <c r="D1545" s="113"/>
      <c r="E1545" s="113"/>
      <c r="F1545" s="113"/>
      <c r="G1545" s="113"/>
      <c r="H1545" s="113"/>
      <c r="I1545" s="113"/>
      <c r="J1545" s="113"/>
      <c r="K1545" s="113"/>
      <c r="L1545" s="113"/>
      <c r="M1545" s="113"/>
      <c r="N1545" s="113"/>
      <c r="O1545" s="113"/>
      <c r="P1545" s="113"/>
      <c r="Q1545" s="113"/>
      <c r="R1545" s="113"/>
      <c r="S1545" s="113"/>
      <c r="T1545" s="113"/>
      <c r="U1545" s="113"/>
      <c r="V1545" s="113"/>
    </row>
    <row r="1546" spans="3:22" ht="15" customHeight="1">
      <c r="C1546" s="113"/>
      <c r="D1546" s="113"/>
      <c r="E1546" s="113"/>
      <c r="F1546" s="113"/>
      <c r="G1546" s="113"/>
      <c r="H1546" s="113"/>
      <c r="I1546" s="113"/>
      <c r="J1546" s="113"/>
      <c r="K1546" s="113"/>
      <c r="L1546" s="113"/>
      <c r="M1546" s="113"/>
      <c r="N1546" s="113"/>
      <c r="O1546" s="113"/>
      <c r="P1546" s="113"/>
      <c r="Q1546" s="113"/>
      <c r="R1546" s="113"/>
      <c r="S1546" s="113"/>
      <c r="T1546" s="113"/>
      <c r="U1546" s="113"/>
      <c r="V1546" s="113"/>
    </row>
    <row r="1547" spans="3:22" ht="15" customHeight="1">
      <c r="C1547" s="113"/>
      <c r="D1547" s="113"/>
      <c r="E1547" s="113"/>
      <c r="F1547" s="113"/>
      <c r="G1547" s="113"/>
      <c r="H1547" s="113"/>
      <c r="I1547" s="113"/>
      <c r="J1547" s="113"/>
      <c r="K1547" s="113"/>
      <c r="L1547" s="113"/>
      <c r="M1547" s="113"/>
      <c r="N1547" s="113"/>
      <c r="O1547" s="113"/>
      <c r="P1547" s="113"/>
      <c r="Q1547" s="113"/>
      <c r="R1547" s="113"/>
      <c r="S1547" s="113"/>
      <c r="T1547" s="113"/>
      <c r="U1547" s="113"/>
      <c r="V1547" s="113"/>
    </row>
    <row r="1548" spans="3:22" ht="15" customHeight="1">
      <c r="C1548" s="113"/>
      <c r="D1548" s="113"/>
      <c r="E1548" s="113"/>
      <c r="F1548" s="113"/>
      <c r="G1548" s="113"/>
      <c r="H1548" s="113"/>
      <c r="I1548" s="113"/>
      <c r="J1548" s="113"/>
      <c r="K1548" s="113"/>
      <c r="L1548" s="113"/>
      <c r="M1548" s="113"/>
      <c r="N1548" s="113"/>
      <c r="O1548" s="113"/>
      <c r="P1548" s="113"/>
      <c r="Q1548" s="113"/>
      <c r="R1548" s="113"/>
      <c r="S1548" s="113"/>
      <c r="T1548" s="113"/>
      <c r="U1548" s="113"/>
      <c r="V1548" s="113"/>
    </row>
    <row r="1549" spans="3:22" ht="15" customHeight="1">
      <c r="C1549" s="113"/>
      <c r="D1549" s="113"/>
      <c r="E1549" s="113"/>
      <c r="F1549" s="113"/>
      <c r="G1549" s="113"/>
      <c r="H1549" s="113"/>
      <c r="I1549" s="113"/>
      <c r="J1549" s="113"/>
      <c r="K1549" s="113"/>
      <c r="L1549" s="113"/>
      <c r="M1549" s="113"/>
      <c r="N1549" s="113"/>
      <c r="O1549" s="113"/>
      <c r="P1549" s="113"/>
      <c r="Q1549" s="113"/>
      <c r="R1549" s="113"/>
      <c r="S1549" s="113"/>
      <c r="T1549" s="113"/>
      <c r="U1549" s="113"/>
      <c r="V1549" s="113"/>
    </row>
    <row r="1550" spans="3:22" ht="15" customHeight="1">
      <c r="C1550" s="113"/>
      <c r="D1550" s="113"/>
      <c r="E1550" s="113"/>
      <c r="F1550" s="113"/>
      <c r="G1550" s="113"/>
      <c r="H1550" s="113"/>
      <c r="I1550" s="113"/>
      <c r="J1550" s="113"/>
      <c r="K1550" s="113"/>
      <c r="L1550" s="113"/>
      <c r="M1550" s="113"/>
      <c r="N1550" s="113"/>
      <c r="O1550" s="113"/>
      <c r="P1550" s="113"/>
      <c r="Q1550" s="113"/>
      <c r="R1550" s="113"/>
      <c r="S1550" s="113"/>
      <c r="T1550" s="113"/>
      <c r="U1550" s="113"/>
      <c r="V1550" s="113"/>
    </row>
    <row r="1551" spans="3:22" ht="15" customHeight="1">
      <c r="C1551" s="113"/>
      <c r="D1551" s="113"/>
      <c r="E1551" s="113"/>
      <c r="F1551" s="113"/>
      <c r="G1551" s="113"/>
      <c r="H1551" s="113"/>
      <c r="I1551" s="113"/>
      <c r="J1551" s="113"/>
      <c r="K1551" s="113"/>
      <c r="L1551" s="113"/>
      <c r="M1551" s="113"/>
      <c r="N1551" s="113"/>
      <c r="O1551" s="113"/>
      <c r="P1551" s="113"/>
      <c r="Q1551" s="113"/>
      <c r="R1551" s="113"/>
      <c r="S1551" s="113"/>
      <c r="T1551" s="113"/>
      <c r="U1551" s="113"/>
      <c r="V1551" s="113"/>
    </row>
    <row r="1552" spans="3:22" ht="15" customHeight="1">
      <c r="C1552" s="113"/>
      <c r="D1552" s="113"/>
      <c r="E1552" s="113"/>
      <c r="F1552" s="113"/>
      <c r="G1552" s="113"/>
      <c r="H1552" s="113"/>
      <c r="I1552" s="113"/>
      <c r="J1552" s="113"/>
      <c r="K1552" s="113"/>
      <c r="L1552" s="113"/>
      <c r="M1552" s="113"/>
      <c r="N1552" s="113"/>
      <c r="O1552" s="113"/>
      <c r="P1552" s="113"/>
      <c r="Q1552" s="113"/>
      <c r="R1552" s="113"/>
      <c r="S1552" s="113"/>
      <c r="T1552" s="113"/>
      <c r="U1552" s="113"/>
      <c r="V1552" s="113"/>
    </row>
    <row r="1553" spans="3:22" ht="15" customHeight="1">
      <c r="C1553" s="113"/>
      <c r="D1553" s="113"/>
      <c r="E1553" s="113"/>
      <c r="F1553" s="113"/>
      <c r="G1553" s="113"/>
      <c r="H1553" s="113"/>
      <c r="I1553" s="113"/>
      <c r="J1553" s="113"/>
      <c r="K1553" s="113"/>
      <c r="L1553" s="113"/>
      <c r="M1553" s="113"/>
      <c r="N1553" s="113"/>
      <c r="O1553" s="113"/>
      <c r="P1553" s="113"/>
      <c r="Q1553" s="113"/>
      <c r="R1553" s="113"/>
      <c r="S1553" s="113"/>
      <c r="T1553" s="113"/>
      <c r="U1553" s="113"/>
      <c r="V1553" s="113"/>
    </row>
    <row r="1554" spans="3:22" ht="15" customHeight="1">
      <c r="C1554" s="113"/>
      <c r="D1554" s="113"/>
      <c r="E1554" s="113"/>
      <c r="F1554" s="113"/>
      <c r="G1554" s="113"/>
      <c r="H1554" s="113"/>
      <c r="I1554" s="113"/>
      <c r="J1554" s="113"/>
      <c r="K1554" s="113"/>
      <c r="L1554" s="113"/>
      <c r="M1554" s="113"/>
      <c r="N1554" s="113"/>
      <c r="O1554" s="113"/>
      <c r="P1554" s="113"/>
      <c r="Q1554" s="113"/>
      <c r="R1554" s="113"/>
      <c r="S1554" s="113"/>
      <c r="T1554" s="113"/>
      <c r="U1554" s="113"/>
      <c r="V1554" s="113"/>
    </row>
    <row r="1555" spans="3:22" ht="15" customHeight="1">
      <c r="C1555" s="113"/>
      <c r="D1555" s="113"/>
      <c r="E1555" s="113"/>
      <c r="F1555" s="113"/>
      <c r="G1555" s="113"/>
      <c r="H1555" s="113"/>
      <c r="I1555" s="113"/>
      <c r="J1555" s="113"/>
      <c r="K1555" s="113"/>
      <c r="L1555" s="113"/>
      <c r="M1555" s="113"/>
      <c r="N1555" s="113"/>
      <c r="O1555" s="113"/>
      <c r="P1555" s="113"/>
      <c r="Q1555" s="113"/>
      <c r="R1555" s="113"/>
      <c r="S1555" s="113"/>
      <c r="T1555" s="113"/>
      <c r="U1555" s="113"/>
      <c r="V1555" s="113"/>
    </row>
    <row r="1556" spans="3:22" ht="15" customHeight="1">
      <c r="C1556" s="113"/>
      <c r="D1556" s="113"/>
      <c r="E1556" s="113"/>
      <c r="F1556" s="113"/>
      <c r="G1556" s="113"/>
      <c r="H1556" s="113"/>
      <c r="I1556" s="113"/>
      <c r="J1556" s="113"/>
      <c r="K1556" s="113"/>
      <c r="L1556" s="113"/>
      <c r="M1556" s="113"/>
      <c r="N1556" s="113"/>
      <c r="O1556" s="113"/>
      <c r="P1556" s="113"/>
      <c r="Q1556" s="113"/>
      <c r="R1556" s="113"/>
      <c r="S1556" s="113"/>
      <c r="T1556" s="113"/>
      <c r="U1556" s="113"/>
      <c r="V1556" s="113"/>
    </row>
    <row r="1557" spans="3:22" ht="15" customHeight="1">
      <c r="C1557" s="113"/>
      <c r="D1557" s="113"/>
      <c r="E1557" s="113"/>
      <c r="F1557" s="113"/>
      <c r="G1557" s="113"/>
      <c r="H1557" s="113"/>
      <c r="I1557" s="113"/>
      <c r="J1557" s="113"/>
      <c r="K1557" s="113"/>
      <c r="L1557" s="113"/>
      <c r="M1557" s="113"/>
      <c r="N1557" s="113"/>
      <c r="O1557" s="113"/>
      <c r="P1557" s="113"/>
      <c r="Q1557" s="113"/>
      <c r="R1557" s="113"/>
      <c r="S1557" s="113"/>
      <c r="T1557" s="113"/>
      <c r="U1557" s="113"/>
      <c r="V1557" s="113"/>
    </row>
    <row r="1558" spans="3:22" ht="15" customHeight="1">
      <c r="C1558" s="113"/>
      <c r="D1558" s="113"/>
      <c r="E1558" s="113"/>
      <c r="F1558" s="113"/>
      <c r="G1558" s="113"/>
      <c r="H1558" s="113"/>
      <c r="I1558" s="113"/>
      <c r="J1558" s="113"/>
      <c r="K1558" s="113"/>
      <c r="L1558" s="113"/>
      <c r="M1558" s="113"/>
      <c r="N1558" s="113"/>
      <c r="O1558" s="113"/>
      <c r="P1558" s="113"/>
      <c r="Q1558" s="113"/>
      <c r="R1558" s="113"/>
      <c r="S1558" s="113"/>
      <c r="T1558" s="113"/>
      <c r="U1558" s="113"/>
      <c r="V1558" s="113"/>
    </row>
    <row r="1559" spans="3:22" ht="15" customHeight="1">
      <c r="C1559" s="113"/>
      <c r="D1559" s="113"/>
      <c r="E1559" s="113"/>
      <c r="F1559" s="113"/>
      <c r="G1559" s="113"/>
      <c r="H1559" s="113"/>
      <c r="I1559" s="113"/>
      <c r="J1559" s="113"/>
      <c r="K1559" s="113"/>
      <c r="L1559" s="113"/>
      <c r="M1559" s="113"/>
      <c r="N1559" s="113"/>
      <c r="O1559" s="113"/>
      <c r="P1559" s="113"/>
      <c r="Q1559" s="113"/>
      <c r="R1559" s="113"/>
      <c r="S1559" s="113"/>
      <c r="T1559" s="113"/>
      <c r="U1559" s="113"/>
      <c r="V1559" s="113"/>
    </row>
    <row r="1560" spans="3:22" ht="15" customHeight="1">
      <c r="C1560" s="113"/>
      <c r="D1560" s="113"/>
      <c r="E1560" s="113"/>
      <c r="F1560" s="113"/>
      <c r="G1560" s="113"/>
      <c r="H1560" s="113"/>
      <c r="I1560" s="113"/>
      <c r="J1560" s="113"/>
      <c r="K1560" s="113"/>
      <c r="L1560" s="113"/>
      <c r="M1560" s="113"/>
      <c r="N1560" s="113"/>
      <c r="O1560" s="113"/>
      <c r="P1560" s="113"/>
      <c r="Q1560" s="113"/>
      <c r="R1560" s="113"/>
      <c r="S1560" s="113"/>
      <c r="T1560" s="113"/>
      <c r="U1560" s="113"/>
      <c r="V1560" s="113"/>
    </row>
    <row r="1561" spans="3:22" ht="15" customHeight="1">
      <c r="C1561" s="113"/>
      <c r="D1561" s="113"/>
      <c r="E1561" s="113"/>
      <c r="F1561" s="113"/>
      <c r="G1561" s="113"/>
      <c r="H1561" s="113"/>
      <c r="I1561" s="113"/>
      <c r="J1561" s="113"/>
      <c r="K1561" s="113"/>
      <c r="L1561" s="113"/>
      <c r="M1561" s="113"/>
      <c r="N1561" s="113"/>
      <c r="O1561" s="113"/>
      <c r="P1561" s="113"/>
      <c r="Q1561" s="113"/>
      <c r="R1561" s="113"/>
      <c r="S1561" s="113"/>
      <c r="T1561" s="113"/>
      <c r="U1561" s="113"/>
      <c r="V1561" s="113"/>
    </row>
    <row r="1562" spans="3:22" ht="15" customHeight="1">
      <c r="C1562" s="113"/>
      <c r="D1562" s="113"/>
      <c r="E1562" s="113"/>
      <c r="F1562" s="113"/>
      <c r="G1562" s="113"/>
      <c r="H1562" s="113"/>
      <c r="I1562" s="113"/>
      <c r="J1562" s="113"/>
      <c r="K1562" s="113"/>
      <c r="L1562" s="113"/>
      <c r="M1562" s="113"/>
      <c r="N1562" s="113"/>
      <c r="O1562" s="113"/>
      <c r="P1562" s="113"/>
      <c r="Q1562" s="113"/>
      <c r="R1562" s="113"/>
      <c r="S1562" s="113"/>
      <c r="T1562" s="113"/>
      <c r="U1562" s="113"/>
      <c r="V1562" s="113"/>
    </row>
    <row r="1563" spans="3:22" ht="15" customHeight="1">
      <c r="C1563" s="113"/>
      <c r="D1563" s="113"/>
      <c r="E1563" s="113"/>
      <c r="F1563" s="113"/>
      <c r="G1563" s="113"/>
      <c r="H1563" s="113"/>
      <c r="I1563" s="113"/>
      <c r="J1563" s="113"/>
      <c r="K1563" s="113"/>
      <c r="L1563" s="113"/>
      <c r="M1563" s="113"/>
      <c r="N1563" s="113"/>
      <c r="O1563" s="113"/>
      <c r="P1563" s="113"/>
      <c r="Q1563" s="113"/>
      <c r="R1563" s="113"/>
      <c r="S1563" s="113"/>
      <c r="T1563" s="113"/>
      <c r="U1563" s="113"/>
      <c r="V1563" s="113"/>
    </row>
    <row r="1564" spans="3:22" ht="15" customHeight="1">
      <c r="C1564" s="113"/>
      <c r="D1564" s="113"/>
      <c r="E1564" s="113"/>
      <c r="F1564" s="113"/>
      <c r="G1564" s="113"/>
      <c r="H1564" s="113"/>
      <c r="I1564" s="113"/>
      <c r="J1564" s="113"/>
      <c r="K1564" s="113"/>
      <c r="L1564" s="113"/>
      <c r="M1564" s="113"/>
      <c r="N1564" s="113"/>
      <c r="O1564" s="113"/>
      <c r="P1564" s="113"/>
      <c r="Q1564" s="113"/>
      <c r="R1564" s="113"/>
      <c r="S1564" s="113"/>
      <c r="T1564" s="113"/>
      <c r="U1564" s="113"/>
      <c r="V1564" s="113"/>
    </row>
    <row r="1565" spans="3:22" ht="15" customHeight="1">
      <c r="C1565" s="113"/>
      <c r="D1565" s="113"/>
      <c r="E1565" s="113"/>
      <c r="F1565" s="113"/>
      <c r="G1565" s="113"/>
      <c r="H1565" s="113"/>
      <c r="I1565" s="113"/>
      <c r="J1565" s="113"/>
      <c r="K1565" s="113"/>
      <c r="L1565" s="113"/>
      <c r="M1565" s="113"/>
      <c r="N1565" s="113"/>
      <c r="O1565" s="113"/>
      <c r="P1565" s="113"/>
      <c r="Q1565" s="113"/>
      <c r="R1565" s="113"/>
      <c r="S1565" s="113"/>
      <c r="T1565" s="113"/>
      <c r="U1565" s="113"/>
      <c r="V1565" s="113"/>
    </row>
    <row r="1566" spans="3:22" ht="15" customHeight="1">
      <c r="C1566" s="113"/>
      <c r="D1566" s="113"/>
      <c r="E1566" s="113"/>
      <c r="F1566" s="113"/>
      <c r="G1566" s="113"/>
      <c r="H1566" s="113"/>
      <c r="I1566" s="113"/>
      <c r="J1566" s="113"/>
      <c r="K1566" s="113"/>
      <c r="L1566" s="113"/>
      <c r="M1566" s="113"/>
      <c r="N1566" s="113"/>
      <c r="O1566" s="113"/>
      <c r="P1566" s="113"/>
      <c r="Q1566" s="113"/>
      <c r="R1566" s="113"/>
      <c r="S1566" s="113"/>
      <c r="T1566" s="113"/>
      <c r="U1566" s="113"/>
      <c r="V1566" s="113"/>
    </row>
    <row r="1567" spans="3:22" ht="15" customHeight="1">
      <c r="C1567" s="113"/>
      <c r="D1567" s="113"/>
      <c r="E1567" s="113"/>
      <c r="F1567" s="113"/>
      <c r="G1567" s="113"/>
      <c r="H1567" s="113"/>
      <c r="I1567" s="113"/>
      <c r="J1567" s="113"/>
      <c r="K1567" s="113"/>
      <c r="L1567" s="113"/>
      <c r="M1567" s="113"/>
      <c r="N1567" s="113"/>
      <c r="O1567" s="113"/>
      <c r="P1567" s="113"/>
      <c r="Q1567" s="113"/>
      <c r="R1567" s="113"/>
      <c r="S1567" s="113"/>
      <c r="T1567" s="113"/>
      <c r="U1567" s="113"/>
      <c r="V1567" s="113"/>
    </row>
    <row r="1568" spans="3:22" ht="15" customHeight="1">
      <c r="C1568" s="113"/>
      <c r="D1568" s="113"/>
      <c r="E1568" s="113"/>
      <c r="F1568" s="113"/>
      <c r="G1568" s="113"/>
      <c r="H1568" s="113"/>
      <c r="I1568" s="113"/>
      <c r="J1568" s="113"/>
      <c r="K1568" s="113"/>
      <c r="L1568" s="113"/>
      <c r="M1568" s="113"/>
      <c r="N1568" s="113"/>
      <c r="O1568" s="113"/>
      <c r="P1568" s="113"/>
      <c r="Q1568" s="113"/>
      <c r="R1568" s="113"/>
      <c r="S1568" s="113"/>
      <c r="T1568" s="113"/>
      <c r="U1568" s="113"/>
      <c r="V1568" s="113"/>
    </row>
    <row r="1569" spans="3:22" ht="15" customHeight="1">
      <c r="C1569" s="113"/>
      <c r="D1569" s="113"/>
      <c r="E1569" s="113"/>
      <c r="F1569" s="113"/>
      <c r="G1569" s="113"/>
      <c r="H1569" s="113"/>
      <c r="I1569" s="113"/>
      <c r="J1569" s="113"/>
      <c r="K1569" s="113"/>
      <c r="L1569" s="113"/>
      <c r="M1569" s="113"/>
      <c r="N1569" s="113"/>
      <c r="O1569" s="113"/>
      <c r="P1569" s="113"/>
      <c r="Q1569" s="113"/>
      <c r="R1569" s="113"/>
      <c r="S1569" s="113"/>
      <c r="T1569" s="113"/>
      <c r="U1569" s="113"/>
      <c r="V1569" s="113"/>
    </row>
    <row r="1570" spans="3:22" ht="15" customHeight="1">
      <c r="C1570" s="113"/>
      <c r="D1570" s="113"/>
      <c r="E1570" s="113"/>
      <c r="F1570" s="113"/>
      <c r="G1570" s="113"/>
      <c r="H1570" s="113"/>
      <c r="I1570" s="113"/>
      <c r="J1570" s="113"/>
      <c r="K1570" s="113"/>
      <c r="L1570" s="113"/>
      <c r="M1570" s="113"/>
      <c r="N1570" s="113"/>
      <c r="O1570" s="113"/>
      <c r="P1570" s="113"/>
      <c r="Q1570" s="113"/>
      <c r="R1570" s="113"/>
      <c r="S1570" s="113"/>
      <c r="T1570" s="113"/>
      <c r="U1570" s="113"/>
      <c r="V1570" s="113"/>
    </row>
    <row r="1571" spans="3:22" ht="15" customHeight="1">
      <c r="C1571" s="113"/>
      <c r="D1571" s="113"/>
      <c r="E1571" s="113"/>
      <c r="F1571" s="113"/>
      <c r="G1571" s="113"/>
      <c r="H1571" s="113"/>
      <c r="I1571" s="113"/>
      <c r="J1571" s="113"/>
      <c r="K1571" s="113"/>
      <c r="L1571" s="113"/>
      <c r="M1571" s="113"/>
      <c r="N1571" s="113"/>
      <c r="O1571" s="113"/>
      <c r="P1571" s="113"/>
      <c r="Q1571" s="113"/>
      <c r="R1571" s="113"/>
      <c r="S1571" s="113"/>
      <c r="T1571" s="113"/>
      <c r="U1571" s="113"/>
      <c r="V1571" s="113"/>
    </row>
    <row r="1572" spans="3:22" ht="15" customHeight="1">
      <c r="C1572" s="113"/>
      <c r="D1572" s="113"/>
      <c r="E1572" s="113"/>
      <c r="F1572" s="113"/>
      <c r="G1572" s="113"/>
      <c r="H1572" s="113"/>
      <c r="I1572" s="113"/>
      <c r="J1572" s="113"/>
      <c r="K1572" s="113"/>
      <c r="L1572" s="113"/>
      <c r="M1572" s="113"/>
      <c r="N1572" s="113"/>
      <c r="O1572" s="113"/>
      <c r="P1572" s="113"/>
      <c r="Q1572" s="113"/>
      <c r="R1572" s="113"/>
      <c r="S1572" s="113"/>
      <c r="T1572" s="113"/>
      <c r="U1572" s="113"/>
      <c r="V1572" s="113"/>
    </row>
    <row r="1573" spans="3:22" ht="15" customHeight="1">
      <c r="C1573" s="113"/>
      <c r="D1573" s="113"/>
      <c r="E1573" s="113"/>
      <c r="F1573" s="113"/>
      <c r="G1573" s="113"/>
      <c r="H1573" s="113"/>
      <c r="I1573" s="113"/>
      <c r="J1573" s="113"/>
      <c r="K1573" s="113"/>
      <c r="L1573" s="113"/>
      <c r="M1573" s="113"/>
      <c r="N1573" s="113"/>
      <c r="O1573" s="113"/>
      <c r="P1573" s="113"/>
      <c r="Q1573" s="113"/>
      <c r="R1573" s="113"/>
      <c r="S1573" s="113"/>
      <c r="T1573" s="113"/>
      <c r="U1573" s="113"/>
      <c r="V1573" s="113"/>
    </row>
    <row r="1574" spans="3:22" ht="15" customHeight="1">
      <c r="C1574" s="113"/>
      <c r="D1574" s="113"/>
      <c r="E1574" s="113"/>
      <c r="F1574" s="113"/>
      <c r="G1574" s="113"/>
      <c r="H1574" s="113"/>
      <c r="I1574" s="113"/>
      <c r="J1574" s="113"/>
      <c r="K1574" s="113"/>
      <c r="L1574" s="113"/>
      <c r="M1574" s="113"/>
      <c r="N1574" s="113"/>
      <c r="O1574" s="113"/>
      <c r="P1574" s="113"/>
      <c r="Q1574" s="113"/>
      <c r="R1574" s="113"/>
      <c r="S1574" s="113"/>
      <c r="T1574" s="113"/>
      <c r="U1574" s="113"/>
      <c r="V1574" s="113"/>
    </row>
    <row r="1575" spans="3:22" ht="15" customHeight="1">
      <c r="C1575" s="113"/>
      <c r="D1575" s="113"/>
      <c r="E1575" s="113"/>
      <c r="F1575" s="113"/>
      <c r="G1575" s="113"/>
      <c r="H1575" s="113"/>
      <c r="I1575" s="113"/>
      <c r="J1575" s="113"/>
      <c r="K1575" s="113"/>
      <c r="L1575" s="113"/>
      <c r="M1575" s="113"/>
      <c r="N1575" s="113"/>
      <c r="O1575" s="113"/>
      <c r="P1575" s="113"/>
      <c r="Q1575" s="113"/>
      <c r="R1575" s="113"/>
      <c r="S1575" s="113"/>
      <c r="T1575" s="113"/>
      <c r="U1575" s="113"/>
      <c r="V1575" s="113"/>
    </row>
    <row r="1576" spans="3:22" ht="15" customHeight="1">
      <c r="C1576" s="113"/>
      <c r="D1576" s="113"/>
      <c r="E1576" s="113"/>
      <c r="F1576" s="113"/>
      <c r="G1576" s="113"/>
      <c r="H1576" s="113"/>
      <c r="I1576" s="113"/>
      <c r="J1576" s="113"/>
      <c r="K1576" s="113"/>
      <c r="L1576" s="113"/>
      <c r="M1576" s="113"/>
      <c r="N1576" s="113"/>
      <c r="O1576" s="113"/>
      <c r="P1576" s="113"/>
      <c r="Q1576" s="113"/>
      <c r="R1576" s="113"/>
      <c r="S1576" s="113"/>
      <c r="T1576" s="113"/>
      <c r="U1576" s="113"/>
      <c r="V1576" s="113"/>
    </row>
    <row r="1577" spans="3:22" ht="15" customHeight="1">
      <c r="C1577" s="113"/>
      <c r="D1577" s="113"/>
      <c r="E1577" s="113"/>
      <c r="F1577" s="113"/>
      <c r="G1577" s="113"/>
      <c r="H1577" s="113"/>
      <c r="I1577" s="113"/>
      <c r="J1577" s="113"/>
      <c r="K1577" s="113"/>
      <c r="L1577" s="113"/>
      <c r="M1577" s="113"/>
      <c r="N1577" s="113"/>
      <c r="O1577" s="113"/>
      <c r="P1577" s="113"/>
      <c r="Q1577" s="113"/>
      <c r="R1577" s="113"/>
      <c r="S1577" s="113"/>
      <c r="T1577" s="113"/>
      <c r="U1577" s="113"/>
      <c r="V1577" s="113"/>
    </row>
    <row r="1578" spans="3:22" ht="15" customHeight="1">
      <c r="C1578" s="113"/>
      <c r="D1578" s="113"/>
      <c r="E1578" s="113"/>
      <c r="F1578" s="113"/>
      <c r="G1578" s="113"/>
      <c r="H1578" s="113"/>
      <c r="I1578" s="113"/>
      <c r="J1578" s="113"/>
      <c r="K1578" s="113"/>
      <c r="L1578" s="113"/>
      <c r="M1578" s="113"/>
      <c r="N1578" s="113"/>
      <c r="O1578" s="113"/>
      <c r="P1578" s="113"/>
      <c r="Q1578" s="113"/>
      <c r="R1578" s="113"/>
      <c r="S1578" s="113"/>
      <c r="T1578" s="113"/>
      <c r="U1578" s="113"/>
      <c r="V1578" s="113"/>
    </row>
    <row r="1579" spans="3:22" ht="15" customHeight="1">
      <c r="C1579" s="113"/>
      <c r="D1579" s="113"/>
      <c r="E1579" s="113"/>
      <c r="F1579" s="113"/>
      <c r="G1579" s="113"/>
      <c r="H1579" s="113"/>
      <c r="I1579" s="113"/>
      <c r="J1579" s="113"/>
      <c r="K1579" s="113"/>
      <c r="L1579" s="113"/>
      <c r="M1579" s="113"/>
      <c r="N1579" s="113"/>
      <c r="O1579" s="113"/>
      <c r="P1579" s="113"/>
      <c r="Q1579" s="113"/>
      <c r="R1579" s="113"/>
      <c r="S1579" s="113"/>
      <c r="T1579" s="113"/>
      <c r="U1579" s="113"/>
      <c r="V1579" s="113"/>
    </row>
    <row r="1580" spans="3:22" ht="15" customHeight="1">
      <c r="C1580" s="113"/>
      <c r="D1580" s="113"/>
      <c r="E1580" s="113"/>
      <c r="F1580" s="113"/>
      <c r="G1580" s="113"/>
      <c r="H1580" s="113"/>
      <c r="I1580" s="113"/>
      <c r="J1580" s="113"/>
      <c r="K1580" s="113"/>
      <c r="L1580" s="113"/>
      <c r="M1580" s="113"/>
      <c r="N1580" s="113"/>
      <c r="O1580" s="113"/>
      <c r="P1580" s="113"/>
      <c r="Q1580" s="113"/>
      <c r="R1580" s="113"/>
      <c r="S1580" s="113"/>
      <c r="T1580" s="113"/>
      <c r="U1580" s="113"/>
      <c r="V1580" s="113"/>
    </row>
    <row r="1581" spans="3:22" ht="15" customHeight="1">
      <c r="C1581" s="113"/>
      <c r="D1581" s="113"/>
      <c r="E1581" s="113"/>
      <c r="F1581" s="113"/>
      <c r="G1581" s="113"/>
      <c r="H1581" s="113"/>
      <c r="I1581" s="113"/>
      <c r="J1581" s="113"/>
      <c r="K1581" s="113"/>
      <c r="L1581" s="113"/>
      <c r="M1581" s="113"/>
      <c r="N1581" s="113"/>
      <c r="O1581" s="113"/>
      <c r="P1581" s="113"/>
      <c r="Q1581" s="113"/>
      <c r="R1581" s="113"/>
      <c r="S1581" s="113"/>
      <c r="T1581" s="113"/>
      <c r="U1581" s="113"/>
      <c r="V1581" s="113"/>
    </row>
    <row r="1582" spans="3:22" ht="15" customHeight="1">
      <c r="C1582" s="113"/>
      <c r="D1582" s="113"/>
      <c r="E1582" s="113"/>
      <c r="F1582" s="113"/>
      <c r="G1582" s="113"/>
      <c r="H1582" s="113"/>
      <c r="I1582" s="113"/>
      <c r="J1582" s="113"/>
      <c r="K1582" s="113"/>
      <c r="L1582" s="113"/>
      <c r="M1582" s="113"/>
      <c r="N1582" s="113"/>
      <c r="O1582" s="113"/>
      <c r="P1582" s="113"/>
      <c r="Q1582" s="113"/>
      <c r="R1582" s="113"/>
      <c r="S1582" s="113"/>
      <c r="T1582" s="113"/>
      <c r="U1582" s="113"/>
      <c r="V1582" s="113"/>
    </row>
    <row r="1583" spans="3:22" ht="15" customHeight="1">
      <c r="C1583" s="113"/>
      <c r="D1583" s="113"/>
      <c r="E1583" s="113"/>
      <c r="F1583" s="113"/>
      <c r="G1583" s="113"/>
      <c r="H1583" s="113"/>
      <c r="I1583" s="113"/>
      <c r="J1583" s="113"/>
      <c r="K1583" s="113"/>
      <c r="L1583" s="113"/>
      <c r="M1583" s="113"/>
      <c r="N1583" s="113"/>
      <c r="O1583" s="113"/>
      <c r="P1583" s="113"/>
      <c r="Q1583" s="113"/>
      <c r="R1583" s="113"/>
      <c r="S1583" s="113"/>
      <c r="T1583" s="113"/>
      <c r="U1583" s="113"/>
      <c r="V1583" s="113"/>
    </row>
    <row r="1584" spans="3:22" ht="15" customHeight="1">
      <c r="C1584" s="113"/>
      <c r="D1584" s="113"/>
      <c r="E1584" s="113"/>
      <c r="F1584" s="113"/>
      <c r="G1584" s="113"/>
      <c r="H1584" s="113"/>
      <c r="I1584" s="113"/>
      <c r="J1584" s="113"/>
      <c r="K1584" s="113"/>
      <c r="L1584" s="113"/>
      <c r="M1584" s="113"/>
      <c r="N1584" s="113"/>
      <c r="O1584" s="113"/>
      <c r="P1584" s="113"/>
      <c r="Q1584" s="113"/>
      <c r="R1584" s="113"/>
      <c r="S1584" s="113"/>
      <c r="T1584" s="113"/>
      <c r="U1584" s="113"/>
      <c r="V1584" s="113"/>
    </row>
    <row r="1585" spans="3:22" ht="15" customHeight="1">
      <c r="C1585" s="113"/>
      <c r="D1585" s="113"/>
      <c r="E1585" s="113"/>
      <c r="F1585" s="113"/>
      <c r="G1585" s="113"/>
      <c r="H1585" s="113"/>
      <c r="I1585" s="113"/>
      <c r="J1585" s="113"/>
      <c r="K1585" s="113"/>
      <c r="L1585" s="113"/>
      <c r="M1585" s="113"/>
      <c r="N1585" s="113"/>
      <c r="O1585" s="113"/>
      <c r="P1585" s="113"/>
      <c r="Q1585" s="113"/>
      <c r="R1585" s="113"/>
      <c r="S1585" s="113"/>
      <c r="T1585" s="113"/>
      <c r="U1585" s="113"/>
      <c r="V1585" s="113"/>
    </row>
    <row r="1586" spans="3:22" ht="15" customHeight="1">
      <c r="C1586" s="113"/>
      <c r="D1586" s="113"/>
      <c r="E1586" s="113"/>
      <c r="F1586" s="113"/>
      <c r="G1586" s="113"/>
      <c r="H1586" s="113"/>
      <c r="I1586" s="113"/>
      <c r="J1586" s="113"/>
      <c r="K1586" s="113"/>
      <c r="L1586" s="113"/>
      <c r="M1586" s="113"/>
      <c r="N1586" s="113"/>
      <c r="O1586" s="113"/>
      <c r="P1586" s="113"/>
      <c r="Q1586" s="113"/>
      <c r="R1586" s="113"/>
      <c r="S1586" s="113"/>
      <c r="T1586" s="113"/>
      <c r="U1586" s="113"/>
      <c r="V1586" s="113"/>
    </row>
    <row r="1587" spans="3:22" ht="15" customHeight="1">
      <c r="C1587" s="113"/>
      <c r="D1587" s="113"/>
      <c r="E1587" s="113"/>
      <c r="F1587" s="113"/>
      <c r="G1587" s="113"/>
      <c r="H1587" s="113"/>
      <c r="I1587" s="113"/>
      <c r="J1587" s="113"/>
      <c r="K1587" s="113"/>
      <c r="L1587" s="113"/>
      <c r="M1587" s="113"/>
      <c r="N1587" s="113"/>
      <c r="O1587" s="113"/>
      <c r="P1587" s="113"/>
      <c r="Q1587" s="113"/>
      <c r="R1587" s="113"/>
      <c r="S1587" s="113"/>
      <c r="T1587" s="113"/>
      <c r="U1587" s="113"/>
      <c r="V1587" s="113"/>
    </row>
    <row r="1588" spans="3:22" ht="15" customHeight="1">
      <c r="C1588" s="113"/>
      <c r="D1588" s="113"/>
      <c r="E1588" s="113"/>
      <c r="F1588" s="113"/>
      <c r="G1588" s="113"/>
      <c r="H1588" s="113"/>
      <c r="I1588" s="113"/>
      <c r="J1588" s="113"/>
      <c r="K1588" s="113"/>
      <c r="L1588" s="113"/>
      <c r="M1588" s="113"/>
      <c r="N1588" s="113"/>
      <c r="O1588" s="113"/>
      <c r="P1588" s="113"/>
      <c r="Q1588" s="113"/>
      <c r="R1588" s="113"/>
      <c r="S1588" s="113"/>
      <c r="T1588" s="113"/>
      <c r="U1588" s="113"/>
      <c r="V1588" s="113"/>
    </row>
    <row r="1589" spans="3:22" ht="15" customHeight="1">
      <c r="C1589" s="113"/>
      <c r="D1589" s="113"/>
      <c r="E1589" s="113"/>
      <c r="F1589" s="113"/>
      <c r="G1589" s="113"/>
      <c r="H1589" s="113"/>
      <c r="I1589" s="113"/>
      <c r="J1589" s="113"/>
      <c r="K1589" s="113"/>
      <c r="L1589" s="113"/>
      <c r="M1589" s="113"/>
      <c r="N1589" s="113"/>
      <c r="O1589" s="113"/>
      <c r="P1589" s="113"/>
      <c r="Q1589" s="113"/>
      <c r="R1589" s="113"/>
      <c r="S1589" s="113"/>
      <c r="T1589" s="113"/>
      <c r="U1589" s="113"/>
      <c r="V1589" s="113"/>
    </row>
    <row r="1590" spans="3:22" ht="15" customHeight="1">
      <c r="C1590" s="113"/>
      <c r="D1590" s="113"/>
      <c r="E1590" s="113"/>
      <c r="F1590" s="113"/>
      <c r="G1590" s="113"/>
      <c r="H1590" s="113"/>
      <c r="I1590" s="113"/>
      <c r="J1590" s="113"/>
      <c r="K1590" s="113"/>
      <c r="L1590" s="113"/>
      <c r="M1590" s="113"/>
      <c r="N1590" s="113"/>
      <c r="O1590" s="113"/>
      <c r="P1590" s="113"/>
      <c r="Q1590" s="113"/>
      <c r="R1590" s="113"/>
      <c r="S1590" s="113"/>
      <c r="T1590" s="113"/>
      <c r="U1590" s="113"/>
      <c r="V1590" s="113"/>
    </row>
    <row r="1591" spans="3:22" ht="15" customHeight="1">
      <c r="C1591" s="113"/>
      <c r="D1591" s="113"/>
      <c r="E1591" s="113"/>
      <c r="F1591" s="113"/>
      <c r="G1591" s="113"/>
      <c r="H1591" s="113"/>
      <c r="I1591" s="113"/>
      <c r="J1591" s="113"/>
      <c r="K1591" s="113"/>
      <c r="L1591" s="113"/>
      <c r="M1591" s="113"/>
      <c r="N1591" s="113"/>
      <c r="O1591" s="113"/>
      <c r="P1591" s="113"/>
      <c r="Q1591" s="113"/>
      <c r="R1591" s="113"/>
      <c r="S1591" s="113"/>
      <c r="T1591" s="113"/>
      <c r="U1591" s="113"/>
      <c r="V1591" s="113"/>
    </row>
    <row r="1592" spans="3:22" ht="15" customHeight="1">
      <c r="C1592" s="113"/>
      <c r="D1592" s="113"/>
      <c r="E1592" s="113"/>
      <c r="F1592" s="113"/>
      <c r="G1592" s="113"/>
      <c r="H1592" s="113"/>
      <c r="I1592" s="113"/>
      <c r="J1592" s="113"/>
      <c r="K1592" s="113"/>
      <c r="L1592" s="113"/>
      <c r="M1592" s="113"/>
      <c r="N1592" s="113"/>
      <c r="O1592" s="113"/>
      <c r="P1592" s="113"/>
      <c r="Q1592" s="113"/>
      <c r="R1592" s="113"/>
      <c r="S1592" s="113"/>
      <c r="T1592" s="113"/>
      <c r="U1592" s="113"/>
      <c r="V1592" s="113"/>
    </row>
    <row r="1593" spans="3:22" ht="15" customHeight="1">
      <c r="C1593" s="113"/>
      <c r="D1593" s="113"/>
      <c r="E1593" s="113"/>
      <c r="F1593" s="113"/>
      <c r="G1593" s="113"/>
      <c r="H1593" s="113"/>
      <c r="I1593" s="113"/>
      <c r="J1593" s="113"/>
      <c r="K1593" s="113"/>
      <c r="L1593" s="113"/>
      <c r="M1593" s="113"/>
      <c r="N1593" s="113"/>
      <c r="O1593" s="113"/>
      <c r="P1593" s="113"/>
      <c r="Q1593" s="113"/>
      <c r="R1593" s="113"/>
      <c r="S1593" s="113"/>
      <c r="T1593" s="113"/>
      <c r="U1593" s="113"/>
      <c r="V1593" s="113"/>
    </row>
    <row r="1594" spans="3:22" ht="15" customHeight="1">
      <c r="C1594" s="113"/>
      <c r="D1594" s="113"/>
      <c r="E1594" s="113"/>
      <c r="F1594" s="113"/>
      <c r="G1594" s="113"/>
      <c r="H1594" s="113"/>
      <c r="I1594" s="113"/>
      <c r="J1594" s="113"/>
      <c r="K1594" s="113"/>
      <c r="L1594" s="113"/>
      <c r="M1594" s="113"/>
      <c r="N1594" s="113"/>
      <c r="O1594" s="113"/>
      <c r="P1594" s="113"/>
      <c r="Q1594" s="113"/>
      <c r="R1594" s="113"/>
      <c r="S1594" s="113"/>
      <c r="T1594" s="113"/>
      <c r="U1594" s="113"/>
      <c r="V1594" s="113"/>
    </row>
    <row r="1595" spans="3:22" ht="15" customHeight="1">
      <c r="C1595" s="113"/>
      <c r="D1595" s="113"/>
      <c r="E1595" s="113"/>
      <c r="F1595" s="113"/>
      <c r="G1595" s="113"/>
      <c r="H1595" s="113"/>
      <c r="I1595" s="113"/>
      <c r="J1595" s="113"/>
      <c r="K1595" s="113"/>
      <c r="L1595" s="113"/>
      <c r="M1595" s="113"/>
      <c r="N1595" s="113"/>
      <c r="O1595" s="113"/>
      <c r="P1595" s="113"/>
      <c r="Q1595" s="113"/>
      <c r="R1595" s="113"/>
      <c r="S1595" s="113"/>
      <c r="T1595" s="113"/>
      <c r="U1595" s="113"/>
      <c r="V1595" s="113"/>
    </row>
    <row r="1596" spans="3:22" ht="15" customHeight="1">
      <c r="C1596" s="113"/>
      <c r="D1596" s="113"/>
      <c r="E1596" s="113"/>
      <c r="F1596" s="113"/>
      <c r="G1596" s="113"/>
      <c r="H1596" s="113"/>
      <c r="I1596" s="113"/>
      <c r="J1596" s="113"/>
      <c r="K1596" s="113"/>
      <c r="L1596" s="113"/>
      <c r="M1596" s="113"/>
      <c r="N1596" s="113"/>
      <c r="O1596" s="113"/>
      <c r="P1596" s="113"/>
      <c r="Q1596" s="113"/>
      <c r="R1596" s="113"/>
      <c r="S1596" s="113"/>
      <c r="T1596" s="113"/>
      <c r="U1596" s="113"/>
      <c r="V1596" s="113"/>
    </row>
    <row r="1597" spans="3:22" ht="15" customHeight="1">
      <c r="C1597" s="113"/>
      <c r="D1597" s="113"/>
      <c r="E1597" s="113"/>
      <c r="F1597" s="113"/>
      <c r="G1597" s="113"/>
      <c r="H1597" s="113"/>
      <c r="I1597" s="113"/>
      <c r="J1597" s="113"/>
      <c r="K1597" s="113"/>
      <c r="L1597" s="113"/>
      <c r="M1597" s="113"/>
      <c r="N1597" s="113"/>
      <c r="O1597" s="113"/>
      <c r="P1597" s="113"/>
      <c r="Q1597" s="113"/>
      <c r="R1597" s="113"/>
      <c r="S1597" s="113"/>
      <c r="T1597" s="113"/>
      <c r="U1597" s="113"/>
      <c r="V1597" s="113"/>
    </row>
    <row r="1598" spans="3:22" ht="15" customHeight="1">
      <c r="C1598" s="113"/>
      <c r="D1598" s="113"/>
      <c r="E1598" s="113"/>
      <c r="F1598" s="113"/>
      <c r="G1598" s="113"/>
      <c r="H1598" s="113"/>
      <c r="I1598" s="113"/>
      <c r="J1598" s="113"/>
      <c r="K1598" s="113"/>
      <c r="L1598" s="113"/>
      <c r="M1598" s="113"/>
      <c r="N1598" s="113"/>
      <c r="O1598" s="113"/>
      <c r="P1598" s="113"/>
      <c r="Q1598" s="113"/>
      <c r="R1598" s="113"/>
      <c r="S1598" s="113"/>
      <c r="T1598" s="113"/>
      <c r="U1598" s="113"/>
      <c r="V1598" s="113"/>
    </row>
    <row r="1599" spans="3:22" ht="15" customHeight="1">
      <c r="C1599" s="113"/>
      <c r="D1599" s="113"/>
      <c r="E1599" s="113"/>
      <c r="F1599" s="113"/>
      <c r="G1599" s="113"/>
      <c r="H1599" s="113"/>
      <c r="I1599" s="113"/>
      <c r="J1599" s="113"/>
      <c r="K1599" s="113"/>
      <c r="L1599" s="113"/>
      <c r="M1599" s="113"/>
      <c r="N1599" s="113"/>
      <c r="O1599" s="113"/>
      <c r="P1599" s="113"/>
      <c r="Q1599" s="113"/>
      <c r="R1599" s="113"/>
      <c r="S1599" s="113"/>
      <c r="T1599" s="113"/>
      <c r="U1599" s="113"/>
      <c r="V1599" s="113"/>
    </row>
    <row r="1600" spans="3:22" ht="15" customHeight="1">
      <c r="C1600" s="113"/>
      <c r="D1600" s="113"/>
      <c r="E1600" s="113"/>
      <c r="F1600" s="113"/>
      <c r="G1600" s="113"/>
      <c r="H1600" s="113"/>
      <c r="I1600" s="113"/>
      <c r="J1600" s="113"/>
      <c r="K1600" s="113"/>
      <c r="L1600" s="113"/>
      <c r="M1600" s="113"/>
      <c r="N1600" s="113"/>
      <c r="O1600" s="113"/>
      <c r="P1600" s="113"/>
      <c r="Q1600" s="113"/>
      <c r="R1600" s="113"/>
      <c r="S1600" s="113"/>
      <c r="T1600" s="113"/>
      <c r="U1600" s="113"/>
      <c r="V1600" s="113"/>
    </row>
    <row r="1601" spans="3:22" ht="15" customHeight="1">
      <c r="C1601" s="113"/>
      <c r="D1601" s="113"/>
      <c r="E1601" s="113"/>
      <c r="F1601" s="113"/>
      <c r="G1601" s="113"/>
      <c r="H1601" s="113"/>
      <c r="I1601" s="113"/>
      <c r="J1601" s="113"/>
      <c r="K1601" s="113"/>
      <c r="L1601" s="113"/>
      <c r="M1601" s="113"/>
      <c r="N1601" s="113"/>
      <c r="O1601" s="113"/>
      <c r="P1601" s="113"/>
      <c r="Q1601" s="113"/>
      <c r="R1601" s="113"/>
      <c r="S1601" s="113"/>
      <c r="T1601" s="113"/>
      <c r="U1601" s="113"/>
      <c r="V1601" s="113"/>
    </row>
    <row r="1602" spans="3:22" ht="15" customHeight="1">
      <c r="C1602" s="113"/>
      <c r="D1602" s="113"/>
      <c r="E1602" s="113"/>
      <c r="F1602" s="113"/>
      <c r="G1602" s="113"/>
      <c r="H1602" s="113"/>
      <c r="I1602" s="113"/>
      <c r="J1602" s="113"/>
      <c r="K1602" s="113"/>
      <c r="L1602" s="113"/>
      <c r="M1602" s="113"/>
      <c r="N1602" s="113"/>
      <c r="O1602" s="113"/>
      <c r="P1602" s="113"/>
      <c r="Q1602" s="113"/>
      <c r="R1602" s="113"/>
      <c r="S1602" s="113"/>
      <c r="T1602" s="113"/>
      <c r="U1602" s="113"/>
      <c r="V1602" s="113"/>
    </row>
    <row r="1603" spans="3:22" ht="15" customHeight="1">
      <c r="C1603" s="113"/>
      <c r="D1603" s="113"/>
      <c r="E1603" s="113"/>
      <c r="F1603" s="113"/>
      <c r="G1603" s="113"/>
      <c r="H1603" s="113"/>
      <c r="I1603" s="113"/>
      <c r="J1603" s="113"/>
      <c r="K1603" s="113"/>
      <c r="L1603" s="113"/>
      <c r="M1603" s="113"/>
      <c r="N1603" s="113"/>
      <c r="O1603" s="113"/>
      <c r="P1603" s="113"/>
      <c r="Q1603" s="113"/>
      <c r="R1603" s="113"/>
      <c r="S1603" s="113"/>
      <c r="T1603" s="113"/>
      <c r="U1603" s="113"/>
      <c r="V1603" s="113"/>
    </row>
    <row r="1604" spans="3:22" ht="15" customHeight="1">
      <c r="C1604" s="113"/>
      <c r="D1604" s="113"/>
      <c r="E1604" s="113"/>
      <c r="F1604" s="113"/>
      <c r="G1604" s="113"/>
      <c r="H1604" s="113"/>
      <c r="I1604" s="113"/>
      <c r="J1604" s="113"/>
      <c r="K1604" s="113"/>
      <c r="L1604" s="113"/>
      <c r="M1604" s="113"/>
      <c r="N1604" s="113"/>
      <c r="O1604" s="113"/>
      <c r="P1604" s="113"/>
      <c r="Q1604" s="113"/>
      <c r="R1604" s="113"/>
      <c r="S1604" s="113"/>
      <c r="T1604" s="113"/>
      <c r="U1604" s="113"/>
      <c r="V1604" s="113"/>
    </row>
    <row r="1605" spans="3:22" ht="15" customHeight="1">
      <c r="C1605" s="113"/>
      <c r="D1605" s="113"/>
      <c r="E1605" s="113"/>
      <c r="F1605" s="113"/>
      <c r="G1605" s="113"/>
      <c r="H1605" s="113"/>
      <c r="I1605" s="113"/>
      <c r="J1605" s="113"/>
      <c r="K1605" s="113"/>
      <c r="L1605" s="113"/>
      <c r="M1605" s="113"/>
      <c r="N1605" s="113"/>
      <c r="O1605" s="113"/>
      <c r="P1605" s="113"/>
      <c r="Q1605" s="113"/>
      <c r="R1605" s="113"/>
      <c r="S1605" s="113"/>
      <c r="T1605" s="113"/>
      <c r="U1605" s="113"/>
      <c r="V1605" s="113"/>
    </row>
    <row r="1606" spans="3:22" ht="15" customHeight="1">
      <c r="C1606" s="113"/>
      <c r="D1606" s="113"/>
      <c r="E1606" s="113"/>
      <c r="F1606" s="113"/>
      <c r="G1606" s="113"/>
      <c r="H1606" s="113"/>
      <c r="I1606" s="113"/>
      <c r="J1606" s="113"/>
      <c r="K1606" s="113"/>
      <c r="L1606" s="113"/>
      <c r="M1606" s="113"/>
      <c r="N1606" s="113"/>
      <c r="O1606" s="113"/>
      <c r="P1606" s="113"/>
      <c r="Q1606" s="113"/>
      <c r="R1606" s="113"/>
      <c r="S1606" s="113"/>
      <c r="T1606" s="113"/>
      <c r="U1606" s="113"/>
      <c r="V1606" s="113"/>
    </row>
    <row r="1607" spans="3:22" ht="15" customHeight="1">
      <c r="C1607" s="113"/>
      <c r="D1607" s="113"/>
      <c r="E1607" s="113"/>
      <c r="F1607" s="113"/>
      <c r="G1607" s="113"/>
      <c r="H1607" s="113"/>
      <c r="I1607" s="113"/>
      <c r="J1607" s="113"/>
      <c r="K1607" s="113"/>
      <c r="L1607" s="113"/>
      <c r="M1607" s="113"/>
      <c r="N1607" s="113"/>
      <c r="O1607" s="113"/>
      <c r="P1607" s="113"/>
      <c r="Q1607" s="113"/>
      <c r="R1607" s="113"/>
      <c r="S1607" s="113"/>
      <c r="T1607" s="113"/>
      <c r="U1607" s="113"/>
      <c r="V1607" s="113"/>
    </row>
    <row r="1608" spans="3:22" ht="15" customHeight="1">
      <c r="C1608" s="113"/>
      <c r="D1608" s="113"/>
      <c r="E1608" s="113"/>
      <c r="F1608" s="113"/>
      <c r="G1608" s="113"/>
      <c r="H1608" s="113"/>
      <c r="I1608" s="113"/>
      <c r="J1608" s="113"/>
      <c r="K1608" s="113"/>
      <c r="L1608" s="113"/>
      <c r="M1608" s="113"/>
      <c r="N1608" s="113"/>
      <c r="O1608" s="113"/>
      <c r="P1608" s="113"/>
      <c r="Q1608" s="113"/>
      <c r="R1608" s="113"/>
      <c r="S1608" s="113"/>
      <c r="T1608" s="113"/>
      <c r="U1608" s="113"/>
      <c r="V1608" s="113"/>
    </row>
    <row r="1609" spans="3:22" ht="15" customHeight="1">
      <c r="C1609" s="113"/>
      <c r="D1609" s="113"/>
      <c r="E1609" s="113"/>
      <c r="F1609" s="113"/>
      <c r="G1609" s="113"/>
      <c r="H1609" s="113"/>
      <c r="I1609" s="113"/>
      <c r="J1609" s="113"/>
      <c r="K1609" s="113"/>
      <c r="L1609" s="113"/>
      <c r="M1609" s="113"/>
      <c r="N1609" s="113"/>
      <c r="O1609" s="113"/>
      <c r="P1609" s="113"/>
      <c r="Q1609" s="113"/>
      <c r="R1609" s="113"/>
      <c r="S1609" s="113"/>
      <c r="T1609" s="113"/>
      <c r="U1609" s="113"/>
      <c r="V1609" s="113"/>
    </row>
    <row r="1610" spans="3:22" ht="15" customHeight="1">
      <c r="C1610" s="113"/>
      <c r="D1610" s="113"/>
      <c r="E1610" s="113"/>
      <c r="F1610" s="113"/>
      <c r="G1610" s="113"/>
      <c r="H1610" s="113"/>
      <c r="I1610" s="113"/>
      <c r="J1610" s="113"/>
      <c r="K1610" s="113"/>
      <c r="L1610" s="113"/>
      <c r="M1610" s="113"/>
      <c r="N1610" s="113"/>
      <c r="O1610" s="113"/>
      <c r="P1610" s="113"/>
      <c r="Q1610" s="113"/>
      <c r="R1610" s="113"/>
      <c r="S1610" s="113"/>
      <c r="T1610" s="113"/>
      <c r="U1610" s="113"/>
      <c r="V1610" s="113"/>
    </row>
    <row r="1611" spans="3:22" ht="15" customHeight="1">
      <c r="C1611" s="113"/>
      <c r="D1611" s="113"/>
      <c r="E1611" s="113"/>
      <c r="F1611" s="113"/>
      <c r="G1611" s="113"/>
      <c r="H1611" s="113"/>
      <c r="I1611" s="113"/>
      <c r="J1611" s="113"/>
      <c r="K1611" s="113"/>
      <c r="L1611" s="113"/>
      <c r="M1611" s="113"/>
      <c r="N1611" s="113"/>
      <c r="O1611" s="113"/>
      <c r="P1611" s="113"/>
      <c r="Q1611" s="113"/>
      <c r="R1611" s="113"/>
      <c r="S1611" s="113"/>
      <c r="T1611" s="113"/>
      <c r="U1611" s="113"/>
      <c r="V1611" s="113"/>
    </row>
    <row r="1612" spans="3:22" ht="15" customHeight="1">
      <c r="C1612" s="113"/>
      <c r="D1612" s="113"/>
      <c r="E1612" s="113"/>
      <c r="F1612" s="113"/>
      <c r="G1612" s="113"/>
      <c r="H1612" s="113"/>
      <c r="I1612" s="113"/>
      <c r="J1612" s="113"/>
      <c r="K1612" s="113"/>
      <c r="L1612" s="113"/>
      <c r="M1612" s="113"/>
      <c r="N1612" s="113"/>
      <c r="O1612" s="113"/>
      <c r="P1612" s="113"/>
      <c r="Q1612" s="113"/>
      <c r="R1612" s="113"/>
      <c r="S1612" s="113"/>
      <c r="T1612" s="113"/>
      <c r="U1612" s="113"/>
      <c r="V1612" s="113"/>
    </row>
    <row r="1613" spans="3:22" ht="15" customHeight="1">
      <c r="C1613" s="113"/>
      <c r="D1613" s="113"/>
      <c r="E1613" s="113"/>
      <c r="F1613" s="113"/>
      <c r="G1613" s="113"/>
      <c r="H1613" s="113"/>
      <c r="I1613" s="113"/>
      <c r="J1613" s="113"/>
      <c r="K1613" s="113"/>
      <c r="L1613" s="113"/>
      <c r="M1613" s="113"/>
      <c r="N1613" s="113"/>
      <c r="O1613" s="113"/>
      <c r="P1613" s="113"/>
      <c r="Q1613" s="113"/>
      <c r="R1613" s="113"/>
      <c r="S1613" s="113"/>
      <c r="T1613" s="113"/>
      <c r="U1613" s="113"/>
      <c r="V1613" s="113"/>
    </row>
    <row r="1614" spans="3:22" ht="15" customHeight="1">
      <c r="C1614" s="113"/>
      <c r="D1614" s="113"/>
      <c r="E1614" s="113"/>
      <c r="F1614" s="113"/>
      <c r="G1614" s="113"/>
      <c r="H1614" s="113"/>
      <c r="I1614" s="113"/>
      <c r="J1614" s="113"/>
      <c r="K1614" s="113"/>
      <c r="L1614" s="113"/>
      <c r="M1614" s="113"/>
      <c r="N1614" s="113"/>
      <c r="O1614" s="113"/>
      <c r="P1614" s="113"/>
      <c r="Q1614" s="113"/>
      <c r="R1614" s="113"/>
      <c r="S1614" s="113"/>
      <c r="T1614" s="113"/>
      <c r="U1614" s="113"/>
      <c r="V1614" s="113"/>
    </row>
    <row r="1615" spans="3:22" ht="15" customHeight="1">
      <c r="C1615" s="113"/>
      <c r="D1615" s="113"/>
      <c r="E1615" s="113"/>
      <c r="F1615" s="113"/>
      <c r="G1615" s="113"/>
      <c r="H1615" s="113"/>
      <c r="I1615" s="113"/>
      <c r="J1615" s="113"/>
      <c r="K1615" s="113"/>
      <c r="L1615" s="113"/>
      <c r="M1615" s="113"/>
      <c r="N1615" s="113"/>
      <c r="O1615" s="113"/>
      <c r="P1615" s="113"/>
      <c r="Q1615" s="113"/>
      <c r="R1615" s="113"/>
      <c r="S1615" s="113"/>
      <c r="T1615" s="113"/>
      <c r="U1615" s="113"/>
      <c r="V1615" s="113"/>
    </row>
    <row r="1616" spans="3:22" ht="15" customHeight="1">
      <c r="C1616" s="113"/>
      <c r="D1616" s="113"/>
      <c r="E1616" s="113"/>
      <c r="F1616" s="113"/>
      <c r="G1616" s="113"/>
      <c r="H1616" s="113"/>
      <c r="I1616" s="113"/>
      <c r="J1616" s="113"/>
      <c r="K1616" s="113"/>
      <c r="L1616" s="113"/>
      <c r="M1616" s="113"/>
      <c r="N1616" s="113"/>
      <c r="O1616" s="113"/>
      <c r="P1616" s="113"/>
      <c r="Q1616" s="113"/>
      <c r="R1616" s="113"/>
      <c r="S1616" s="113"/>
      <c r="T1616" s="113"/>
      <c r="U1616" s="113"/>
      <c r="V1616" s="113"/>
    </row>
    <row r="1617" spans="3:22" ht="15" customHeight="1">
      <c r="C1617" s="113"/>
      <c r="D1617" s="113"/>
      <c r="E1617" s="113"/>
      <c r="F1617" s="113"/>
      <c r="G1617" s="113"/>
      <c r="H1617" s="113"/>
      <c r="I1617" s="113"/>
      <c r="J1617" s="113"/>
      <c r="K1617" s="113"/>
      <c r="L1617" s="113"/>
      <c r="M1617" s="113"/>
      <c r="N1617" s="113"/>
      <c r="O1617" s="113"/>
      <c r="P1617" s="113"/>
      <c r="Q1617" s="113"/>
      <c r="R1617" s="113"/>
      <c r="S1617" s="113"/>
      <c r="T1617" s="113"/>
      <c r="U1617" s="113"/>
      <c r="V1617" s="113"/>
    </row>
    <row r="1618" spans="3:22" ht="15" customHeight="1">
      <c r="C1618" s="113"/>
      <c r="D1618" s="113"/>
      <c r="E1618" s="113"/>
      <c r="F1618" s="113"/>
      <c r="G1618" s="113"/>
      <c r="H1618" s="113"/>
      <c r="I1618" s="113"/>
      <c r="J1618" s="113"/>
      <c r="K1618" s="113"/>
      <c r="L1618" s="113"/>
      <c r="M1618" s="113"/>
      <c r="N1618" s="113"/>
      <c r="O1618" s="113"/>
      <c r="P1618" s="113"/>
      <c r="Q1618" s="113"/>
      <c r="R1618" s="113"/>
      <c r="S1618" s="113"/>
      <c r="T1618" s="113"/>
      <c r="U1618" s="113"/>
      <c r="V1618" s="113"/>
    </row>
    <row r="1619" spans="3:22" ht="15" customHeight="1">
      <c r="C1619" s="113"/>
      <c r="D1619" s="113"/>
      <c r="E1619" s="113"/>
      <c r="F1619" s="113"/>
      <c r="G1619" s="113"/>
      <c r="H1619" s="113"/>
      <c r="I1619" s="113"/>
      <c r="J1619" s="113"/>
      <c r="K1619" s="113"/>
      <c r="L1619" s="113"/>
      <c r="M1619" s="113"/>
      <c r="N1619" s="113"/>
      <c r="O1619" s="113"/>
      <c r="P1619" s="113"/>
      <c r="Q1619" s="113"/>
      <c r="R1619" s="113"/>
      <c r="S1619" s="113"/>
      <c r="T1619" s="113"/>
      <c r="U1619" s="113"/>
      <c r="V1619" s="113"/>
    </row>
    <row r="1620" spans="3:22" ht="15" customHeight="1">
      <c r="C1620" s="113"/>
      <c r="D1620" s="113"/>
      <c r="E1620" s="113"/>
      <c r="F1620" s="113"/>
      <c r="G1620" s="113"/>
      <c r="H1620" s="113"/>
      <c r="I1620" s="113"/>
      <c r="J1620" s="113"/>
      <c r="K1620" s="113"/>
      <c r="L1620" s="113"/>
      <c r="M1620" s="113"/>
      <c r="N1620" s="113"/>
      <c r="O1620" s="113"/>
      <c r="P1620" s="113"/>
      <c r="Q1620" s="113"/>
      <c r="R1620" s="113"/>
      <c r="S1620" s="113"/>
      <c r="T1620" s="113"/>
      <c r="U1620" s="113"/>
      <c r="V1620" s="113"/>
    </row>
    <row r="1621" spans="3:22" ht="15" customHeight="1">
      <c r="C1621" s="113"/>
      <c r="D1621" s="113"/>
      <c r="E1621" s="113"/>
      <c r="F1621" s="113"/>
      <c r="G1621" s="113"/>
      <c r="H1621" s="113"/>
      <c r="I1621" s="113"/>
      <c r="J1621" s="113"/>
      <c r="K1621" s="113"/>
      <c r="L1621" s="113"/>
      <c r="M1621" s="113"/>
      <c r="N1621" s="113"/>
      <c r="O1621" s="113"/>
      <c r="P1621" s="113"/>
      <c r="Q1621" s="113"/>
      <c r="R1621" s="113"/>
      <c r="S1621" s="113"/>
      <c r="T1621" s="113"/>
      <c r="U1621" s="113"/>
      <c r="V1621" s="113"/>
    </row>
    <row r="1622" spans="3:22" ht="15" customHeight="1">
      <c r="C1622" s="113"/>
      <c r="D1622" s="113"/>
      <c r="E1622" s="113"/>
      <c r="F1622" s="113"/>
      <c r="G1622" s="113"/>
      <c r="H1622" s="113"/>
      <c r="I1622" s="113"/>
      <c r="J1622" s="113"/>
      <c r="K1622" s="113"/>
      <c r="L1622" s="113"/>
      <c r="M1622" s="113"/>
      <c r="N1622" s="113"/>
      <c r="O1622" s="113"/>
      <c r="P1622" s="113"/>
      <c r="Q1622" s="113"/>
      <c r="R1622" s="113"/>
      <c r="S1622" s="113"/>
      <c r="T1622" s="113"/>
      <c r="U1622" s="113"/>
      <c r="V1622" s="113"/>
    </row>
    <row r="1623" spans="3:22" ht="15" customHeight="1">
      <c r="C1623" s="113"/>
      <c r="D1623" s="113"/>
      <c r="E1623" s="113"/>
      <c r="F1623" s="113"/>
      <c r="G1623" s="113"/>
      <c r="H1623" s="113"/>
      <c r="I1623" s="113"/>
      <c r="J1623" s="113"/>
      <c r="K1623" s="113"/>
      <c r="L1623" s="113"/>
      <c r="M1623" s="113"/>
      <c r="N1623" s="113"/>
      <c r="O1623" s="113"/>
      <c r="P1623" s="113"/>
      <c r="Q1623" s="113"/>
      <c r="R1623" s="113"/>
      <c r="S1623" s="113"/>
      <c r="T1623" s="113"/>
      <c r="U1623" s="113"/>
      <c r="V1623" s="113"/>
    </row>
    <row r="1624" spans="3:22" ht="15" customHeight="1">
      <c r="C1624" s="113"/>
      <c r="D1624" s="113"/>
      <c r="E1624" s="113"/>
      <c r="F1624" s="113"/>
      <c r="G1624" s="113"/>
      <c r="H1624" s="113"/>
      <c r="I1624" s="113"/>
      <c r="J1624" s="113"/>
      <c r="K1624" s="113"/>
      <c r="L1624" s="113"/>
      <c r="M1624" s="113"/>
      <c r="N1624" s="113"/>
      <c r="O1624" s="113"/>
      <c r="P1624" s="113"/>
      <c r="Q1624" s="113"/>
      <c r="R1624" s="113"/>
      <c r="S1624" s="113"/>
      <c r="T1624" s="113"/>
      <c r="U1624" s="113"/>
      <c r="V1624" s="113"/>
    </row>
    <row r="1625" spans="3:22" ht="15" customHeight="1">
      <c r="C1625" s="113"/>
      <c r="D1625" s="113"/>
      <c r="E1625" s="113"/>
      <c r="F1625" s="113"/>
      <c r="G1625" s="113"/>
      <c r="H1625" s="113"/>
      <c r="I1625" s="113"/>
      <c r="J1625" s="113"/>
      <c r="K1625" s="113"/>
      <c r="L1625" s="113"/>
      <c r="M1625" s="113"/>
      <c r="N1625" s="113"/>
      <c r="O1625" s="113"/>
      <c r="P1625" s="113"/>
      <c r="Q1625" s="113"/>
      <c r="R1625" s="113"/>
      <c r="S1625" s="113"/>
      <c r="T1625" s="113"/>
      <c r="U1625" s="113"/>
      <c r="V1625" s="113"/>
    </row>
    <row r="1626" spans="3:22" ht="15" customHeight="1">
      <c r="C1626" s="113"/>
      <c r="D1626" s="113"/>
      <c r="E1626" s="113"/>
      <c r="F1626" s="113"/>
      <c r="G1626" s="113"/>
      <c r="H1626" s="113"/>
      <c r="I1626" s="113"/>
      <c r="J1626" s="113"/>
      <c r="K1626" s="113"/>
      <c r="L1626" s="113"/>
      <c r="M1626" s="113"/>
      <c r="N1626" s="113"/>
      <c r="O1626" s="113"/>
      <c r="P1626" s="113"/>
      <c r="Q1626" s="113"/>
      <c r="R1626" s="113"/>
      <c r="S1626" s="113"/>
      <c r="T1626" s="113"/>
      <c r="U1626" s="113"/>
      <c r="V1626" s="113"/>
    </row>
    <row r="1627" spans="3:22" ht="15" customHeight="1">
      <c r="C1627" s="113"/>
      <c r="D1627" s="113"/>
      <c r="E1627" s="113"/>
      <c r="F1627" s="113"/>
      <c r="G1627" s="113"/>
      <c r="H1627" s="113"/>
      <c r="I1627" s="113"/>
      <c r="J1627" s="113"/>
      <c r="K1627" s="113"/>
      <c r="L1627" s="113"/>
      <c r="M1627" s="113"/>
      <c r="N1627" s="113"/>
      <c r="O1627" s="113"/>
      <c r="P1627" s="113"/>
      <c r="Q1627" s="113"/>
      <c r="R1627" s="113"/>
      <c r="S1627" s="113"/>
      <c r="T1627" s="113"/>
      <c r="U1627" s="113"/>
      <c r="V1627" s="113"/>
    </row>
    <row r="1628" spans="3:22" ht="15" customHeight="1">
      <c r="C1628" s="113"/>
      <c r="D1628" s="113"/>
      <c r="E1628" s="113"/>
      <c r="F1628" s="113"/>
      <c r="G1628" s="113"/>
      <c r="H1628" s="113"/>
      <c r="I1628" s="113"/>
      <c r="J1628" s="113"/>
      <c r="K1628" s="113"/>
      <c r="L1628" s="113"/>
      <c r="M1628" s="113"/>
      <c r="N1628" s="113"/>
      <c r="O1628" s="113"/>
      <c r="P1628" s="113"/>
      <c r="Q1628" s="113"/>
      <c r="R1628" s="113"/>
      <c r="S1628" s="113"/>
      <c r="T1628" s="113"/>
      <c r="U1628" s="113"/>
      <c r="V1628" s="113"/>
    </row>
    <row r="1629" spans="3:22" ht="15" customHeight="1">
      <c r="C1629" s="113"/>
      <c r="D1629" s="113"/>
      <c r="E1629" s="113"/>
      <c r="F1629" s="113"/>
      <c r="G1629" s="113"/>
      <c r="H1629" s="113"/>
      <c r="I1629" s="113"/>
      <c r="J1629" s="113"/>
      <c r="K1629" s="113"/>
      <c r="L1629" s="113"/>
      <c r="M1629" s="113"/>
      <c r="N1629" s="113"/>
      <c r="O1629" s="113"/>
      <c r="P1629" s="113"/>
      <c r="Q1629" s="113"/>
      <c r="R1629" s="113"/>
      <c r="S1629" s="113"/>
      <c r="T1629" s="113"/>
      <c r="U1629" s="113"/>
      <c r="V1629" s="113"/>
    </row>
    <row r="1630" spans="3:22" ht="15" customHeight="1">
      <c r="C1630" s="113"/>
      <c r="D1630" s="113"/>
      <c r="E1630" s="113"/>
      <c r="F1630" s="113"/>
      <c r="G1630" s="113"/>
      <c r="H1630" s="113"/>
      <c r="I1630" s="113"/>
      <c r="J1630" s="113"/>
      <c r="K1630" s="113"/>
      <c r="L1630" s="113"/>
      <c r="M1630" s="113"/>
      <c r="N1630" s="113"/>
      <c r="O1630" s="113"/>
      <c r="P1630" s="113"/>
      <c r="Q1630" s="113"/>
      <c r="R1630" s="113"/>
      <c r="S1630" s="113"/>
      <c r="T1630" s="113"/>
      <c r="U1630" s="113"/>
      <c r="V1630" s="113"/>
    </row>
    <row r="1631" spans="3:22" ht="15" customHeight="1">
      <c r="C1631" s="113"/>
      <c r="D1631" s="113"/>
      <c r="E1631" s="113"/>
      <c r="F1631" s="113"/>
      <c r="G1631" s="113"/>
      <c r="H1631" s="113"/>
      <c r="I1631" s="113"/>
      <c r="J1631" s="113"/>
      <c r="K1631" s="113"/>
      <c r="L1631" s="113"/>
      <c r="M1631" s="113"/>
      <c r="N1631" s="113"/>
      <c r="O1631" s="113"/>
      <c r="P1631" s="113"/>
      <c r="Q1631" s="113"/>
      <c r="R1631" s="113"/>
      <c r="S1631" s="113"/>
      <c r="T1631" s="113"/>
      <c r="U1631" s="113"/>
      <c r="V1631" s="113"/>
    </row>
    <row r="1632" spans="3:22" ht="15" customHeight="1">
      <c r="C1632" s="113"/>
      <c r="D1632" s="113"/>
      <c r="E1632" s="113"/>
      <c r="F1632" s="113"/>
      <c r="G1632" s="113"/>
      <c r="H1632" s="113"/>
      <c r="I1632" s="113"/>
      <c r="J1632" s="113"/>
      <c r="K1632" s="113"/>
      <c r="L1632" s="113"/>
      <c r="M1632" s="113"/>
      <c r="N1632" s="113"/>
      <c r="O1632" s="113"/>
      <c r="P1632" s="113"/>
      <c r="Q1632" s="113"/>
      <c r="R1632" s="113"/>
      <c r="S1632" s="113"/>
      <c r="T1632" s="113"/>
      <c r="U1632" s="113"/>
      <c r="V1632" s="113"/>
    </row>
    <row r="1633" spans="3:22" ht="15" customHeight="1">
      <c r="C1633" s="113"/>
      <c r="D1633" s="113"/>
      <c r="E1633" s="113"/>
      <c r="F1633" s="113"/>
      <c r="G1633" s="113"/>
      <c r="H1633" s="113"/>
      <c r="I1633" s="113"/>
      <c r="J1633" s="113"/>
      <c r="K1633" s="113"/>
      <c r="L1633" s="113"/>
      <c r="M1633" s="113"/>
      <c r="N1633" s="113"/>
      <c r="O1633" s="113"/>
      <c r="P1633" s="113"/>
      <c r="Q1633" s="113"/>
      <c r="R1633" s="113"/>
      <c r="S1633" s="113"/>
      <c r="T1633" s="113"/>
      <c r="U1633" s="113"/>
      <c r="V1633" s="113"/>
    </row>
    <row r="1634" spans="3:22" ht="15" customHeight="1">
      <c r="C1634" s="113"/>
      <c r="D1634" s="113"/>
      <c r="E1634" s="113"/>
      <c r="F1634" s="113"/>
      <c r="G1634" s="113"/>
      <c r="H1634" s="113"/>
      <c r="I1634" s="113"/>
      <c r="J1634" s="113"/>
      <c r="K1634" s="113"/>
      <c r="L1634" s="113"/>
      <c r="M1634" s="113"/>
      <c r="N1634" s="113"/>
      <c r="O1634" s="113"/>
      <c r="P1634" s="113"/>
      <c r="Q1634" s="113"/>
      <c r="R1634" s="113"/>
      <c r="S1634" s="113"/>
      <c r="T1634" s="113"/>
      <c r="U1634" s="113"/>
      <c r="V1634" s="113"/>
    </row>
    <row r="1635" spans="3:22" ht="15" customHeight="1">
      <c r="C1635" s="113"/>
      <c r="D1635" s="113"/>
      <c r="E1635" s="113"/>
      <c r="F1635" s="113"/>
      <c r="G1635" s="113"/>
      <c r="H1635" s="113"/>
      <c r="I1635" s="113"/>
      <c r="J1635" s="113"/>
      <c r="K1635" s="113"/>
      <c r="L1635" s="113"/>
      <c r="M1635" s="113"/>
      <c r="N1635" s="113"/>
      <c r="O1635" s="113"/>
      <c r="P1635" s="113"/>
      <c r="Q1635" s="113"/>
      <c r="R1635" s="113"/>
      <c r="S1635" s="113"/>
      <c r="T1635" s="113"/>
      <c r="U1635" s="113"/>
      <c r="V1635" s="113"/>
    </row>
    <row r="1636" spans="3:22" ht="15" customHeight="1">
      <c r="C1636" s="113"/>
      <c r="D1636" s="113"/>
      <c r="E1636" s="113"/>
      <c r="F1636" s="113"/>
      <c r="G1636" s="113"/>
      <c r="H1636" s="113"/>
      <c r="I1636" s="113"/>
      <c r="J1636" s="113"/>
      <c r="K1636" s="113"/>
      <c r="L1636" s="113"/>
      <c r="M1636" s="113"/>
      <c r="N1636" s="113"/>
      <c r="O1636" s="113"/>
      <c r="P1636" s="113"/>
      <c r="Q1636" s="113"/>
      <c r="R1636" s="113"/>
      <c r="S1636" s="113"/>
      <c r="T1636" s="113"/>
      <c r="U1636" s="113"/>
      <c r="V1636" s="113"/>
    </row>
    <row r="1637" spans="3:22" ht="15" customHeight="1">
      <c r="C1637" s="113"/>
      <c r="D1637" s="113"/>
      <c r="E1637" s="113"/>
      <c r="F1637" s="113"/>
      <c r="G1637" s="113"/>
      <c r="H1637" s="113"/>
      <c r="I1637" s="113"/>
      <c r="J1637" s="113"/>
      <c r="K1637" s="113"/>
      <c r="L1637" s="113"/>
      <c r="M1637" s="113"/>
      <c r="N1637" s="113"/>
      <c r="O1637" s="113"/>
      <c r="P1637" s="113"/>
      <c r="Q1637" s="113"/>
      <c r="R1637" s="113"/>
      <c r="S1637" s="113"/>
      <c r="T1637" s="113"/>
      <c r="U1637" s="113"/>
      <c r="V1637" s="113"/>
    </row>
    <row r="1638" spans="3:22" ht="15" customHeight="1">
      <c r="C1638" s="113"/>
      <c r="D1638" s="113"/>
      <c r="E1638" s="113"/>
      <c r="F1638" s="113"/>
      <c r="G1638" s="113"/>
      <c r="H1638" s="113"/>
      <c r="I1638" s="113"/>
      <c r="J1638" s="113"/>
      <c r="K1638" s="113"/>
      <c r="L1638" s="113"/>
      <c r="M1638" s="113"/>
      <c r="N1638" s="113"/>
      <c r="O1638" s="113"/>
      <c r="P1638" s="113"/>
      <c r="Q1638" s="113"/>
      <c r="R1638" s="113"/>
      <c r="S1638" s="113"/>
      <c r="T1638" s="113"/>
      <c r="U1638" s="113"/>
      <c r="V1638" s="113"/>
    </row>
    <row r="1639" spans="3:22" ht="15" customHeight="1">
      <c r="C1639" s="113"/>
      <c r="D1639" s="113"/>
      <c r="E1639" s="113"/>
      <c r="F1639" s="113"/>
      <c r="G1639" s="113"/>
      <c r="H1639" s="113"/>
      <c r="I1639" s="113"/>
      <c r="J1639" s="113"/>
      <c r="K1639" s="113"/>
      <c r="L1639" s="113"/>
      <c r="M1639" s="113"/>
      <c r="N1639" s="113"/>
      <c r="O1639" s="113"/>
      <c r="P1639" s="113"/>
      <c r="Q1639" s="113"/>
      <c r="R1639" s="113"/>
      <c r="S1639" s="113"/>
      <c r="T1639" s="113"/>
      <c r="U1639" s="113"/>
      <c r="V1639" s="113"/>
    </row>
    <row r="1640" spans="3:22" ht="15" customHeight="1">
      <c r="C1640" s="113"/>
      <c r="D1640" s="113"/>
      <c r="E1640" s="113"/>
      <c r="F1640" s="113"/>
      <c r="G1640" s="113"/>
      <c r="H1640" s="113"/>
      <c r="I1640" s="113"/>
      <c r="J1640" s="113"/>
      <c r="K1640" s="113"/>
      <c r="L1640" s="113"/>
      <c r="M1640" s="113"/>
      <c r="N1640" s="113"/>
      <c r="O1640" s="113"/>
      <c r="P1640" s="113"/>
      <c r="Q1640" s="113"/>
      <c r="R1640" s="113"/>
      <c r="S1640" s="113"/>
      <c r="T1640" s="113"/>
      <c r="U1640" s="113"/>
      <c r="V1640" s="113"/>
    </row>
    <row r="1641" spans="3:22" ht="15" customHeight="1">
      <c r="C1641" s="113"/>
      <c r="D1641" s="113"/>
      <c r="E1641" s="113"/>
      <c r="F1641" s="113"/>
      <c r="G1641" s="113"/>
      <c r="H1641" s="113"/>
      <c r="I1641" s="113"/>
      <c r="J1641" s="113"/>
      <c r="K1641" s="113"/>
      <c r="L1641" s="113"/>
      <c r="M1641" s="113"/>
      <c r="N1641" s="113"/>
      <c r="O1641" s="113"/>
      <c r="P1641" s="113"/>
      <c r="Q1641" s="113"/>
      <c r="R1641" s="113"/>
      <c r="S1641" s="113"/>
      <c r="T1641" s="113"/>
      <c r="U1641" s="113"/>
      <c r="V1641" s="113"/>
    </row>
    <row r="1642" spans="3:22" ht="15" customHeight="1">
      <c r="C1642" s="113"/>
      <c r="D1642" s="113"/>
      <c r="E1642" s="113"/>
      <c r="F1642" s="113"/>
      <c r="G1642" s="113"/>
      <c r="H1642" s="113"/>
      <c r="I1642" s="113"/>
      <c r="J1642" s="113"/>
      <c r="K1642" s="113"/>
      <c r="L1642" s="113"/>
      <c r="M1642" s="113"/>
      <c r="N1642" s="113"/>
      <c r="O1642" s="113"/>
      <c r="P1642" s="113"/>
      <c r="Q1642" s="113"/>
      <c r="R1642" s="113"/>
      <c r="S1642" s="113"/>
      <c r="T1642" s="113"/>
      <c r="U1642" s="113"/>
      <c r="V1642" s="113"/>
    </row>
    <row r="1643" spans="3:22" ht="15" customHeight="1">
      <c r="C1643" s="113"/>
      <c r="D1643" s="113"/>
      <c r="E1643" s="113"/>
      <c r="F1643" s="113"/>
      <c r="G1643" s="113"/>
      <c r="H1643" s="113"/>
      <c r="I1643" s="113"/>
      <c r="J1643" s="113"/>
      <c r="K1643" s="113"/>
      <c r="L1643" s="113"/>
      <c r="M1643" s="113"/>
      <c r="N1643" s="113"/>
      <c r="O1643" s="113"/>
      <c r="P1643" s="113"/>
      <c r="Q1643" s="113"/>
      <c r="R1643" s="113"/>
      <c r="S1643" s="113"/>
      <c r="T1643" s="113"/>
      <c r="U1643" s="113"/>
      <c r="V1643" s="113"/>
    </row>
    <row r="1644" spans="3:22" ht="15" customHeight="1">
      <c r="C1644" s="113"/>
      <c r="D1644" s="113"/>
      <c r="E1644" s="113"/>
      <c r="F1644" s="113"/>
      <c r="G1644" s="113"/>
      <c r="H1644" s="113"/>
      <c r="I1644" s="113"/>
      <c r="J1644" s="113"/>
      <c r="K1644" s="113"/>
      <c r="L1644" s="113"/>
      <c r="M1644" s="113"/>
      <c r="N1644" s="113"/>
      <c r="O1644" s="113"/>
      <c r="P1644" s="113"/>
      <c r="Q1644" s="113"/>
      <c r="R1644" s="113"/>
      <c r="S1644" s="113"/>
      <c r="T1644" s="113"/>
      <c r="U1644" s="113"/>
      <c r="V1644" s="113"/>
    </row>
    <row r="1645" spans="3:22" ht="15" customHeight="1">
      <c r="C1645" s="113"/>
      <c r="D1645" s="113"/>
      <c r="E1645" s="113"/>
      <c r="F1645" s="113"/>
      <c r="G1645" s="113"/>
      <c r="H1645" s="113"/>
      <c r="I1645" s="113"/>
      <c r="J1645" s="113"/>
      <c r="K1645" s="113"/>
      <c r="L1645" s="113"/>
      <c r="M1645" s="113"/>
      <c r="N1645" s="113"/>
      <c r="O1645" s="113"/>
      <c r="P1645" s="113"/>
      <c r="Q1645" s="113"/>
      <c r="R1645" s="113"/>
      <c r="S1645" s="113"/>
      <c r="T1645" s="113"/>
      <c r="U1645" s="113"/>
      <c r="V1645" s="113"/>
    </row>
    <row r="1646" spans="3:22" ht="15" customHeight="1">
      <c r="C1646" s="113"/>
      <c r="D1646" s="113"/>
      <c r="E1646" s="113"/>
      <c r="F1646" s="113"/>
      <c r="G1646" s="113"/>
      <c r="H1646" s="113"/>
      <c r="I1646" s="113"/>
      <c r="J1646" s="113"/>
      <c r="K1646" s="113"/>
      <c r="L1646" s="113"/>
      <c r="M1646" s="113"/>
      <c r="N1646" s="113"/>
      <c r="O1646" s="113"/>
      <c r="P1646" s="113"/>
      <c r="Q1646" s="113"/>
      <c r="R1646" s="113"/>
      <c r="S1646" s="113"/>
      <c r="T1646" s="113"/>
      <c r="U1646" s="113"/>
      <c r="V1646" s="113"/>
    </row>
    <row r="1647" spans="3:22" ht="15" customHeight="1">
      <c r="C1647" s="113"/>
      <c r="D1647" s="113"/>
      <c r="E1647" s="113"/>
      <c r="F1647" s="113"/>
      <c r="G1647" s="113"/>
      <c r="H1647" s="113"/>
      <c r="I1647" s="113"/>
      <c r="J1647" s="113"/>
      <c r="K1647" s="113"/>
      <c r="L1647" s="113"/>
      <c r="M1647" s="113"/>
      <c r="N1647" s="113"/>
      <c r="O1647" s="113"/>
      <c r="P1647" s="113"/>
      <c r="Q1647" s="113"/>
      <c r="R1647" s="113"/>
      <c r="S1647" s="113"/>
      <c r="T1647" s="113"/>
      <c r="U1647" s="113"/>
      <c r="V1647" s="113"/>
    </row>
    <row r="1648" spans="3:22" ht="15" customHeight="1">
      <c r="C1648" s="113"/>
      <c r="D1648" s="113"/>
      <c r="E1648" s="113"/>
      <c r="F1648" s="113"/>
      <c r="G1648" s="113"/>
      <c r="H1648" s="113"/>
      <c r="I1648" s="113"/>
      <c r="J1648" s="113"/>
      <c r="K1648" s="113"/>
      <c r="L1648" s="113"/>
      <c r="M1648" s="113"/>
      <c r="N1648" s="113"/>
      <c r="O1648" s="113"/>
      <c r="P1648" s="113"/>
      <c r="Q1648" s="113"/>
      <c r="R1648" s="113"/>
      <c r="S1648" s="113"/>
      <c r="T1648" s="113"/>
      <c r="U1648" s="113"/>
      <c r="V1648" s="113"/>
    </row>
    <row r="1649" spans="3:22" ht="15" customHeight="1">
      <c r="C1649" s="113"/>
      <c r="D1649" s="113"/>
      <c r="E1649" s="113"/>
      <c r="F1649" s="113"/>
      <c r="G1649" s="113"/>
      <c r="H1649" s="113"/>
      <c r="I1649" s="113"/>
      <c r="J1649" s="113"/>
      <c r="K1649" s="113"/>
      <c r="L1649" s="113"/>
      <c r="M1649" s="113"/>
      <c r="N1649" s="113"/>
      <c r="O1649" s="113"/>
      <c r="P1649" s="113"/>
      <c r="Q1649" s="113"/>
      <c r="R1649" s="113"/>
      <c r="S1649" s="113"/>
      <c r="T1649" s="113"/>
      <c r="U1649" s="113"/>
      <c r="V1649" s="113"/>
    </row>
    <row r="1650" spans="3:22" ht="15" customHeight="1">
      <c r="C1650" s="113"/>
      <c r="D1650" s="113"/>
      <c r="E1650" s="113"/>
      <c r="F1650" s="113"/>
      <c r="G1650" s="113"/>
      <c r="H1650" s="113"/>
      <c r="I1650" s="113"/>
      <c r="J1650" s="113"/>
      <c r="K1650" s="113"/>
      <c r="L1650" s="113"/>
      <c r="M1650" s="113"/>
      <c r="N1650" s="113"/>
      <c r="O1650" s="113"/>
      <c r="P1650" s="113"/>
      <c r="Q1650" s="113"/>
      <c r="R1650" s="113"/>
      <c r="S1650" s="113"/>
      <c r="T1650" s="113"/>
      <c r="U1650" s="113"/>
      <c r="V1650" s="113"/>
    </row>
    <row r="1651" spans="3:22" ht="15" customHeight="1">
      <c r="C1651" s="113"/>
      <c r="D1651" s="113"/>
      <c r="E1651" s="113"/>
      <c r="F1651" s="113"/>
      <c r="G1651" s="113"/>
      <c r="H1651" s="113"/>
      <c r="I1651" s="113"/>
      <c r="J1651" s="113"/>
      <c r="K1651" s="113"/>
      <c r="L1651" s="113"/>
      <c r="M1651" s="113"/>
      <c r="N1651" s="113"/>
      <c r="O1651" s="113"/>
      <c r="P1651" s="113"/>
      <c r="Q1651" s="113"/>
      <c r="R1651" s="113"/>
      <c r="S1651" s="113"/>
      <c r="T1651" s="113"/>
      <c r="U1651" s="113"/>
      <c r="V1651" s="113"/>
    </row>
    <row r="1652" spans="3:22" ht="15" customHeight="1">
      <c r="C1652" s="113"/>
      <c r="D1652" s="113"/>
      <c r="E1652" s="113"/>
      <c r="F1652" s="113"/>
      <c r="G1652" s="113"/>
      <c r="H1652" s="113"/>
      <c r="I1652" s="113"/>
      <c r="J1652" s="113"/>
      <c r="K1652" s="113"/>
      <c r="L1652" s="113"/>
      <c r="M1652" s="113"/>
      <c r="N1652" s="113"/>
      <c r="O1652" s="113"/>
      <c r="P1652" s="113"/>
      <c r="Q1652" s="113"/>
      <c r="R1652" s="113"/>
      <c r="S1652" s="113"/>
      <c r="T1652" s="113"/>
      <c r="U1652" s="113"/>
      <c r="V1652" s="113"/>
    </row>
    <row r="1653" spans="3:22" ht="15" customHeight="1">
      <c r="C1653" s="113"/>
      <c r="D1653" s="113"/>
      <c r="E1653" s="113"/>
      <c r="F1653" s="113"/>
      <c r="G1653" s="113"/>
      <c r="H1653" s="113"/>
      <c r="I1653" s="113"/>
      <c r="J1653" s="113"/>
      <c r="K1653" s="113"/>
      <c r="L1653" s="113"/>
      <c r="M1653" s="113"/>
      <c r="N1653" s="113"/>
      <c r="O1653" s="113"/>
      <c r="P1653" s="113"/>
      <c r="Q1653" s="113"/>
      <c r="R1653" s="113"/>
      <c r="S1653" s="113"/>
      <c r="T1653" s="113"/>
      <c r="U1653" s="113"/>
      <c r="V1653" s="113"/>
    </row>
    <row r="1654" spans="3:22" ht="15" customHeight="1">
      <c r="C1654" s="113"/>
      <c r="D1654" s="113"/>
      <c r="E1654" s="113"/>
      <c r="F1654" s="113"/>
      <c r="G1654" s="113"/>
      <c r="H1654" s="113"/>
      <c r="I1654" s="113"/>
      <c r="J1654" s="113"/>
      <c r="K1654" s="113"/>
      <c r="L1654" s="113"/>
      <c r="M1654" s="113"/>
      <c r="N1654" s="113"/>
      <c r="O1654" s="113"/>
      <c r="P1654" s="113"/>
      <c r="Q1654" s="113"/>
      <c r="R1654" s="113"/>
      <c r="S1654" s="113"/>
      <c r="T1654" s="113"/>
      <c r="U1654" s="113"/>
      <c r="V1654" s="113"/>
    </row>
    <row r="1655" spans="3:22" ht="15" customHeight="1">
      <c r="C1655" s="113"/>
      <c r="D1655" s="113"/>
      <c r="E1655" s="113"/>
      <c r="F1655" s="113"/>
      <c r="G1655" s="113"/>
      <c r="H1655" s="113"/>
      <c r="I1655" s="113"/>
      <c r="J1655" s="113"/>
      <c r="K1655" s="113"/>
      <c r="L1655" s="113"/>
      <c r="M1655" s="113"/>
      <c r="N1655" s="113"/>
      <c r="O1655" s="113"/>
      <c r="P1655" s="113"/>
      <c r="Q1655" s="113"/>
      <c r="R1655" s="113"/>
      <c r="S1655" s="113"/>
      <c r="T1655" s="113"/>
      <c r="U1655" s="113"/>
      <c r="V1655" s="113"/>
    </row>
    <row r="1656" spans="3:22" ht="15" customHeight="1">
      <c r="C1656" s="113"/>
      <c r="D1656" s="113"/>
      <c r="E1656" s="113"/>
      <c r="F1656" s="113"/>
      <c r="G1656" s="113"/>
      <c r="H1656" s="113"/>
      <c r="I1656" s="113"/>
      <c r="J1656" s="113"/>
      <c r="K1656" s="113"/>
      <c r="L1656" s="113"/>
      <c r="M1656" s="113"/>
      <c r="N1656" s="113"/>
      <c r="O1656" s="113"/>
      <c r="P1656" s="113"/>
      <c r="Q1656" s="113"/>
      <c r="R1656" s="113"/>
      <c r="S1656" s="113"/>
      <c r="T1656" s="113"/>
      <c r="U1656" s="113"/>
      <c r="V1656" s="113"/>
    </row>
    <row r="1657" spans="3:22" ht="15" customHeight="1">
      <c r="C1657" s="113"/>
      <c r="D1657" s="113"/>
      <c r="E1657" s="113"/>
      <c r="F1657" s="113"/>
      <c r="G1657" s="113"/>
      <c r="H1657" s="113"/>
      <c r="I1657" s="113"/>
      <c r="J1657" s="113"/>
      <c r="K1657" s="113"/>
      <c r="L1657" s="113"/>
      <c r="M1657" s="113"/>
      <c r="N1657" s="113"/>
      <c r="O1657" s="113"/>
      <c r="P1657" s="113"/>
      <c r="Q1657" s="113"/>
      <c r="R1657" s="113"/>
      <c r="S1657" s="113"/>
      <c r="T1657" s="113"/>
      <c r="U1657" s="113"/>
      <c r="V1657" s="113"/>
    </row>
    <row r="1658" spans="3:22" ht="15" customHeight="1">
      <c r="C1658" s="113"/>
      <c r="D1658" s="113"/>
      <c r="E1658" s="113"/>
      <c r="F1658" s="113"/>
      <c r="G1658" s="113"/>
      <c r="H1658" s="113"/>
      <c r="I1658" s="113"/>
      <c r="J1658" s="113"/>
      <c r="K1658" s="113"/>
      <c r="L1658" s="113"/>
      <c r="M1658" s="113"/>
      <c r="N1658" s="113"/>
      <c r="O1658" s="113"/>
      <c r="P1658" s="113"/>
      <c r="Q1658" s="113"/>
      <c r="R1658" s="113"/>
      <c r="S1658" s="113"/>
      <c r="T1658" s="113"/>
      <c r="U1658" s="113"/>
      <c r="V1658" s="113"/>
    </row>
    <row r="1659" spans="3:22" ht="15" customHeight="1">
      <c r="C1659" s="113"/>
      <c r="D1659" s="113"/>
      <c r="E1659" s="113"/>
      <c r="F1659" s="113"/>
      <c r="G1659" s="113"/>
      <c r="H1659" s="113"/>
      <c r="I1659" s="113"/>
      <c r="J1659" s="113"/>
      <c r="K1659" s="113"/>
      <c r="L1659" s="113"/>
      <c r="M1659" s="113"/>
      <c r="N1659" s="113"/>
      <c r="O1659" s="113"/>
      <c r="P1659" s="113"/>
      <c r="Q1659" s="113"/>
      <c r="R1659" s="113"/>
      <c r="S1659" s="113"/>
      <c r="T1659" s="113"/>
      <c r="U1659" s="113"/>
      <c r="V1659" s="113"/>
    </row>
    <row r="1660" spans="3:22" ht="15" customHeight="1">
      <c r="C1660" s="113"/>
      <c r="D1660" s="113"/>
      <c r="E1660" s="113"/>
      <c r="F1660" s="113"/>
      <c r="G1660" s="113"/>
      <c r="H1660" s="113"/>
      <c r="I1660" s="113"/>
      <c r="J1660" s="113"/>
      <c r="K1660" s="113"/>
      <c r="L1660" s="113"/>
      <c r="M1660" s="113"/>
      <c r="N1660" s="113"/>
      <c r="O1660" s="113"/>
      <c r="P1660" s="113"/>
      <c r="Q1660" s="113"/>
      <c r="R1660" s="113"/>
      <c r="S1660" s="113"/>
      <c r="T1660" s="113"/>
      <c r="U1660" s="113"/>
      <c r="V1660" s="113"/>
    </row>
    <row r="1661" spans="3:22" ht="15" customHeight="1">
      <c r="C1661" s="113"/>
      <c r="D1661" s="113"/>
      <c r="E1661" s="113"/>
      <c r="F1661" s="113"/>
      <c r="G1661" s="113"/>
      <c r="H1661" s="113"/>
      <c r="I1661" s="113"/>
      <c r="J1661" s="113"/>
      <c r="K1661" s="113"/>
      <c r="L1661" s="113"/>
      <c r="M1661" s="113"/>
      <c r="N1661" s="113"/>
      <c r="O1661" s="113"/>
      <c r="P1661" s="113"/>
      <c r="Q1661" s="113"/>
      <c r="R1661" s="113"/>
      <c r="S1661" s="113"/>
      <c r="T1661" s="113"/>
      <c r="U1661" s="113"/>
      <c r="V1661" s="113"/>
    </row>
    <row r="1662" spans="3:22" ht="15" customHeight="1">
      <c r="C1662" s="113"/>
      <c r="D1662" s="113"/>
      <c r="E1662" s="113"/>
      <c r="F1662" s="113"/>
      <c r="G1662" s="113"/>
      <c r="H1662" s="113"/>
      <c r="I1662" s="113"/>
      <c r="J1662" s="113"/>
      <c r="K1662" s="113"/>
      <c r="L1662" s="113"/>
      <c r="M1662" s="113"/>
      <c r="N1662" s="113"/>
      <c r="O1662" s="113"/>
      <c r="P1662" s="113"/>
      <c r="Q1662" s="113"/>
      <c r="R1662" s="113"/>
      <c r="S1662" s="113"/>
      <c r="T1662" s="113"/>
      <c r="U1662" s="113"/>
      <c r="V1662" s="113"/>
    </row>
    <row r="1663" spans="3:22" ht="15" customHeight="1">
      <c r="C1663" s="113"/>
      <c r="D1663" s="113"/>
      <c r="E1663" s="113"/>
      <c r="F1663" s="113"/>
      <c r="G1663" s="113"/>
      <c r="H1663" s="113"/>
      <c r="I1663" s="113"/>
      <c r="J1663" s="113"/>
      <c r="K1663" s="113"/>
      <c r="L1663" s="113"/>
      <c r="M1663" s="113"/>
      <c r="N1663" s="113"/>
      <c r="O1663" s="113"/>
      <c r="P1663" s="113"/>
      <c r="Q1663" s="113"/>
      <c r="R1663" s="113"/>
      <c r="S1663" s="113"/>
      <c r="T1663" s="113"/>
      <c r="U1663" s="113"/>
      <c r="V1663" s="113"/>
    </row>
    <row r="1664" spans="3:22" ht="15" customHeight="1">
      <c r="C1664" s="113"/>
      <c r="D1664" s="113"/>
      <c r="E1664" s="113"/>
      <c r="F1664" s="113"/>
      <c r="G1664" s="113"/>
      <c r="H1664" s="113"/>
      <c r="I1664" s="113"/>
      <c r="J1664" s="113"/>
      <c r="K1664" s="113"/>
      <c r="L1664" s="113"/>
      <c r="M1664" s="113"/>
      <c r="N1664" s="113"/>
      <c r="O1664" s="113"/>
      <c r="P1664" s="113"/>
      <c r="Q1664" s="113"/>
      <c r="R1664" s="113"/>
      <c r="S1664" s="113"/>
      <c r="T1664" s="113"/>
      <c r="U1664" s="113"/>
      <c r="V1664" s="113"/>
    </row>
    <row r="1665" spans="3:22" ht="15" customHeight="1">
      <c r="C1665" s="113"/>
      <c r="D1665" s="113"/>
      <c r="E1665" s="113"/>
      <c r="F1665" s="113"/>
      <c r="G1665" s="113"/>
      <c r="H1665" s="113"/>
      <c r="I1665" s="113"/>
      <c r="J1665" s="113"/>
      <c r="K1665" s="113"/>
      <c r="L1665" s="113"/>
      <c r="M1665" s="113"/>
      <c r="N1665" s="113"/>
      <c r="O1665" s="113"/>
      <c r="P1665" s="113"/>
      <c r="Q1665" s="113"/>
      <c r="R1665" s="113"/>
      <c r="S1665" s="113"/>
      <c r="T1665" s="113"/>
      <c r="U1665" s="113"/>
      <c r="V1665" s="113"/>
    </row>
    <row r="1666" spans="3:22" ht="15" customHeight="1">
      <c r="C1666" s="113"/>
      <c r="D1666" s="113"/>
      <c r="E1666" s="113"/>
      <c r="F1666" s="113"/>
      <c r="G1666" s="113"/>
      <c r="H1666" s="113"/>
      <c r="I1666" s="113"/>
      <c r="J1666" s="113"/>
      <c r="K1666" s="113"/>
      <c r="L1666" s="113"/>
      <c r="M1666" s="113"/>
      <c r="N1666" s="113"/>
      <c r="O1666" s="113"/>
      <c r="P1666" s="113"/>
      <c r="Q1666" s="113"/>
      <c r="R1666" s="113"/>
      <c r="S1666" s="113"/>
      <c r="T1666" s="113"/>
      <c r="U1666" s="113"/>
      <c r="V1666" s="113"/>
    </row>
    <row r="1667" spans="3:22" ht="15" customHeight="1">
      <c r="C1667" s="113"/>
      <c r="D1667" s="113"/>
      <c r="E1667" s="113"/>
      <c r="F1667" s="113"/>
      <c r="G1667" s="113"/>
      <c r="H1667" s="113"/>
      <c r="I1667" s="113"/>
      <c r="J1667" s="113"/>
      <c r="K1667" s="113"/>
      <c r="L1667" s="113"/>
      <c r="M1667" s="113"/>
      <c r="N1667" s="113"/>
      <c r="O1667" s="113"/>
      <c r="P1667" s="113"/>
      <c r="Q1667" s="113"/>
      <c r="R1667" s="113"/>
      <c r="S1667" s="113"/>
      <c r="T1667" s="113"/>
      <c r="U1667" s="113"/>
      <c r="V1667" s="113"/>
    </row>
    <row r="1668" spans="3:22" ht="15" customHeight="1">
      <c r="C1668" s="113"/>
      <c r="D1668" s="113"/>
      <c r="E1668" s="113"/>
      <c r="F1668" s="113"/>
      <c r="G1668" s="113"/>
      <c r="H1668" s="113"/>
      <c r="I1668" s="113"/>
      <c r="J1668" s="113"/>
      <c r="K1668" s="113"/>
      <c r="L1668" s="113"/>
      <c r="M1668" s="113"/>
      <c r="N1668" s="113"/>
      <c r="O1668" s="113"/>
      <c r="P1668" s="113"/>
      <c r="Q1668" s="113"/>
      <c r="R1668" s="113"/>
      <c r="S1668" s="113"/>
      <c r="T1668" s="113"/>
      <c r="U1668" s="113"/>
      <c r="V1668" s="113"/>
    </row>
    <row r="1669" spans="3:22" ht="15" customHeight="1">
      <c r="C1669" s="113"/>
      <c r="D1669" s="113"/>
      <c r="E1669" s="113"/>
      <c r="F1669" s="113"/>
      <c r="G1669" s="113"/>
      <c r="H1669" s="113"/>
      <c r="I1669" s="113"/>
      <c r="J1669" s="113"/>
      <c r="K1669" s="113"/>
      <c r="L1669" s="113"/>
      <c r="M1669" s="113"/>
      <c r="N1669" s="113"/>
      <c r="O1669" s="113"/>
      <c r="P1669" s="113"/>
      <c r="Q1669" s="113"/>
      <c r="R1669" s="113"/>
      <c r="S1669" s="113"/>
      <c r="T1669" s="113"/>
      <c r="U1669" s="113"/>
      <c r="V1669" s="113"/>
    </row>
    <row r="1670" spans="3:22" ht="15" customHeight="1">
      <c r="C1670" s="113"/>
      <c r="D1670" s="113"/>
      <c r="E1670" s="113"/>
      <c r="F1670" s="113"/>
      <c r="G1670" s="113"/>
      <c r="H1670" s="113"/>
      <c r="I1670" s="113"/>
      <c r="J1670" s="113"/>
      <c r="K1670" s="113"/>
      <c r="L1670" s="113"/>
      <c r="M1670" s="113"/>
      <c r="N1670" s="113"/>
      <c r="O1670" s="113"/>
      <c r="P1670" s="113"/>
      <c r="Q1670" s="113"/>
      <c r="R1670" s="113"/>
      <c r="S1670" s="113"/>
      <c r="T1670" s="113"/>
      <c r="U1670" s="113"/>
      <c r="V1670" s="113"/>
    </row>
    <row r="1671" spans="3:22" ht="15" customHeight="1">
      <c r="C1671" s="113"/>
      <c r="D1671" s="113"/>
      <c r="E1671" s="113"/>
      <c r="F1671" s="113"/>
      <c r="G1671" s="113"/>
      <c r="H1671" s="113"/>
      <c r="I1671" s="113"/>
      <c r="J1671" s="113"/>
      <c r="K1671" s="113"/>
      <c r="L1671" s="113"/>
      <c r="M1671" s="113"/>
      <c r="N1671" s="113"/>
      <c r="O1671" s="113"/>
      <c r="P1671" s="113"/>
      <c r="Q1671" s="113"/>
      <c r="R1671" s="113"/>
      <c r="S1671" s="113"/>
      <c r="T1671" s="113"/>
      <c r="U1671" s="113"/>
      <c r="V1671" s="113"/>
    </row>
    <row r="1672" spans="3:22" ht="15" customHeight="1">
      <c r="C1672" s="113"/>
      <c r="D1672" s="113"/>
      <c r="E1672" s="113"/>
      <c r="F1672" s="113"/>
      <c r="G1672" s="113"/>
      <c r="H1672" s="113"/>
      <c r="I1672" s="113"/>
      <c r="J1672" s="113"/>
      <c r="K1672" s="113"/>
      <c r="L1672" s="113"/>
      <c r="M1672" s="113"/>
      <c r="N1672" s="113"/>
      <c r="O1672" s="113"/>
      <c r="P1672" s="113"/>
      <c r="Q1672" s="113"/>
      <c r="R1672" s="113"/>
      <c r="S1672" s="113"/>
      <c r="T1672" s="113"/>
      <c r="U1672" s="113"/>
      <c r="V1672" s="113"/>
    </row>
    <row r="1673" spans="3:22" ht="15" customHeight="1">
      <c r="C1673" s="113"/>
      <c r="D1673" s="113"/>
      <c r="E1673" s="113"/>
      <c r="F1673" s="113"/>
      <c r="G1673" s="113"/>
      <c r="H1673" s="113"/>
      <c r="I1673" s="113"/>
      <c r="J1673" s="113"/>
      <c r="K1673" s="113"/>
      <c r="L1673" s="113"/>
      <c r="M1673" s="113"/>
      <c r="N1673" s="113"/>
      <c r="O1673" s="113"/>
      <c r="P1673" s="113"/>
      <c r="Q1673" s="113"/>
      <c r="R1673" s="113"/>
      <c r="S1673" s="113"/>
      <c r="T1673" s="113"/>
      <c r="U1673" s="113"/>
      <c r="V1673" s="113"/>
    </row>
    <row r="1674" spans="3:22" ht="15" customHeight="1">
      <c r="C1674" s="113"/>
      <c r="D1674" s="113"/>
      <c r="E1674" s="113"/>
      <c r="F1674" s="113"/>
      <c r="G1674" s="113"/>
      <c r="H1674" s="113"/>
      <c r="I1674" s="113"/>
      <c r="J1674" s="113"/>
      <c r="K1674" s="113"/>
      <c r="L1674" s="113"/>
      <c r="M1674" s="113"/>
      <c r="N1674" s="113"/>
      <c r="O1674" s="113"/>
      <c r="P1674" s="113"/>
      <c r="Q1674" s="113"/>
      <c r="R1674" s="113"/>
      <c r="S1674" s="113"/>
      <c r="T1674" s="113"/>
      <c r="U1674" s="113"/>
      <c r="V1674" s="113"/>
    </row>
    <row r="1675" spans="3:22" ht="15" customHeight="1">
      <c r="C1675" s="113"/>
      <c r="D1675" s="113"/>
      <c r="E1675" s="113"/>
      <c r="F1675" s="113"/>
      <c r="G1675" s="113"/>
      <c r="H1675" s="113"/>
      <c r="I1675" s="113"/>
      <c r="J1675" s="113"/>
      <c r="K1675" s="113"/>
      <c r="L1675" s="113"/>
      <c r="M1675" s="113"/>
      <c r="N1675" s="113"/>
      <c r="O1675" s="113"/>
      <c r="P1675" s="113"/>
      <c r="Q1675" s="113"/>
      <c r="R1675" s="113"/>
      <c r="S1675" s="113"/>
      <c r="T1675" s="113"/>
      <c r="U1675" s="113"/>
      <c r="V1675" s="113"/>
    </row>
    <row r="1676" spans="3:22" ht="15" customHeight="1">
      <c r="C1676" s="113"/>
      <c r="D1676" s="113"/>
      <c r="E1676" s="113"/>
      <c r="F1676" s="113"/>
      <c r="G1676" s="113"/>
      <c r="H1676" s="113"/>
      <c r="I1676" s="113"/>
      <c r="J1676" s="113"/>
      <c r="K1676" s="113"/>
      <c r="L1676" s="113"/>
      <c r="M1676" s="113"/>
      <c r="N1676" s="113"/>
      <c r="O1676" s="113"/>
      <c r="P1676" s="113"/>
      <c r="Q1676" s="113"/>
      <c r="R1676" s="113"/>
      <c r="S1676" s="113"/>
      <c r="T1676" s="113"/>
      <c r="U1676" s="113"/>
      <c r="V1676" s="113"/>
    </row>
    <row r="1677" spans="3:22" ht="15" customHeight="1">
      <c r="C1677" s="113"/>
      <c r="D1677" s="113"/>
      <c r="E1677" s="113"/>
      <c r="F1677" s="113"/>
      <c r="G1677" s="113"/>
      <c r="H1677" s="113"/>
      <c r="I1677" s="113"/>
      <c r="J1677" s="113"/>
      <c r="K1677" s="113"/>
      <c r="L1677" s="113"/>
      <c r="M1677" s="113"/>
      <c r="N1677" s="113"/>
      <c r="O1677" s="113"/>
      <c r="P1677" s="113"/>
      <c r="Q1677" s="113"/>
      <c r="R1677" s="113"/>
      <c r="S1677" s="113"/>
      <c r="T1677" s="113"/>
      <c r="U1677" s="113"/>
      <c r="V1677" s="113"/>
    </row>
    <row r="1678" spans="3:22" ht="15" customHeight="1">
      <c r="C1678" s="113"/>
      <c r="D1678" s="113"/>
      <c r="E1678" s="113"/>
      <c r="F1678" s="113"/>
      <c r="G1678" s="113"/>
      <c r="H1678" s="113"/>
      <c r="I1678" s="113"/>
      <c r="J1678" s="113"/>
      <c r="K1678" s="113"/>
      <c r="L1678" s="113"/>
      <c r="M1678" s="113"/>
      <c r="N1678" s="113"/>
      <c r="O1678" s="113"/>
      <c r="P1678" s="113"/>
      <c r="Q1678" s="113"/>
      <c r="R1678" s="113"/>
      <c r="S1678" s="113"/>
      <c r="T1678" s="113"/>
      <c r="U1678" s="113"/>
      <c r="V1678" s="113"/>
    </row>
    <row r="1679" spans="3:22" ht="15" customHeight="1">
      <c r="C1679" s="113"/>
      <c r="D1679" s="113"/>
      <c r="E1679" s="113"/>
      <c r="F1679" s="113"/>
      <c r="G1679" s="113"/>
      <c r="H1679" s="113"/>
      <c r="I1679" s="113"/>
      <c r="J1679" s="113"/>
      <c r="K1679" s="113"/>
      <c r="L1679" s="113"/>
      <c r="M1679" s="113"/>
      <c r="N1679" s="113"/>
      <c r="O1679" s="113"/>
      <c r="P1679" s="113"/>
      <c r="Q1679" s="113"/>
      <c r="R1679" s="113"/>
      <c r="S1679" s="113"/>
      <c r="T1679" s="113"/>
      <c r="U1679" s="113"/>
      <c r="V1679" s="113"/>
    </row>
    <row r="1680" spans="3:22" ht="15" customHeight="1">
      <c r="C1680" s="113"/>
      <c r="D1680" s="113"/>
      <c r="E1680" s="113"/>
      <c r="F1680" s="113"/>
      <c r="G1680" s="113"/>
      <c r="H1680" s="113"/>
      <c r="I1680" s="113"/>
      <c r="J1680" s="113"/>
      <c r="K1680" s="113"/>
      <c r="L1680" s="113"/>
      <c r="M1680" s="113"/>
      <c r="N1680" s="113"/>
      <c r="O1680" s="113"/>
      <c r="P1680" s="113"/>
      <c r="Q1680" s="113"/>
      <c r="R1680" s="113"/>
      <c r="S1680" s="113"/>
      <c r="T1680" s="113"/>
      <c r="U1680" s="113"/>
      <c r="V1680" s="113"/>
    </row>
    <row r="1681" spans="3:22" ht="15" customHeight="1">
      <c r="C1681" s="113"/>
      <c r="D1681" s="113"/>
      <c r="E1681" s="113"/>
      <c r="F1681" s="113"/>
      <c r="G1681" s="113"/>
      <c r="H1681" s="113"/>
      <c r="I1681" s="113"/>
      <c r="J1681" s="113"/>
      <c r="K1681" s="113"/>
      <c r="L1681" s="113"/>
      <c r="M1681" s="113"/>
      <c r="N1681" s="113"/>
      <c r="O1681" s="113"/>
      <c r="P1681" s="113"/>
      <c r="Q1681" s="113"/>
      <c r="R1681" s="113"/>
      <c r="S1681" s="113"/>
      <c r="T1681" s="113"/>
      <c r="U1681" s="113"/>
      <c r="V1681" s="113"/>
    </row>
    <row r="1682" spans="3:22" ht="15" customHeight="1">
      <c r="C1682" s="113"/>
      <c r="D1682" s="113"/>
      <c r="E1682" s="113"/>
      <c r="F1682" s="113"/>
      <c r="G1682" s="113"/>
      <c r="H1682" s="113"/>
      <c r="I1682" s="113"/>
      <c r="J1682" s="113"/>
      <c r="K1682" s="113"/>
      <c r="L1682" s="113"/>
      <c r="M1682" s="113"/>
      <c r="N1682" s="113"/>
      <c r="O1682" s="113"/>
      <c r="P1682" s="113"/>
      <c r="Q1682" s="113"/>
      <c r="R1682" s="113"/>
      <c r="S1682" s="113"/>
      <c r="T1682" s="113"/>
      <c r="U1682" s="113"/>
      <c r="V1682" s="113"/>
    </row>
    <row r="1683" spans="3:22" ht="15" customHeight="1">
      <c r="C1683" s="113"/>
      <c r="D1683" s="113"/>
      <c r="E1683" s="113"/>
      <c r="F1683" s="113"/>
      <c r="G1683" s="113"/>
      <c r="H1683" s="113"/>
      <c r="I1683" s="113"/>
      <c r="J1683" s="113"/>
      <c r="K1683" s="113"/>
      <c r="L1683" s="113"/>
      <c r="M1683" s="113"/>
      <c r="N1683" s="113"/>
      <c r="O1683" s="113"/>
      <c r="P1683" s="113"/>
      <c r="Q1683" s="113"/>
      <c r="R1683" s="113"/>
      <c r="S1683" s="113"/>
      <c r="T1683" s="113"/>
      <c r="U1683" s="113"/>
      <c r="V1683" s="113"/>
    </row>
    <row r="1684" spans="3:22" ht="15" customHeight="1">
      <c r="C1684" s="113"/>
      <c r="D1684" s="113"/>
      <c r="E1684" s="113"/>
      <c r="F1684" s="113"/>
      <c r="G1684" s="113"/>
      <c r="H1684" s="113"/>
      <c r="I1684" s="113"/>
      <c r="J1684" s="113"/>
      <c r="K1684" s="113"/>
      <c r="L1684" s="113"/>
      <c r="M1684" s="113"/>
      <c r="N1684" s="113"/>
      <c r="O1684" s="113"/>
      <c r="P1684" s="113"/>
      <c r="Q1684" s="113"/>
      <c r="R1684" s="113"/>
      <c r="S1684" s="113"/>
      <c r="T1684" s="113"/>
      <c r="U1684" s="113"/>
      <c r="V1684" s="113"/>
    </row>
    <row r="1685" spans="3:22" ht="15" customHeight="1">
      <c r="C1685" s="113"/>
      <c r="D1685" s="113"/>
      <c r="E1685" s="113"/>
      <c r="F1685" s="113"/>
      <c r="G1685" s="113"/>
      <c r="H1685" s="113"/>
      <c r="I1685" s="113"/>
      <c r="J1685" s="113"/>
      <c r="K1685" s="113"/>
      <c r="L1685" s="113"/>
      <c r="M1685" s="113"/>
      <c r="N1685" s="113"/>
      <c r="O1685" s="113"/>
      <c r="P1685" s="113"/>
      <c r="Q1685" s="113"/>
      <c r="R1685" s="113"/>
      <c r="S1685" s="113"/>
      <c r="T1685" s="113"/>
      <c r="U1685" s="113"/>
      <c r="V1685" s="113"/>
    </row>
    <row r="1686" spans="3:22" ht="15" customHeight="1">
      <c r="C1686" s="113"/>
      <c r="D1686" s="113"/>
      <c r="E1686" s="113"/>
      <c r="F1686" s="113"/>
      <c r="G1686" s="113"/>
      <c r="H1686" s="113"/>
      <c r="I1686" s="113"/>
      <c r="J1686" s="113"/>
      <c r="K1686" s="113"/>
      <c r="L1686" s="113"/>
      <c r="M1686" s="113"/>
      <c r="N1686" s="113"/>
      <c r="O1686" s="113"/>
      <c r="P1686" s="113"/>
      <c r="Q1686" s="113"/>
      <c r="R1686" s="113"/>
      <c r="S1686" s="113"/>
      <c r="T1686" s="113"/>
      <c r="U1686" s="113"/>
      <c r="V1686" s="113"/>
    </row>
    <row r="1687" spans="3:22" ht="15" customHeight="1">
      <c r="C1687" s="113"/>
      <c r="D1687" s="113"/>
      <c r="E1687" s="113"/>
      <c r="F1687" s="113"/>
      <c r="G1687" s="113"/>
      <c r="H1687" s="113"/>
      <c r="I1687" s="113"/>
      <c r="J1687" s="113"/>
      <c r="K1687" s="113"/>
      <c r="L1687" s="113"/>
      <c r="M1687" s="113"/>
      <c r="N1687" s="113"/>
      <c r="O1687" s="113"/>
      <c r="P1687" s="113"/>
      <c r="Q1687" s="113"/>
      <c r="R1687" s="113"/>
      <c r="S1687" s="113"/>
      <c r="T1687" s="113"/>
      <c r="U1687" s="113"/>
      <c r="V1687" s="113"/>
    </row>
    <row r="1688" spans="3:22" ht="15" customHeight="1">
      <c r="C1688" s="113"/>
      <c r="D1688" s="113"/>
      <c r="E1688" s="113"/>
      <c r="F1688" s="113"/>
      <c r="G1688" s="113"/>
      <c r="H1688" s="113"/>
      <c r="I1688" s="113"/>
      <c r="J1688" s="113"/>
      <c r="K1688" s="113"/>
      <c r="L1688" s="113"/>
      <c r="M1688" s="113"/>
      <c r="N1688" s="113"/>
      <c r="O1688" s="113"/>
      <c r="P1688" s="113"/>
      <c r="Q1688" s="113"/>
      <c r="R1688" s="113"/>
      <c r="S1688" s="113"/>
      <c r="T1688" s="113"/>
      <c r="U1688" s="113"/>
      <c r="V1688" s="113"/>
    </row>
    <row r="1689" spans="3:22" ht="15" customHeight="1">
      <c r="C1689" s="113"/>
      <c r="D1689" s="113"/>
      <c r="E1689" s="113"/>
      <c r="F1689" s="113"/>
      <c r="G1689" s="113"/>
      <c r="H1689" s="113"/>
      <c r="I1689" s="113"/>
      <c r="J1689" s="113"/>
      <c r="K1689" s="113"/>
      <c r="L1689" s="113"/>
      <c r="M1689" s="113"/>
      <c r="N1689" s="113"/>
      <c r="O1689" s="113"/>
      <c r="P1689" s="113"/>
      <c r="Q1689" s="113"/>
      <c r="R1689" s="113"/>
      <c r="S1689" s="113"/>
      <c r="T1689" s="113"/>
      <c r="U1689" s="113"/>
      <c r="V1689" s="113"/>
    </row>
    <row r="1690" spans="3:22" ht="15" customHeight="1">
      <c r="C1690" s="113"/>
      <c r="D1690" s="113"/>
      <c r="E1690" s="113"/>
      <c r="F1690" s="113"/>
      <c r="G1690" s="113"/>
      <c r="H1690" s="113"/>
      <c r="I1690" s="113"/>
      <c r="J1690" s="113"/>
      <c r="K1690" s="113"/>
      <c r="L1690" s="113"/>
      <c r="M1690" s="113"/>
      <c r="N1690" s="113"/>
      <c r="O1690" s="113"/>
      <c r="P1690" s="113"/>
      <c r="Q1690" s="113"/>
      <c r="R1690" s="113"/>
      <c r="S1690" s="113"/>
      <c r="T1690" s="113"/>
      <c r="U1690" s="113"/>
      <c r="V1690" s="113"/>
    </row>
    <row r="1691" spans="3:22" ht="15" customHeight="1">
      <c r="C1691" s="113"/>
      <c r="D1691" s="113"/>
      <c r="E1691" s="113"/>
      <c r="F1691" s="113"/>
      <c r="G1691" s="113"/>
      <c r="H1691" s="113"/>
      <c r="I1691" s="113"/>
      <c r="J1691" s="113"/>
      <c r="K1691" s="113"/>
      <c r="L1691" s="113"/>
      <c r="M1691" s="113"/>
      <c r="N1691" s="113"/>
      <c r="O1691" s="113"/>
      <c r="P1691" s="113"/>
      <c r="Q1691" s="113"/>
      <c r="R1691" s="113"/>
      <c r="S1691" s="113"/>
      <c r="T1691" s="113"/>
      <c r="U1691" s="113"/>
      <c r="V1691" s="113"/>
    </row>
    <row r="1692" spans="3:22" ht="15" customHeight="1">
      <c r="C1692" s="113"/>
      <c r="D1692" s="113"/>
      <c r="E1692" s="113"/>
      <c r="F1692" s="113"/>
      <c r="G1692" s="113"/>
      <c r="H1692" s="113"/>
      <c r="I1692" s="113"/>
      <c r="J1692" s="113"/>
      <c r="K1692" s="113"/>
      <c r="L1692" s="113"/>
      <c r="M1692" s="113"/>
      <c r="N1692" s="113"/>
      <c r="O1692" s="113"/>
      <c r="P1692" s="113"/>
      <c r="Q1692" s="113"/>
      <c r="R1692" s="113"/>
      <c r="S1692" s="113"/>
      <c r="T1692" s="113"/>
      <c r="U1692" s="113"/>
      <c r="V1692" s="113"/>
    </row>
    <row r="1693" spans="3:22" ht="15" customHeight="1">
      <c r="C1693" s="113"/>
      <c r="D1693" s="113"/>
      <c r="E1693" s="113"/>
      <c r="F1693" s="113"/>
      <c r="G1693" s="113"/>
      <c r="H1693" s="113"/>
      <c r="I1693" s="113"/>
      <c r="J1693" s="113"/>
      <c r="K1693" s="113"/>
      <c r="L1693" s="113"/>
      <c r="M1693" s="113"/>
      <c r="N1693" s="113"/>
      <c r="O1693" s="113"/>
      <c r="P1693" s="113"/>
      <c r="Q1693" s="113"/>
      <c r="R1693" s="113"/>
      <c r="S1693" s="113"/>
      <c r="T1693" s="113"/>
      <c r="U1693" s="113"/>
      <c r="V1693" s="113"/>
    </row>
    <row r="1694" spans="3:22" ht="15" customHeight="1">
      <c r="C1694" s="113"/>
      <c r="D1694" s="113"/>
      <c r="E1694" s="113"/>
      <c r="F1694" s="113"/>
      <c r="G1694" s="113"/>
      <c r="H1694" s="113"/>
      <c r="I1694" s="113"/>
      <c r="J1694" s="113"/>
      <c r="K1694" s="113"/>
      <c r="L1694" s="113"/>
      <c r="M1694" s="113"/>
      <c r="N1694" s="113"/>
      <c r="O1694" s="113"/>
      <c r="P1694" s="113"/>
      <c r="Q1694" s="113"/>
      <c r="R1694" s="113"/>
      <c r="S1694" s="113"/>
      <c r="T1694" s="113"/>
      <c r="U1694" s="113"/>
      <c r="V1694" s="113"/>
    </row>
    <row r="1695" spans="3:22" ht="15" customHeight="1">
      <c r="C1695" s="113"/>
      <c r="D1695" s="113"/>
      <c r="E1695" s="113"/>
      <c r="F1695" s="113"/>
      <c r="G1695" s="113"/>
      <c r="H1695" s="113"/>
      <c r="I1695" s="113"/>
      <c r="J1695" s="113"/>
      <c r="K1695" s="113"/>
      <c r="L1695" s="113"/>
      <c r="M1695" s="113"/>
      <c r="N1695" s="113"/>
      <c r="O1695" s="113"/>
      <c r="P1695" s="113"/>
      <c r="Q1695" s="113"/>
      <c r="R1695" s="113"/>
      <c r="S1695" s="113"/>
      <c r="T1695" s="113"/>
      <c r="U1695" s="113"/>
      <c r="V1695" s="113"/>
    </row>
    <row r="1696" spans="3:22" ht="15" customHeight="1">
      <c r="C1696" s="113"/>
      <c r="D1696" s="113"/>
      <c r="E1696" s="113"/>
      <c r="F1696" s="113"/>
      <c r="G1696" s="113"/>
      <c r="H1696" s="113"/>
      <c r="I1696" s="113"/>
      <c r="J1696" s="113"/>
      <c r="K1696" s="113"/>
      <c r="L1696" s="113"/>
      <c r="M1696" s="113"/>
      <c r="N1696" s="113"/>
      <c r="O1696" s="113"/>
      <c r="P1696" s="113"/>
      <c r="Q1696" s="113"/>
      <c r="R1696" s="113"/>
      <c r="S1696" s="113"/>
      <c r="T1696" s="113"/>
      <c r="U1696" s="113"/>
      <c r="V1696" s="113"/>
    </row>
    <row r="1697" spans="3:22" ht="15" customHeight="1">
      <c r="C1697" s="113"/>
      <c r="D1697" s="113"/>
      <c r="E1697" s="113"/>
      <c r="F1697" s="113"/>
      <c r="G1697" s="113"/>
      <c r="H1697" s="113"/>
      <c r="I1697" s="113"/>
      <c r="J1697" s="113"/>
      <c r="K1697" s="113"/>
      <c r="L1697" s="113"/>
      <c r="M1697" s="113"/>
      <c r="N1697" s="113"/>
      <c r="O1697" s="113"/>
      <c r="P1697" s="113"/>
      <c r="Q1697" s="113"/>
      <c r="R1697" s="113"/>
      <c r="S1697" s="113"/>
      <c r="T1697" s="113"/>
      <c r="U1697" s="113"/>
      <c r="V1697" s="113"/>
    </row>
    <row r="1698" spans="3:22" ht="15" customHeight="1">
      <c r="C1698" s="113"/>
      <c r="D1698" s="113"/>
      <c r="E1698" s="113"/>
      <c r="F1698" s="113"/>
      <c r="G1698" s="113"/>
      <c r="H1698" s="113"/>
      <c r="I1698" s="113"/>
      <c r="J1698" s="113"/>
      <c r="K1698" s="113"/>
      <c r="L1698" s="113"/>
      <c r="M1698" s="113"/>
      <c r="N1698" s="113"/>
      <c r="O1698" s="113"/>
      <c r="P1698" s="113"/>
      <c r="Q1698" s="113"/>
      <c r="R1698" s="113"/>
      <c r="S1698" s="113"/>
      <c r="T1698" s="113"/>
      <c r="U1698" s="113"/>
      <c r="V1698" s="113"/>
    </row>
    <row r="1699" spans="3:22" ht="15" customHeight="1">
      <c r="C1699" s="113"/>
      <c r="D1699" s="113"/>
      <c r="E1699" s="113"/>
      <c r="F1699" s="113"/>
      <c r="G1699" s="113"/>
      <c r="H1699" s="113"/>
      <c r="I1699" s="113"/>
      <c r="J1699" s="113"/>
      <c r="K1699" s="113"/>
      <c r="L1699" s="113"/>
      <c r="M1699" s="113"/>
      <c r="N1699" s="113"/>
      <c r="O1699" s="113"/>
      <c r="P1699" s="113"/>
      <c r="Q1699" s="113"/>
      <c r="R1699" s="113"/>
      <c r="S1699" s="113"/>
      <c r="T1699" s="113"/>
      <c r="U1699" s="113"/>
      <c r="V1699" s="113"/>
    </row>
    <row r="1700" spans="3:22" ht="15" customHeight="1">
      <c r="C1700" s="113"/>
      <c r="D1700" s="113"/>
      <c r="E1700" s="113"/>
      <c r="F1700" s="113"/>
      <c r="G1700" s="113"/>
      <c r="H1700" s="113"/>
      <c r="I1700" s="113"/>
      <c r="J1700" s="113"/>
      <c r="K1700" s="113"/>
      <c r="L1700" s="113"/>
      <c r="M1700" s="113"/>
      <c r="N1700" s="113"/>
      <c r="O1700" s="113"/>
      <c r="P1700" s="113"/>
      <c r="Q1700" s="113"/>
      <c r="R1700" s="113"/>
      <c r="S1700" s="113"/>
      <c r="T1700" s="113"/>
      <c r="U1700" s="113"/>
      <c r="V1700" s="113"/>
    </row>
    <row r="1701" spans="3:22" ht="15" customHeight="1">
      <c r="C1701" s="113"/>
      <c r="D1701" s="113"/>
      <c r="E1701" s="113"/>
      <c r="F1701" s="113"/>
      <c r="G1701" s="113"/>
      <c r="H1701" s="113"/>
      <c r="I1701" s="113"/>
      <c r="J1701" s="113"/>
      <c r="K1701" s="113"/>
      <c r="L1701" s="113"/>
      <c r="M1701" s="113"/>
      <c r="N1701" s="113"/>
      <c r="O1701" s="113"/>
      <c r="P1701" s="113"/>
      <c r="Q1701" s="113"/>
      <c r="R1701" s="113"/>
      <c r="S1701" s="113"/>
      <c r="T1701" s="113"/>
      <c r="U1701" s="113"/>
      <c r="V1701" s="113"/>
    </row>
    <row r="1702" spans="3:22" ht="15" customHeight="1">
      <c r="C1702" s="113"/>
      <c r="D1702" s="113"/>
      <c r="E1702" s="113"/>
      <c r="F1702" s="113"/>
      <c r="G1702" s="113"/>
      <c r="H1702" s="113"/>
      <c r="I1702" s="113"/>
      <c r="J1702" s="113"/>
      <c r="K1702" s="113"/>
      <c r="L1702" s="113"/>
      <c r="M1702" s="113"/>
      <c r="N1702" s="113"/>
      <c r="O1702" s="113"/>
      <c r="P1702" s="113"/>
      <c r="Q1702" s="113"/>
      <c r="R1702" s="113"/>
      <c r="S1702" s="113"/>
      <c r="T1702" s="113"/>
      <c r="U1702" s="113"/>
      <c r="V1702" s="113"/>
    </row>
    <row r="1703" spans="3:22" ht="15" customHeight="1">
      <c r="C1703" s="113"/>
      <c r="D1703" s="113"/>
      <c r="E1703" s="113"/>
      <c r="F1703" s="113"/>
      <c r="G1703" s="113"/>
      <c r="H1703" s="113"/>
      <c r="I1703" s="113"/>
      <c r="J1703" s="113"/>
      <c r="K1703" s="113"/>
      <c r="L1703" s="113"/>
      <c r="M1703" s="113"/>
      <c r="N1703" s="113"/>
      <c r="O1703" s="113"/>
      <c r="P1703" s="113"/>
      <c r="Q1703" s="113"/>
      <c r="R1703" s="113"/>
      <c r="S1703" s="113"/>
      <c r="T1703" s="113"/>
      <c r="U1703" s="113"/>
      <c r="V1703" s="113"/>
    </row>
    <row r="1704" spans="3:22" ht="15" customHeight="1">
      <c r="C1704" s="113"/>
      <c r="D1704" s="113"/>
      <c r="E1704" s="113"/>
      <c r="F1704" s="113"/>
      <c r="G1704" s="113"/>
      <c r="H1704" s="113"/>
      <c r="I1704" s="113"/>
      <c r="J1704" s="113"/>
      <c r="K1704" s="113"/>
      <c r="L1704" s="113"/>
      <c r="M1704" s="113"/>
      <c r="N1704" s="113"/>
      <c r="O1704" s="113"/>
      <c r="P1704" s="113"/>
      <c r="Q1704" s="113"/>
      <c r="R1704" s="113"/>
      <c r="S1704" s="113"/>
      <c r="T1704" s="113"/>
      <c r="U1704" s="113"/>
      <c r="V1704" s="113"/>
    </row>
    <row r="1705" spans="3:22" ht="15" customHeight="1">
      <c r="C1705" s="113"/>
      <c r="D1705" s="113"/>
      <c r="E1705" s="113"/>
      <c r="F1705" s="113"/>
      <c r="G1705" s="113"/>
      <c r="H1705" s="113"/>
      <c r="I1705" s="113"/>
      <c r="J1705" s="113"/>
      <c r="K1705" s="113"/>
      <c r="L1705" s="113"/>
      <c r="M1705" s="113"/>
      <c r="N1705" s="113"/>
      <c r="O1705" s="113"/>
      <c r="P1705" s="113"/>
      <c r="Q1705" s="113"/>
      <c r="R1705" s="113"/>
      <c r="S1705" s="113"/>
      <c r="T1705" s="113"/>
      <c r="U1705" s="113"/>
      <c r="V1705" s="113"/>
    </row>
    <row r="1706" spans="3:22" ht="15" customHeight="1">
      <c r="C1706" s="113"/>
      <c r="D1706" s="113"/>
      <c r="E1706" s="113"/>
      <c r="F1706" s="113"/>
      <c r="G1706" s="113"/>
      <c r="H1706" s="113"/>
      <c r="I1706" s="113"/>
      <c r="J1706" s="113"/>
      <c r="K1706" s="113"/>
      <c r="L1706" s="113"/>
      <c r="M1706" s="113"/>
      <c r="N1706" s="113"/>
      <c r="O1706" s="113"/>
      <c r="P1706" s="113"/>
      <c r="Q1706" s="113"/>
      <c r="R1706" s="113"/>
      <c r="S1706" s="113"/>
      <c r="T1706" s="113"/>
      <c r="U1706" s="113"/>
      <c r="V1706" s="113"/>
    </row>
    <row r="1707" spans="3:22" ht="15" customHeight="1">
      <c r="C1707" s="113"/>
      <c r="D1707" s="113"/>
      <c r="E1707" s="113"/>
      <c r="F1707" s="113"/>
      <c r="G1707" s="113"/>
      <c r="H1707" s="113"/>
      <c r="I1707" s="113"/>
      <c r="J1707" s="113"/>
      <c r="K1707" s="113"/>
      <c r="L1707" s="113"/>
      <c r="M1707" s="113"/>
      <c r="N1707" s="113"/>
      <c r="O1707" s="113"/>
      <c r="P1707" s="113"/>
      <c r="Q1707" s="113"/>
      <c r="R1707" s="113"/>
      <c r="S1707" s="113"/>
      <c r="T1707" s="113"/>
      <c r="U1707" s="113"/>
      <c r="V1707" s="113"/>
    </row>
    <row r="1708" spans="3:22" ht="15" customHeight="1">
      <c r="C1708" s="113"/>
      <c r="D1708" s="113"/>
      <c r="E1708" s="113"/>
      <c r="F1708" s="113"/>
      <c r="G1708" s="113"/>
      <c r="H1708" s="113"/>
      <c r="I1708" s="113"/>
      <c r="J1708" s="113"/>
      <c r="K1708" s="113"/>
      <c r="L1708" s="113"/>
      <c r="M1708" s="113"/>
      <c r="N1708" s="113"/>
      <c r="O1708" s="113"/>
      <c r="P1708" s="113"/>
      <c r="Q1708" s="113"/>
      <c r="R1708" s="113"/>
      <c r="S1708" s="113"/>
      <c r="T1708" s="113"/>
      <c r="U1708" s="113"/>
      <c r="V1708" s="113"/>
    </row>
    <row r="1709" spans="3:22" ht="15" customHeight="1">
      <c r="C1709" s="113"/>
      <c r="D1709" s="113"/>
      <c r="E1709" s="113"/>
      <c r="F1709" s="113"/>
      <c r="G1709" s="113"/>
      <c r="H1709" s="113"/>
      <c r="I1709" s="113"/>
      <c r="J1709" s="113"/>
      <c r="K1709" s="113"/>
      <c r="L1709" s="113"/>
      <c r="M1709" s="113"/>
      <c r="N1709" s="113"/>
      <c r="O1709" s="113"/>
      <c r="P1709" s="113"/>
      <c r="Q1709" s="113"/>
      <c r="R1709" s="113"/>
      <c r="S1709" s="113"/>
      <c r="T1709" s="113"/>
      <c r="U1709" s="113"/>
      <c r="V1709" s="113"/>
    </row>
    <row r="1710" spans="3:22" ht="15" customHeight="1">
      <c r="C1710" s="113"/>
      <c r="D1710" s="113"/>
      <c r="E1710" s="113"/>
      <c r="F1710" s="113"/>
      <c r="G1710" s="113"/>
      <c r="H1710" s="113"/>
      <c r="I1710" s="113"/>
      <c r="J1710" s="113"/>
      <c r="K1710" s="113"/>
      <c r="L1710" s="113"/>
      <c r="M1710" s="113"/>
      <c r="N1710" s="113"/>
      <c r="O1710" s="113"/>
      <c r="P1710" s="113"/>
      <c r="Q1710" s="113"/>
      <c r="R1710" s="113"/>
      <c r="S1710" s="113"/>
      <c r="T1710" s="113"/>
      <c r="U1710" s="113"/>
      <c r="V1710" s="113"/>
    </row>
    <row r="1711" spans="3:22" ht="15" customHeight="1">
      <c r="C1711" s="113"/>
      <c r="D1711" s="113"/>
      <c r="E1711" s="113"/>
      <c r="F1711" s="113"/>
      <c r="G1711" s="113"/>
      <c r="H1711" s="113"/>
      <c r="I1711" s="113"/>
      <c r="J1711" s="113"/>
      <c r="K1711" s="113"/>
      <c r="L1711" s="113"/>
      <c r="M1711" s="113"/>
      <c r="N1711" s="113"/>
      <c r="O1711" s="113"/>
      <c r="P1711" s="113"/>
      <c r="Q1711" s="113"/>
      <c r="R1711" s="113"/>
      <c r="S1711" s="113"/>
      <c r="T1711" s="113"/>
      <c r="U1711" s="113"/>
      <c r="V1711" s="113"/>
    </row>
    <row r="1712" spans="3:22" ht="15" customHeight="1">
      <c r="C1712" s="113"/>
      <c r="D1712" s="113"/>
      <c r="E1712" s="113"/>
      <c r="F1712" s="113"/>
      <c r="G1712" s="113"/>
      <c r="H1712" s="113"/>
      <c r="I1712" s="113"/>
      <c r="J1712" s="113"/>
      <c r="K1712" s="113"/>
      <c r="L1712" s="113"/>
      <c r="M1712" s="113"/>
      <c r="N1712" s="113"/>
      <c r="O1712" s="113"/>
      <c r="P1712" s="113"/>
      <c r="Q1712" s="113"/>
      <c r="R1712" s="113"/>
      <c r="S1712" s="113"/>
      <c r="T1712" s="113"/>
      <c r="U1712" s="113"/>
      <c r="V1712" s="113"/>
    </row>
    <row r="1713" spans="3:22" ht="15" customHeight="1">
      <c r="C1713" s="113"/>
      <c r="D1713" s="113"/>
      <c r="E1713" s="113"/>
      <c r="F1713" s="113"/>
      <c r="G1713" s="113"/>
      <c r="H1713" s="113"/>
      <c r="I1713" s="113"/>
      <c r="J1713" s="113"/>
      <c r="K1713" s="113"/>
      <c r="L1713" s="113"/>
      <c r="M1713" s="113"/>
      <c r="N1713" s="113"/>
      <c r="O1713" s="113"/>
      <c r="P1713" s="113"/>
      <c r="Q1713" s="113"/>
      <c r="R1713" s="113"/>
      <c r="S1713" s="113"/>
      <c r="T1713" s="113"/>
      <c r="U1713" s="113"/>
      <c r="V1713" s="113"/>
    </row>
    <row r="1714" spans="3:22" ht="15" customHeight="1">
      <c r="C1714" s="113"/>
      <c r="D1714" s="113"/>
      <c r="E1714" s="113"/>
      <c r="F1714" s="113"/>
      <c r="G1714" s="113"/>
      <c r="H1714" s="113"/>
      <c r="I1714" s="113"/>
      <c r="J1714" s="113"/>
      <c r="K1714" s="113"/>
      <c r="L1714" s="113"/>
      <c r="M1714" s="113"/>
      <c r="N1714" s="113"/>
      <c r="O1714" s="113"/>
      <c r="P1714" s="113"/>
      <c r="Q1714" s="113"/>
      <c r="R1714" s="113"/>
      <c r="S1714" s="113"/>
      <c r="T1714" s="113"/>
      <c r="U1714" s="113"/>
      <c r="V1714" s="113"/>
    </row>
    <row r="1715" spans="3:22" ht="15" customHeight="1">
      <c r="C1715" s="113"/>
      <c r="D1715" s="113"/>
      <c r="E1715" s="113"/>
      <c r="F1715" s="113"/>
      <c r="G1715" s="113"/>
      <c r="H1715" s="113"/>
      <c r="I1715" s="113"/>
      <c r="J1715" s="113"/>
      <c r="K1715" s="113"/>
      <c r="L1715" s="113"/>
      <c r="M1715" s="113"/>
      <c r="N1715" s="113"/>
      <c r="O1715" s="113"/>
      <c r="P1715" s="113"/>
      <c r="Q1715" s="113"/>
      <c r="R1715" s="113"/>
      <c r="S1715" s="113"/>
      <c r="T1715" s="113"/>
      <c r="U1715" s="113"/>
      <c r="V1715" s="113"/>
    </row>
    <row r="1716" spans="3:22" ht="15" customHeight="1">
      <c r="C1716" s="113"/>
      <c r="D1716" s="113"/>
      <c r="E1716" s="113"/>
      <c r="F1716" s="113"/>
      <c r="G1716" s="113"/>
      <c r="H1716" s="113"/>
      <c r="I1716" s="113"/>
      <c r="J1716" s="113"/>
      <c r="K1716" s="113"/>
      <c r="L1716" s="113"/>
      <c r="M1716" s="113"/>
      <c r="N1716" s="113"/>
      <c r="O1716" s="113"/>
      <c r="P1716" s="113"/>
      <c r="Q1716" s="113"/>
      <c r="R1716" s="113"/>
      <c r="S1716" s="113"/>
      <c r="T1716" s="113"/>
      <c r="U1716" s="113"/>
      <c r="V1716" s="113"/>
    </row>
    <row r="1717" spans="3:22" ht="15" customHeight="1">
      <c r="C1717" s="113"/>
      <c r="D1717" s="113"/>
      <c r="E1717" s="113"/>
      <c r="F1717" s="113"/>
      <c r="G1717" s="113"/>
      <c r="H1717" s="113"/>
      <c r="I1717" s="113"/>
      <c r="J1717" s="113"/>
      <c r="K1717" s="113"/>
      <c r="L1717" s="113"/>
      <c r="M1717" s="113"/>
      <c r="N1717" s="113"/>
      <c r="O1717" s="113"/>
      <c r="P1717" s="113"/>
      <c r="Q1717" s="113"/>
      <c r="R1717" s="113"/>
      <c r="S1717" s="113"/>
      <c r="T1717" s="113"/>
      <c r="U1717" s="113"/>
      <c r="V1717" s="113"/>
    </row>
    <row r="1718" spans="3:22" ht="15" customHeight="1">
      <c r="C1718" s="113"/>
      <c r="D1718" s="113"/>
      <c r="E1718" s="113"/>
      <c r="F1718" s="113"/>
      <c r="G1718" s="113"/>
      <c r="H1718" s="113"/>
      <c r="I1718" s="113"/>
      <c r="J1718" s="113"/>
      <c r="K1718" s="113"/>
      <c r="L1718" s="113"/>
      <c r="M1718" s="113"/>
      <c r="N1718" s="113"/>
      <c r="O1718" s="113"/>
      <c r="P1718" s="113"/>
      <c r="Q1718" s="113"/>
      <c r="R1718" s="113"/>
      <c r="S1718" s="113"/>
      <c r="T1718" s="113"/>
      <c r="U1718" s="113"/>
      <c r="V1718" s="113"/>
    </row>
    <row r="1719" spans="3:22" ht="15" customHeight="1">
      <c r="C1719" s="113"/>
      <c r="D1719" s="113"/>
      <c r="E1719" s="113"/>
      <c r="F1719" s="113"/>
      <c r="G1719" s="113"/>
      <c r="H1719" s="113"/>
      <c r="I1719" s="113"/>
      <c r="J1719" s="113"/>
      <c r="K1719" s="113"/>
      <c r="L1719" s="113"/>
      <c r="M1719" s="113"/>
      <c r="N1719" s="113"/>
      <c r="O1719" s="113"/>
      <c r="P1719" s="113"/>
      <c r="Q1719" s="113"/>
      <c r="R1719" s="113"/>
      <c r="S1719" s="113"/>
      <c r="T1719" s="113"/>
      <c r="U1719" s="113"/>
      <c r="V1719" s="113"/>
    </row>
    <row r="1720" spans="3:22" ht="15" customHeight="1">
      <c r="C1720" s="113"/>
      <c r="D1720" s="113"/>
      <c r="E1720" s="113"/>
      <c r="F1720" s="113"/>
      <c r="G1720" s="113"/>
      <c r="H1720" s="113"/>
      <c r="I1720" s="113"/>
      <c r="J1720" s="113"/>
      <c r="K1720" s="113"/>
      <c r="L1720" s="113"/>
      <c r="M1720" s="113"/>
      <c r="N1720" s="113"/>
      <c r="O1720" s="113"/>
      <c r="P1720" s="113"/>
      <c r="Q1720" s="113"/>
      <c r="R1720" s="113"/>
      <c r="S1720" s="113"/>
      <c r="T1720" s="113"/>
      <c r="U1720" s="113"/>
      <c r="V1720" s="113"/>
    </row>
    <row r="1721" spans="3:22" ht="15" customHeight="1">
      <c r="C1721" s="113"/>
      <c r="D1721" s="113"/>
      <c r="E1721" s="113"/>
      <c r="F1721" s="113"/>
      <c r="G1721" s="113"/>
      <c r="H1721" s="113"/>
      <c r="I1721" s="113"/>
      <c r="J1721" s="113"/>
      <c r="K1721" s="113"/>
      <c r="L1721" s="113"/>
      <c r="M1721" s="113"/>
      <c r="N1721" s="113"/>
      <c r="O1721" s="113"/>
      <c r="P1721" s="113"/>
      <c r="Q1721" s="113"/>
      <c r="R1721" s="113"/>
      <c r="S1721" s="113"/>
      <c r="T1721" s="113"/>
      <c r="U1721" s="113"/>
      <c r="V1721" s="113"/>
    </row>
    <row r="1722" spans="3:22" ht="15" customHeight="1">
      <c r="C1722" s="113"/>
      <c r="D1722" s="113"/>
      <c r="E1722" s="113"/>
      <c r="F1722" s="113"/>
      <c r="G1722" s="113"/>
      <c r="H1722" s="113"/>
      <c r="I1722" s="113"/>
      <c r="J1722" s="113"/>
      <c r="K1722" s="113"/>
      <c r="L1722" s="113"/>
      <c r="M1722" s="113"/>
      <c r="N1722" s="113"/>
      <c r="O1722" s="113"/>
      <c r="P1722" s="113"/>
      <c r="Q1722" s="113"/>
      <c r="R1722" s="113"/>
      <c r="S1722" s="113"/>
      <c r="T1722" s="113"/>
      <c r="U1722" s="113"/>
      <c r="V1722" s="113"/>
    </row>
    <row r="1723" spans="3:22" ht="15" customHeight="1">
      <c r="C1723" s="113"/>
      <c r="D1723" s="113"/>
      <c r="E1723" s="113"/>
      <c r="F1723" s="113"/>
      <c r="G1723" s="113"/>
      <c r="H1723" s="113"/>
      <c r="I1723" s="113"/>
      <c r="J1723" s="113"/>
      <c r="K1723" s="113"/>
      <c r="L1723" s="113"/>
      <c r="M1723" s="113"/>
      <c r="N1723" s="113"/>
      <c r="O1723" s="113"/>
      <c r="P1723" s="113"/>
      <c r="Q1723" s="113"/>
      <c r="R1723" s="113"/>
      <c r="S1723" s="113"/>
      <c r="T1723" s="113"/>
      <c r="U1723" s="113"/>
      <c r="V1723" s="113"/>
    </row>
    <row r="1724" spans="3:22" ht="15" customHeight="1">
      <c r="C1724" s="113"/>
      <c r="D1724" s="113"/>
      <c r="E1724" s="113"/>
      <c r="F1724" s="113"/>
      <c r="G1724" s="113"/>
      <c r="H1724" s="113"/>
      <c r="I1724" s="113"/>
      <c r="J1724" s="113"/>
      <c r="K1724" s="113"/>
      <c r="L1724" s="113"/>
      <c r="M1724" s="113"/>
      <c r="N1724" s="113"/>
      <c r="O1724" s="113"/>
      <c r="P1724" s="113"/>
      <c r="Q1724" s="113"/>
      <c r="R1724" s="113"/>
      <c r="S1724" s="113"/>
      <c r="T1724" s="113"/>
      <c r="U1724" s="113"/>
      <c r="V1724" s="113"/>
    </row>
    <row r="1725" spans="3:22" ht="15" customHeight="1">
      <c r="C1725" s="113"/>
      <c r="D1725" s="113"/>
      <c r="E1725" s="113"/>
      <c r="F1725" s="113"/>
      <c r="G1725" s="113"/>
      <c r="H1725" s="113"/>
      <c r="I1725" s="113"/>
      <c r="J1725" s="113"/>
      <c r="K1725" s="113"/>
      <c r="L1725" s="113"/>
      <c r="M1725" s="113"/>
      <c r="N1725" s="113"/>
      <c r="O1725" s="113"/>
      <c r="P1725" s="113"/>
      <c r="Q1725" s="113"/>
      <c r="R1725" s="113"/>
      <c r="S1725" s="113"/>
      <c r="T1725" s="113"/>
      <c r="U1725" s="113"/>
      <c r="V1725" s="113"/>
    </row>
    <row r="1726" spans="3:22" ht="15" customHeight="1">
      <c r="C1726" s="113"/>
      <c r="D1726" s="113"/>
      <c r="E1726" s="113"/>
      <c r="F1726" s="113"/>
      <c r="G1726" s="113"/>
      <c r="H1726" s="113"/>
      <c r="I1726" s="113"/>
      <c r="J1726" s="113"/>
      <c r="K1726" s="113"/>
      <c r="L1726" s="113"/>
      <c r="M1726" s="113"/>
      <c r="N1726" s="113"/>
      <c r="O1726" s="113"/>
      <c r="P1726" s="113"/>
      <c r="Q1726" s="113"/>
      <c r="R1726" s="113"/>
      <c r="S1726" s="113"/>
      <c r="T1726" s="113"/>
      <c r="U1726" s="113"/>
      <c r="V1726" s="113"/>
    </row>
    <row r="1727" spans="3:22" ht="15" customHeight="1">
      <c r="C1727" s="113"/>
      <c r="D1727" s="113"/>
      <c r="E1727" s="113"/>
      <c r="F1727" s="113"/>
      <c r="G1727" s="113"/>
      <c r="H1727" s="113"/>
      <c r="I1727" s="113"/>
      <c r="J1727" s="113"/>
      <c r="K1727" s="113"/>
      <c r="L1727" s="113"/>
      <c r="M1727" s="113"/>
      <c r="N1727" s="113"/>
      <c r="O1727" s="113"/>
      <c r="P1727" s="113"/>
      <c r="Q1727" s="113"/>
      <c r="R1727" s="113"/>
      <c r="S1727" s="113"/>
      <c r="T1727" s="113"/>
      <c r="U1727" s="113"/>
      <c r="V1727" s="113"/>
    </row>
    <row r="1728" spans="3:22" ht="15" customHeight="1">
      <c r="C1728" s="113"/>
      <c r="D1728" s="113"/>
      <c r="E1728" s="113"/>
      <c r="F1728" s="113"/>
      <c r="G1728" s="113"/>
      <c r="H1728" s="113"/>
      <c r="I1728" s="113"/>
      <c r="J1728" s="113"/>
      <c r="K1728" s="113"/>
      <c r="L1728" s="113"/>
      <c r="M1728" s="113"/>
      <c r="N1728" s="113"/>
      <c r="O1728" s="113"/>
      <c r="P1728" s="113"/>
      <c r="Q1728" s="113"/>
      <c r="R1728" s="113"/>
      <c r="S1728" s="113"/>
      <c r="T1728" s="113"/>
      <c r="U1728" s="113"/>
      <c r="V1728" s="113"/>
    </row>
    <row r="1729" spans="3:22" ht="15" customHeight="1">
      <c r="C1729" s="113"/>
      <c r="D1729" s="113"/>
      <c r="E1729" s="113"/>
      <c r="F1729" s="113"/>
      <c r="G1729" s="113"/>
      <c r="H1729" s="113"/>
      <c r="I1729" s="113"/>
      <c r="J1729" s="113"/>
      <c r="K1729" s="113"/>
      <c r="L1729" s="113"/>
      <c r="M1729" s="113"/>
      <c r="N1729" s="113"/>
      <c r="O1729" s="113"/>
      <c r="P1729" s="113"/>
      <c r="Q1729" s="113"/>
      <c r="R1729" s="113"/>
      <c r="S1729" s="113"/>
      <c r="T1729" s="113"/>
      <c r="U1729" s="113"/>
      <c r="V1729" s="113"/>
    </row>
    <row r="1730" spans="3:22" ht="15" customHeight="1">
      <c r="C1730" s="113"/>
      <c r="D1730" s="113"/>
      <c r="E1730" s="113"/>
      <c r="F1730" s="113"/>
      <c r="G1730" s="113"/>
      <c r="H1730" s="113"/>
      <c r="I1730" s="113"/>
      <c r="J1730" s="113"/>
      <c r="K1730" s="113"/>
      <c r="L1730" s="113"/>
      <c r="M1730" s="113"/>
      <c r="N1730" s="113"/>
      <c r="O1730" s="113"/>
      <c r="P1730" s="113"/>
      <c r="Q1730" s="113"/>
      <c r="R1730" s="113"/>
      <c r="S1730" s="113"/>
      <c r="T1730" s="113"/>
      <c r="U1730" s="113"/>
      <c r="V1730" s="113"/>
    </row>
    <row r="1731" spans="3:22" ht="15" customHeight="1">
      <c r="C1731" s="113"/>
      <c r="D1731" s="113"/>
      <c r="E1731" s="113"/>
      <c r="F1731" s="113"/>
      <c r="G1731" s="113"/>
      <c r="H1731" s="113"/>
      <c r="I1731" s="113"/>
      <c r="J1731" s="113"/>
      <c r="K1731" s="113"/>
      <c r="L1731" s="113"/>
      <c r="M1731" s="113"/>
      <c r="N1731" s="113"/>
      <c r="O1731" s="113"/>
      <c r="P1731" s="113"/>
      <c r="Q1731" s="113"/>
      <c r="R1731" s="113"/>
      <c r="S1731" s="113"/>
      <c r="T1731" s="113"/>
      <c r="U1731" s="113"/>
      <c r="V1731" s="113"/>
    </row>
    <row r="1732" spans="3:22" ht="15" customHeight="1">
      <c r="C1732" s="113"/>
      <c r="D1732" s="113"/>
      <c r="E1732" s="113"/>
      <c r="F1732" s="113"/>
      <c r="G1732" s="113"/>
      <c r="H1732" s="113"/>
      <c r="I1732" s="113"/>
      <c r="J1732" s="113"/>
      <c r="K1732" s="113"/>
      <c r="L1732" s="113"/>
      <c r="M1732" s="113"/>
      <c r="N1732" s="113"/>
      <c r="O1732" s="113"/>
      <c r="P1732" s="113"/>
      <c r="Q1732" s="113"/>
      <c r="R1732" s="113"/>
      <c r="S1732" s="113"/>
      <c r="T1732" s="113"/>
      <c r="U1732" s="113"/>
      <c r="V1732" s="113"/>
    </row>
    <row r="1733" spans="3:22" ht="15" customHeight="1">
      <c r="C1733" s="113"/>
      <c r="D1733" s="113"/>
      <c r="E1733" s="113"/>
      <c r="F1733" s="113"/>
      <c r="G1733" s="113"/>
      <c r="H1733" s="113"/>
      <c r="I1733" s="113"/>
      <c r="J1733" s="113"/>
      <c r="K1733" s="113"/>
      <c r="L1733" s="113"/>
      <c r="M1733" s="113"/>
      <c r="N1733" s="113"/>
      <c r="O1733" s="113"/>
      <c r="P1733" s="113"/>
      <c r="Q1733" s="113"/>
      <c r="R1733" s="113"/>
      <c r="S1733" s="113"/>
      <c r="T1733" s="113"/>
      <c r="U1733" s="113"/>
      <c r="V1733" s="113"/>
    </row>
    <row r="1734" spans="3:22" ht="15" customHeight="1">
      <c r="C1734" s="113"/>
      <c r="D1734" s="113"/>
      <c r="E1734" s="113"/>
      <c r="F1734" s="113"/>
      <c r="G1734" s="113"/>
      <c r="H1734" s="113"/>
      <c r="I1734" s="113"/>
      <c r="J1734" s="113"/>
      <c r="K1734" s="113"/>
      <c r="L1734" s="113"/>
      <c r="M1734" s="113"/>
      <c r="N1734" s="113"/>
      <c r="O1734" s="113"/>
      <c r="P1734" s="113"/>
      <c r="Q1734" s="113"/>
      <c r="R1734" s="113"/>
      <c r="S1734" s="113"/>
      <c r="T1734" s="113"/>
      <c r="U1734" s="113"/>
      <c r="V1734" s="113"/>
    </row>
    <row r="1735" spans="3:22" ht="15" customHeight="1">
      <c r="C1735" s="113"/>
      <c r="D1735" s="113"/>
      <c r="E1735" s="113"/>
      <c r="F1735" s="113"/>
      <c r="G1735" s="113"/>
      <c r="H1735" s="113"/>
      <c r="I1735" s="113"/>
      <c r="J1735" s="113"/>
      <c r="K1735" s="113"/>
      <c r="L1735" s="113"/>
      <c r="M1735" s="113"/>
      <c r="N1735" s="113"/>
      <c r="O1735" s="113"/>
      <c r="P1735" s="113"/>
      <c r="Q1735" s="113"/>
      <c r="R1735" s="113"/>
      <c r="S1735" s="113"/>
      <c r="T1735" s="113"/>
      <c r="U1735" s="113"/>
      <c r="V1735" s="113"/>
    </row>
    <row r="1736" spans="3:22" ht="15" customHeight="1">
      <c r="C1736" s="113"/>
      <c r="D1736" s="113"/>
      <c r="E1736" s="113"/>
      <c r="F1736" s="113"/>
      <c r="G1736" s="113"/>
      <c r="H1736" s="113"/>
      <c r="I1736" s="113"/>
      <c r="J1736" s="113"/>
      <c r="K1736" s="113"/>
      <c r="L1736" s="113"/>
      <c r="M1736" s="113"/>
      <c r="N1736" s="113"/>
      <c r="O1736" s="113"/>
      <c r="P1736" s="113"/>
      <c r="Q1736" s="113"/>
      <c r="R1736" s="113"/>
      <c r="S1736" s="113"/>
      <c r="T1736" s="113"/>
      <c r="U1736" s="113"/>
      <c r="V1736" s="113"/>
    </row>
    <row r="1737" spans="3:22" ht="15" customHeight="1">
      <c r="C1737" s="113"/>
      <c r="D1737" s="113"/>
      <c r="E1737" s="113"/>
      <c r="F1737" s="113"/>
      <c r="G1737" s="113"/>
      <c r="H1737" s="113"/>
      <c r="I1737" s="113"/>
      <c r="J1737" s="113"/>
      <c r="K1737" s="113"/>
      <c r="L1737" s="113"/>
      <c r="M1737" s="113"/>
      <c r="N1737" s="113"/>
      <c r="O1737" s="113"/>
      <c r="P1737" s="113"/>
      <c r="Q1737" s="113"/>
      <c r="R1737" s="113"/>
      <c r="S1737" s="113"/>
      <c r="T1737" s="113"/>
      <c r="U1737" s="113"/>
      <c r="V1737" s="113"/>
    </row>
    <row r="1738" spans="3:22" ht="15" customHeight="1">
      <c r="C1738" s="113"/>
      <c r="D1738" s="113"/>
      <c r="E1738" s="113"/>
      <c r="F1738" s="113"/>
      <c r="G1738" s="113"/>
      <c r="H1738" s="113"/>
      <c r="I1738" s="113"/>
      <c r="J1738" s="113"/>
      <c r="K1738" s="113"/>
      <c r="L1738" s="113"/>
      <c r="M1738" s="113"/>
      <c r="N1738" s="113"/>
      <c r="O1738" s="113"/>
      <c r="P1738" s="113"/>
      <c r="Q1738" s="113"/>
      <c r="R1738" s="113"/>
      <c r="S1738" s="113"/>
      <c r="T1738" s="113"/>
      <c r="U1738" s="113"/>
      <c r="V1738" s="113"/>
    </row>
    <row r="1739" spans="3:22" ht="15" customHeight="1">
      <c r="C1739" s="113"/>
      <c r="D1739" s="113"/>
      <c r="E1739" s="113"/>
      <c r="F1739" s="113"/>
      <c r="G1739" s="113"/>
      <c r="H1739" s="113"/>
      <c r="I1739" s="113"/>
      <c r="J1739" s="113"/>
      <c r="K1739" s="113"/>
      <c r="L1739" s="113"/>
      <c r="M1739" s="113"/>
      <c r="N1739" s="113"/>
      <c r="O1739" s="113"/>
      <c r="P1739" s="113"/>
      <c r="Q1739" s="113"/>
      <c r="R1739" s="113"/>
      <c r="S1739" s="113"/>
      <c r="T1739" s="113"/>
      <c r="U1739" s="113"/>
      <c r="V1739" s="113"/>
    </row>
    <row r="1740" spans="3:22" ht="15" customHeight="1">
      <c r="C1740" s="113"/>
      <c r="D1740" s="113"/>
      <c r="E1740" s="113"/>
      <c r="F1740" s="113"/>
      <c r="G1740" s="113"/>
      <c r="H1740" s="113"/>
      <c r="I1740" s="113"/>
      <c r="J1740" s="113"/>
      <c r="K1740" s="113"/>
      <c r="L1740" s="113"/>
      <c r="M1740" s="113"/>
      <c r="N1740" s="113"/>
      <c r="O1740" s="113"/>
      <c r="P1740" s="113"/>
      <c r="Q1740" s="113"/>
      <c r="R1740" s="113"/>
      <c r="S1740" s="113"/>
      <c r="T1740" s="113"/>
      <c r="U1740" s="113"/>
      <c r="V1740" s="113"/>
    </row>
    <row r="1741" spans="3:22" ht="15" customHeight="1">
      <c r="C1741" s="113"/>
      <c r="D1741" s="113"/>
      <c r="E1741" s="113"/>
      <c r="F1741" s="113"/>
      <c r="G1741" s="113"/>
      <c r="H1741" s="113"/>
      <c r="I1741" s="113"/>
      <c r="J1741" s="113"/>
      <c r="K1741" s="113"/>
      <c r="L1741" s="113"/>
      <c r="M1741" s="113"/>
      <c r="N1741" s="113"/>
      <c r="O1741" s="113"/>
      <c r="P1741" s="113"/>
      <c r="Q1741" s="113"/>
      <c r="R1741" s="113"/>
      <c r="S1741" s="113"/>
      <c r="T1741" s="113"/>
      <c r="U1741" s="113"/>
      <c r="V1741" s="113"/>
    </row>
    <row r="1742" spans="3:22" ht="15" customHeight="1">
      <c r="C1742" s="113"/>
      <c r="D1742" s="113"/>
      <c r="E1742" s="113"/>
      <c r="F1742" s="113"/>
      <c r="G1742" s="113"/>
      <c r="H1742" s="113"/>
      <c r="I1742" s="113"/>
      <c r="J1742" s="113"/>
      <c r="K1742" s="113"/>
      <c r="L1742" s="113"/>
      <c r="M1742" s="113"/>
      <c r="N1742" s="113"/>
      <c r="O1742" s="113"/>
      <c r="P1742" s="113"/>
      <c r="Q1742" s="113"/>
      <c r="R1742" s="113"/>
      <c r="S1742" s="113"/>
      <c r="T1742" s="113"/>
      <c r="U1742" s="113"/>
      <c r="V1742" s="113"/>
    </row>
    <row r="1743" spans="3:22" ht="15" customHeight="1">
      <c r="C1743" s="113"/>
      <c r="D1743" s="113"/>
      <c r="E1743" s="113"/>
      <c r="F1743" s="113"/>
      <c r="G1743" s="113"/>
      <c r="H1743" s="113"/>
      <c r="I1743" s="113"/>
      <c r="J1743" s="113"/>
      <c r="K1743" s="113"/>
      <c r="L1743" s="113"/>
      <c r="M1743" s="113"/>
      <c r="N1743" s="113"/>
      <c r="O1743" s="113"/>
      <c r="P1743" s="113"/>
      <c r="Q1743" s="113"/>
      <c r="R1743" s="113"/>
      <c r="S1743" s="113"/>
      <c r="T1743" s="113"/>
      <c r="U1743" s="113"/>
      <c r="V1743" s="113"/>
    </row>
    <row r="1744" spans="3:22" ht="15" customHeight="1">
      <c r="C1744" s="113"/>
      <c r="D1744" s="113"/>
      <c r="E1744" s="113"/>
      <c r="F1744" s="113"/>
      <c r="G1744" s="113"/>
      <c r="H1744" s="113"/>
      <c r="I1744" s="113"/>
      <c r="J1744" s="113"/>
      <c r="K1744" s="113"/>
      <c r="L1744" s="113"/>
      <c r="M1744" s="113"/>
      <c r="N1744" s="113"/>
      <c r="O1744" s="113"/>
      <c r="P1744" s="113"/>
      <c r="Q1744" s="113"/>
      <c r="R1744" s="113"/>
      <c r="S1744" s="113"/>
      <c r="T1744" s="113"/>
      <c r="U1744" s="113"/>
      <c r="V1744" s="113"/>
    </row>
    <row r="1745" spans="3:22" ht="15" customHeight="1">
      <c r="C1745" s="113"/>
      <c r="D1745" s="113"/>
      <c r="E1745" s="113"/>
      <c r="F1745" s="113"/>
      <c r="G1745" s="113"/>
      <c r="H1745" s="113"/>
      <c r="I1745" s="113"/>
      <c r="J1745" s="113"/>
      <c r="K1745" s="113"/>
      <c r="L1745" s="113"/>
      <c r="M1745" s="113"/>
      <c r="N1745" s="113"/>
      <c r="O1745" s="113"/>
      <c r="P1745" s="113"/>
      <c r="Q1745" s="113"/>
      <c r="R1745" s="113"/>
      <c r="S1745" s="113"/>
      <c r="T1745" s="113"/>
      <c r="U1745" s="113"/>
      <c r="V1745" s="113"/>
    </row>
    <row r="1746" spans="3:22" ht="15" customHeight="1">
      <c r="C1746" s="113"/>
      <c r="D1746" s="113"/>
      <c r="E1746" s="113"/>
      <c r="F1746" s="113"/>
      <c r="G1746" s="113"/>
      <c r="H1746" s="113"/>
      <c r="I1746" s="113"/>
      <c r="J1746" s="113"/>
      <c r="K1746" s="113"/>
      <c r="L1746" s="113"/>
      <c r="M1746" s="113"/>
      <c r="N1746" s="113"/>
      <c r="O1746" s="113"/>
      <c r="P1746" s="113"/>
      <c r="Q1746" s="113"/>
      <c r="R1746" s="113"/>
      <c r="S1746" s="113"/>
      <c r="T1746" s="113"/>
      <c r="U1746" s="113"/>
      <c r="V1746" s="113"/>
    </row>
    <row r="1747" spans="3:22" ht="15" customHeight="1">
      <c r="C1747" s="113"/>
      <c r="D1747" s="113"/>
      <c r="E1747" s="113"/>
      <c r="F1747" s="113"/>
      <c r="G1747" s="113"/>
      <c r="H1747" s="113"/>
      <c r="I1747" s="113"/>
      <c r="J1747" s="113"/>
      <c r="K1747" s="113"/>
      <c r="L1747" s="113"/>
      <c r="M1747" s="113"/>
      <c r="N1747" s="113"/>
      <c r="O1747" s="113"/>
      <c r="P1747" s="113"/>
      <c r="Q1747" s="113"/>
      <c r="R1747" s="113"/>
      <c r="S1747" s="113"/>
      <c r="T1747" s="113"/>
      <c r="U1747" s="113"/>
      <c r="V1747" s="113"/>
    </row>
    <row r="1748" spans="3:22" ht="15" customHeight="1">
      <c r="C1748" s="113"/>
      <c r="D1748" s="113"/>
      <c r="E1748" s="113"/>
      <c r="F1748" s="113"/>
      <c r="G1748" s="113"/>
      <c r="H1748" s="113"/>
      <c r="I1748" s="113"/>
      <c r="J1748" s="113"/>
      <c r="K1748" s="113"/>
      <c r="L1748" s="113"/>
      <c r="M1748" s="113"/>
      <c r="N1748" s="113"/>
      <c r="O1748" s="113"/>
      <c r="P1748" s="113"/>
      <c r="Q1748" s="113"/>
      <c r="R1748" s="113"/>
      <c r="S1748" s="113"/>
      <c r="T1748" s="113"/>
      <c r="U1748" s="113"/>
      <c r="V1748" s="113"/>
    </row>
    <row r="1749" spans="3:22" ht="15" customHeight="1">
      <c r="C1749" s="113"/>
      <c r="D1749" s="113"/>
      <c r="E1749" s="113"/>
      <c r="F1749" s="113"/>
      <c r="G1749" s="113"/>
      <c r="H1749" s="113"/>
      <c r="I1749" s="113"/>
      <c r="J1749" s="113"/>
      <c r="K1749" s="113"/>
      <c r="L1749" s="113"/>
      <c r="M1749" s="113"/>
      <c r="N1749" s="113"/>
      <c r="O1749" s="113"/>
      <c r="P1749" s="113"/>
      <c r="Q1749" s="113"/>
      <c r="R1749" s="113"/>
      <c r="S1749" s="113"/>
      <c r="T1749" s="113"/>
      <c r="U1749" s="113"/>
      <c r="V1749" s="113"/>
    </row>
    <row r="1750" spans="3:22" ht="15" customHeight="1">
      <c r="C1750" s="113"/>
      <c r="D1750" s="113"/>
      <c r="E1750" s="113"/>
      <c r="F1750" s="113"/>
      <c r="G1750" s="113"/>
      <c r="H1750" s="113"/>
      <c r="I1750" s="113"/>
      <c r="J1750" s="113"/>
      <c r="K1750" s="113"/>
      <c r="L1750" s="113"/>
      <c r="M1750" s="113"/>
      <c r="N1750" s="113"/>
      <c r="O1750" s="113"/>
      <c r="P1750" s="113"/>
      <c r="Q1750" s="113"/>
      <c r="R1750" s="113"/>
      <c r="S1750" s="113"/>
      <c r="T1750" s="113"/>
      <c r="U1750" s="113"/>
      <c r="V1750" s="113"/>
    </row>
    <row r="1751" spans="3:22" ht="15" customHeight="1">
      <c r="C1751" s="113"/>
      <c r="D1751" s="113"/>
      <c r="E1751" s="113"/>
      <c r="F1751" s="113"/>
      <c r="G1751" s="113"/>
      <c r="H1751" s="113"/>
      <c r="I1751" s="113"/>
      <c r="J1751" s="113"/>
      <c r="K1751" s="113"/>
      <c r="L1751" s="113"/>
      <c r="M1751" s="113"/>
      <c r="N1751" s="113"/>
      <c r="O1751" s="113"/>
      <c r="P1751" s="113"/>
      <c r="Q1751" s="113"/>
      <c r="R1751" s="113"/>
      <c r="S1751" s="113"/>
      <c r="T1751" s="113"/>
      <c r="U1751" s="113"/>
      <c r="V1751" s="113"/>
    </row>
    <row r="1752" spans="3:22" ht="15" customHeight="1">
      <c r="C1752" s="113"/>
      <c r="D1752" s="113"/>
      <c r="E1752" s="113"/>
      <c r="F1752" s="113"/>
      <c r="G1752" s="113"/>
      <c r="H1752" s="113"/>
      <c r="I1752" s="113"/>
      <c r="J1752" s="113"/>
      <c r="K1752" s="113"/>
      <c r="L1752" s="113"/>
      <c r="M1752" s="113"/>
      <c r="N1752" s="113"/>
      <c r="O1752" s="113"/>
      <c r="P1752" s="113"/>
      <c r="Q1752" s="113"/>
      <c r="R1752" s="113"/>
      <c r="S1752" s="113"/>
      <c r="T1752" s="113"/>
      <c r="U1752" s="113"/>
      <c r="V1752" s="113"/>
    </row>
    <row r="1753" spans="3:22" ht="15" customHeight="1">
      <c r="C1753" s="113"/>
      <c r="D1753" s="113"/>
      <c r="E1753" s="113"/>
      <c r="F1753" s="113"/>
      <c r="G1753" s="113"/>
      <c r="H1753" s="113"/>
      <c r="I1753" s="113"/>
      <c r="J1753" s="113"/>
      <c r="K1753" s="113"/>
      <c r="L1753" s="113"/>
      <c r="M1753" s="113"/>
      <c r="N1753" s="113"/>
      <c r="O1753" s="113"/>
      <c r="P1753" s="113"/>
      <c r="Q1753" s="113"/>
      <c r="R1753" s="113"/>
      <c r="S1753" s="113"/>
      <c r="T1753" s="113"/>
      <c r="U1753" s="113"/>
      <c r="V1753" s="113"/>
    </row>
    <row r="1754" spans="3:22" ht="15" customHeight="1">
      <c r="C1754" s="113"/>
      <c r="D1754" s="113"/>
      <c r="E1754" s="113"/>
      <c r="F1754" s="113"/>
      <c r="G1754" s="113"/>
      <c r="H1754" s="113"/>
      <c r="I1754" s="113"/>
      <c r="J1754" s="113"/>
      <c r="K1754" s="113"/>
      <c r="L1754" s="113"/>
      <c r="M1754" s="113"/>
      <c r="N1754" s="113"/>
      <c r="O1754" s="113"/>
      <c r="P1754" s="113"/>
      <c r="Q1754" s="113"/>
      <c r="R1754" s="113"/>
      <c r="S1754" s="113"/>
      <c r="T1754" s="113"/>
      <c r="U1754" s="113"/>
      <c r="V1754" s="113"/>
    </row>
    <row r="1755" spans="3:22" ht="15" customHeight="1">
      <c r="C1755" s="113"/>
      <c r="D1755" s="113"/>
      <c r="E1755" s="113"/>
      <c r="F1755" s="113"/>
      <c r="G1755" s="113"/>
      <c r="H1755" s="113"/>
      <c r="I1755" s="113"/>
      <c r="J1755" s="113"/>
      <c r="K1755" s="113"/>
      <c r="L1755" s="113"/>
      <c r="M1755" s="113"/>
      <c r="N1755" s="113"/>
      <c r="O1755" s="113"/>
      <c r="P1755" s="113"/>
      <c r="Q1755" s="113"/>
      <c r="R1755" s="113"/>
      <c r="S1755" s="113"/>
      <c r="T1755" s="113"/>
      <c r="U1755" s="113"/>
      <c r="V1755" s="113"/>
    </row>
    <row r="1756" spans="3:22" ht="15" customHeight="1">
      <c r="C1756" s="113"/>
      <c r="D1756" s="113"/>
      <c r="E1756" s="113"/>
      <c r="F1756" s="113"/>
      <c r="G1756" s="113"/>
      <c r="H1756" s="113"/>
      <c r="I1756" s="113"/>
      <c r="J1756" s="113"/>
      <c r="K1756" s="113"/>
      <c r="L1756" s="113"/>
      <c r="M1756" s="113"/>
      <c r="N1756" s="113"/>
      <c r="O1756" s="113"/>
      <c r="P1756" s="113"/>
      <c r="Q1756" s="113"/>
      <c r="R1756" s="113"/>
      <c r="S1756" s="113"/>
      <c r="T1756" s="113"/>
      <c r="U1756" s="113"/>
      <c r="V1756" s="113"/>
    </row>
    <row r="1757" spans="3:22" ht="15" customHeight="1">
      <c r="C1757" s="113"/>
      <c r="D1757" s="113"/>
      <c r="E1757" s="113"/>
      <c r="F1757" s="113"/>
      <c r="G1757" s="113"/>
      <c r="H1757" s="113"/>
      <c r="I1757" s="113"/>
      <c r="J1757" s="113"/>
      <c r="K1757" s="113"/>
      <c r="L1757" s="113"/>
      <c r="M1757" s="113"/>
      <c r="N1757" s="113"/>
      <c r="O1757" s="113"/>
      <c r="P1757" s="113"/>
      <c r="Q1757" s="113"/>
      <c r="R1757" s="113"/>
      <c r="S1757" s="113"/>
      <c r="T1757" s="113"/>
      <c r="U1757" s="113"/>
      <c r="V1757" s="113"/>
    </row>
    <row r="1758" spans="3:22" ht="15" customHeight="1">
      <c r="C1758" s="113"/>
      <c r="D1758" s="113"/>
      <c r="E1758" s="113"/>
      <c r="F1758" s="113"/>
      <c r="G1758" s="113"/>
      <c r="H1758" s="113"/>
      <c r="I1758" s="113"/>
      <c r="J1758" s="113"/>
      <c r="K1758" s="113"/>
      <c r="L1758" s="113"/>
      <c r="M1758" s="113"/>
      <c r="N1758" s="113"/>
      <c r="O1758" s="113"/>
      <c r="P1758" s="113"/>
      <c r="Q1758" s="113"/>
      <c r="R1758" s="113"/>
      <c r="S1758" s="113"/>
      <c r="T1758" s="113"/>
      <c r="U1758" s="113"/>
      <c r="V1758" s="113"/>
    </row>
    <row r="1759" spans="3:22" ht="15" customHeight="1">
      <c r="C1759" s="113"/>
      <c r="D1759" s="113"/>
      <c r="E1759" s="113"/>
      <c r="F1759" s="113"/>
      <c r="G1759" s="113"/>
      <c r="H1759" s="113"/>
      <c r="I1759" s="113"/>
      <c r="J1759" s="113"/>
      <c r="K1759" s="113"/>
      <c r="L1759" s="113"/>
      <c r="M1759" s="113"/>
      <c r="N1759" s="113"/>
      <c r="O1759" s="113"/>
      <c r="P1759" s="113"/>
      <c r="Q1759" s="113"/>
      <c r="R1759" s="113"/>
      <c r="S1759" s="113"/>
      <c r="T1759" s="113"/>
      <c r="U1759" s="113"/>
      <c r="V1759" s="113"/>
    </row>
    <row r="1760" spans="3:22" ht="15" customHeight="1">
      <c r="C1760" s="113"/>
      <c r="D1760" s="113"/>
      <c r="E1760" s="113"/>
      <c r="F1760" s="113"/>
      <c r="G1760" s="113"/>
      <c r="H1760" s="113"/>
      <c r="I1760" s="113"/>
      <c r="J1760" s="113"/>
      <c r="K1760" s="113"/>
      <c r="L1760" s="113"/>
      <c r="M1760" s="113"/>
      <c r="N1760" s="113"/>
      <c r="O1760" s="113"/>
      <c r="P1760" s="113"/>
      <c r="Q1760" s="113"/>
      <c r="R1760" s="113"/>
      <c r="S1760" s="113"/>
      <c r="T1760" s="113"/>
      <c r="U1760" s="113"/>
      <c r="V1760" s="113"/>
    </row>
    <row r="1761" spans="3:22" ht="15" customHeight="1">
      <c r="C1761" s="113"/>
      <c r="D1761" s="113"/>
      <c r="E1761" s="113"/>
      <c r="F1761" s="113"/>
      <c r="G1761" s="113"/>
      <c r="H1761" s="113"/>
      <c r="I1761" s="113"/>
      <c r="J1761" s="113"/>
      <c r="K1761" s="113"/>
      <c r="L1761" s="113"/>
      <c r="M1761" s="113"/>
      <c r="N1761" s="113"/>
      <c r="O1761" s="113"/>
      <c r="P1761" s="113"/>
      <c r="Q1761" s="113"/>
      <c r="R1761" s="113"/>
      <c r="S1761" s="113"/>
      <c r="T1761" s="113"/>
      <c r="U1761" s="113"/>
      <c r="V1761" s="113"/>
    </row>
    <row r="1762" spans="3:22" ht="15" customHeight="1">
      <c r="C1762" s="113"/>
      <c r="D1762" s="113"/>
      <c r="E1762" s="113"/>
      <c r="F1762" s="113"/>
      <c r="G1762" s="113"/>
      <c r="H1762" s="113"/>
      <c r="I1762" s="113"/>
      <c r="J1762" s="113"/>
      <c r="K1762" s="113"/>
      <c r="L1762" s="113"/>
      <c r="M1762" s="113"/>
      <c r="N1762" s="113"/>
      <c r="O1762" s="113"/>
      <c r="P1762" s="113"/>
      <c r="Q1762" s="113"/>
      <c r="R1762" s="113"/>
      <c r="S1762" s="113"/>
      <c r="T1762" s="113"/>
      <c r="U1762" s="113"/>
      <c r="V1762" s="113"/>
    </row>
    <row r="1763" spans="3:22" ht="15" customHeight="1">
      <c r="C1763" s="113"/>
      <c r="D1763" s="113"/>
      <c r="E1763" s="113"/>
      <c r="F1763" s="113"/>
      <c r="G1763" s="113"/>
      <c r="H1763" s="113"/>
      <c r="I1763" s="113"/>
      <c r="J1763" s="113"/>
      <c r="K1763" s="113"/>
      <c r="L1763" s="113"/>
      <c r="M1763" s="113"/>
      <c r="N1763" s="113"/>
      <c r="O1763" s="113"/>
      <c r="P1763" s="113"/>
      <c r="Q1763" s="113"/>
      <c r="R1763" s="113"/>
      <c r="S1763" s="113"/>
      <c r="T1763" s="113"/>
      <c r="U1763" s="113"/>
      <c r="V1763" s="113"/>
    </row>
    <row r="1764" spans="3:22" ht="15" customHeight="1">
      <c r="C1764" s="113"/>
      <c r="D1764" s="113"/>
      <c r="E1764" s="113"/>
      <c r="F1764" s="113"/>
      <c r="G1764" s="113"/>
      <c r="H1764" s="113"/>
      <c r="I1764" s="113"/>
      <c r="J1764" s="113"/>
      <c r="K1764" s="113"/>
      <c r="L1764" s="113"/>
      <c r="M1764" s="113"/>
      <c r="N1764" s="113"/>
      <c r="O1764" s="113"/>
      <c r="P1764" s="113"/>
      <c r="Q1764" s="113"/>
      <c r="R1764" s="113"/>
      <c r="S1764" s="113"/>
      <c r="T1764" s="113"/>
      <c r="U1764" s="113"/>
      <c r="V1764" s="113"/>
    </row>
    <row r="1765" spans="3:22" ht="15" customHeight="1">
      <c r="C1765" s="113"/>
      <c r="D1765" s="113"/>
      <c r="E1765" s="113"/>
      <c r="F1765" s="113"/>
      <c r="G1765" s="113"/>
      <c r="H1765" s="113"/>
      <c r="I1765" s="113"/>
      <c r="J1765" s="113"/>
      <c r="K1765" s="113"/>
      <c r="L1765" s="113"/>
      <c r="M1765" s="113"/>
      <c r="N1765" s="113"/>
      <c r="O1765" s="113"/>
      <c r="P1765" s="113"/>
      <c r="Q1765" s="113"/>
      <c r="R1765" s="113"/>
      <c r="S1765" s="113"/>
      <c r="T1765" s="113"/>
      <c r="U1765" s="113"/>
      <c r="V1765" s="113"/>
    </row>
    <row r="1766" spans="3:22" ht="15" customHeight="1">
      <c r="C1766" s="113"/>
      <c r="D1766" s="113"/>
      <c r="E1766" s="113"/>
      <c r="F1766" s="113"/>
      <c r="G1766" s="113"/>
      <c r="H1766" s="113"/>
      <c r="I1766" s="113"/>
      <c r="J1766" s="113"/>
      <c r="K1766" s="113"/>
      <c r="L1766" s="113"/>
      <c r="M1766" s="113"/>
      <c r="N1766" s="113"/>
      <c r="O1766" s="113"/>
      <c r="P1766" s="113"/>
      <c r="Q1766" s="113"/>
      <c r="R1766" s="113"/>
      <c r="S1766" s="113"/>
      <c r="T1766" s="113"/>
      <c r="U1766" s="113"/>
      <c r="V1766" s="113"/>
    </row>
    <row r="1767" spans="3:22" ht="15" customHeight="1">
      <c r="C1767" s="113"/>
      <c r="D1767" s="113"/>
      <c r="E1767" s="113"/>
      <c r="F1767" s="113"/>
      <c r="G1767" s="113"/>
      <c r="H1767" s="113"/>
      <c r="I1767" s="113"/>
      <c r="J1767" s="113"/>
      <c r="K1767" s="113"/>
      <c r="L1767" s="113"/>
      <c r="M1767" s="113"/>
      <c r="N1767" s="113"/>
      <c r="O1767" s="113"/>
      <c r="P1767" s="113"/>
      <c r="Q1767" s="113"/>
      <c r="R1767" s="113"/>
      <c r="S1767" s="113"/>
      <c r="T1767" s="113"/>
      <c r="U1767" s="113"/>
      <c r="V1767" s="113"/>
    </row>
    <row r="1768" spans="3:22" ht="15" customHeight="1">
      <c r="C1768" s="113"/>
      <c r="D1768" s="113"/>
      <c r="E1768" s="113"/>
      <c r="F1768" s="113"/>
      <c r="G1768" s="113"/>
      <c r="H1768" s="113"/>
      <c r="I1768" s="113"/>
      <c r="J1768" s="113"/>
      <c r="K1768" s="113"/>
      <c r="L1768" s="113"/>
      <c r="M1768" s="113"/>
      <c r="N1768" s="113"/>
      <c r="O1768" s="113"/>
      <c r="P1768" s="113"/>
      <c r="Q1768" s="113"/>
      <c r="R1768" s="113"/>
      <c r="S1768" s="113"/>
      <c r="T1768" s="113"/>
      <c r="U1768" s="113"/>
      <c r="V1768" s="113"/>
    </row>
    <row r="1769" spans="3:22" ht="15" customHeight="1">
      <c r="C1769" s="113"/>
      <c r="D1769" s="113"/>
      <c r="E1769" s="113"/>
      <c r="F1769" s="113"/>
      <c r="G1769" s="113"/>
      <c r="H1769" s="113"/>
      <c r="I1769" s="113"/>
      <c r="J1769" s="113"/>
      <c r="K1769" s="113"/>
      <c r="L1769" s="113"/>
      <c r="M1769" s="113"/>
      <c r="N1769" s="113"/>
      <c r="O1769" s="113"/>
      <c r="P1769" s="113"/>
      <c r="Q1769" s="113"/>
      <c r="R1769" s="113"/>
      <c r="S1769" s="113"/>
      <c r="T1769" s="113"/>
      <c r="U1769" s="113"/>
      <c r="V1769" s="113"/>
    </row>
    <row r="1770" spans="3:22" ht="15" customHeight="1">
      <c r="C1770" s="113"/>
      <c r="D1770" s="113"/>
      <c r="E1770" s="113"/>
      <c r="F1770" s="113"/>
      <c r="G1770" s="113"/>
      <c r="H1770" s="113"/>
      <c r="I1770" s="113"/>
      <c r="J1770" s="113"/>
      <c r="K1770" s="113"/>
      <c r="L1770" s="113"/>
      <c r="M1770" s="113"/>
      <c r="N1770" s="113"/>
      <c r="O1770" s="113"/>
      <c r="P1770" s="113"/>
      <c r="Q1770" s="113"/>
      <c r="R1770" s="113"/>
      <c r="S1770" s="113"/>
      <c r="T1770" s="113"/>
      <c r="U1770" s="113"/>
      <c r="V1770" s="113"/>
    </row>
    <row r="1771" spans="3:22" ht="15" customHeight="1">
      <c r="C1771" s="113"/>
      <c r="D1771" s="113"/>
      <c r="E1771" s="113"/>
      <c r="F1771" s="113"/>
      <c r="G1771" s="113"/>
      <c r="H1771" s="113"/>
      <c r="I1771" s="113"/>
      <c r="J1771" s="113"/>
      <c r="K1771" s="113"/>
      <c r="L1771" s="113"/>
      <c r="M1771" s="113"/>
      <c r="N1771" s="113"/>
      <c r="O1771" s="113"/>
      <c r="P1771" s="113"/>
      <c r="Q1771" s="113"/>
      <c r="R1771" s="113"/>
      <c r="S1771" s="113"/>
      <c r="T1771" s="113"/>
      <c r="U1771" s="113"/>
      <c r="V1771" s="113"/>
    </row>
    <row r="1772" spans="3:22" ht="15" customHeight="1">
      <c r="C1772" s="113"/>
      <c r="D1772" s="113"/>
      <c r="E1772" s="113"/>
      <c r="F1772" s="113"/>
      <c r="G1772" s="113"/>
      <c r="H1772" s="113"/>
      <c r="I1772" s="113"/>
      <c r="J1772" s="113"/>
      <c r="K1772" s="113"/>
      <c r="L1772" s="113"/>
      <c r="M1772" s="113"/>
      <c r="N1772" s="113"/>
      <c r="O1772" s="113"/>
      <c r="P1772" s="113"/>
      <c r="Q1772" s="113"/>
      <c r="R1772" s="113"/>
      <c r="S1772" s="113"/>
      <c r="T1772" s="113"/>
      <c r="U1772" s="113"/>
      <c r="V1772" s="113"/>
    </row>
    <row r="1773" spans="3:22" ht="15" customHeight="1">
      <c r="C1773" s="113"/>
      <c r="D1773" s="113"/>
      <c r="E1773" s="113"/>
      <c r="F1773" s="113"/>
      <c r="G1773" s="113"/>
      <c r="H1773" s="113"/>
      <c r="I1773" s="113"/>
      <c r="J1773" s="113"/>
      <c r="K1773" s="113"/>
      <c r="L1773" s="113"/>
      <c r="M1773" s="113"/>
      <c r="N1773" s="113"/>
      <c r="O1773" s="113"/>
      <c r="P1773" s="113"/>
      <c r="Q1773" s="113"/>
      <c r="R1773" s="113"/>
      <c r="S1773" s="113"/>
      <c r="T1773" s="113"/>
      <c r="U1773" s="113"/>
      <c r="V1773" s="113"/>
    </row>
    <row r="1774" spans="3:22" ht="15" customHeight="1">
      <c r="C1774" s="113"/>
      <c r="D1774" s="113"/>
      <c r="E1774" s="113"/>
      <c r="F1774" s="113"/>
      <c r="G1774" s="113"/>
      <c r="H1774" s="113"/>
      <c r="I1774" s="113"/>
      <c r="J1774" s="113"/>
      <c r="K1774" s="113"/>
      <c r="L1774" s="113"/>
      <c r="M1774" s="113"/>
      <c r="N1774" s="113"/>
      <c r="O1774" s="113"/>
      <c r="P1774" s="113"/>
      <c r="Q1774" s="113"/>
      <c r="R1774" s="113"/>
      <c r="S1774" s="113"/>
      <c r="T1774" s="113"/>
      <c r="U1774" s="113"/>
      <c r="V1774" s="113"/>
    </row>
    <row r="1775" spans="3:22" ht="15" customHeight="1">
      <c r="C1775" s="113"/>
      <c r="D1775" s="113"/>
      <c r="E1775" s="113"/>
      <c r="F1775" s="113"/>
      <c r="G1775" s="113"/>
      <c r="H1775" s="113"/>
      <c r="I1775" s="113"/>
      <c r="J1775" s="113"/>
      <c r="K1775" s="113"/>
      <c r="L1775" s="113"/>
      <c r="M1775" s="113"/>
      <c r="N1775" s="113"/>
      <c r="O1775" s="113"/>
      <c r="P1775" s="113"/>
      <c r="Q1775" s="113"/>
      <c r="R1775" s="113"/>
      <c r="S1775" s="113"/>
      <c r="T1775" s="113"/>
      <c r="U1775" s="113"/>
      <c r="V1775" s="113"/>
    </row>
    <row r="1776" spans="3:22" ht="15" customHeight="1">
      <c r="C1776" s="113"/>
      <c r="D1776" s="113"/>
      <c r="E1776" s="113"/>
      <c r="F1776" s="113"/>
      <c r="G1776" s="113"/>
      <c r="H1776" s="113"/>
      <c r="I1776" s="113"/>
      <c r="J1776" s="113"/>
      <c r="K1776" s="113"/>
      <c r="L1776" s="113"/>
      <c r="M1776" s="113"/>
      <c r="N1776" s="113"/>
      <c r="O1776" s="113"/>
      <c r="P1776" s="113"/>
      <c r="Q1776" s="113"/>
      <c r="R1776" s="113"/>
      <c r="S1776" s="113"/>
      <c r="T1776" s="113"/>
      <c r="U1776" s="113"/>
      <c r="V1776" s="113"/>
    </row>
    <row r="1777" spans="3:22" ht="15" customHeight="1">
      <c r="C1777" s="113"/>
      <c r="D1777" s="113"/>
      <c r="E1777" s="113"/>
      <c r="F1777" s="113"/>
      <c r="G1777" s="113"/>
      <c r="H1777" s="113"/>
      <c r="I1777" s="113"/>
      <c r="J1777" s="113"/>
      <c r="K1777" s="113"/>
      <c r="L1777" s="113"/>
      <c r="M1777" s="113"/>
      <c r="N1777" s="113"/>
      <c r="O1777" s="113"/>
      <c r="P1777" s="113"/>
      <c r="Q1777" s="113"/>
      <c r="R1777" s="113"/>
      <c r="S1777" s="113"/>
      <c r="T1777" s="113"/>
      <c r="U1777" s="113"/>
      <c r="V1777" s="113"/>
    </row>
    <row r="1778" spans="3:22" ht="15" customHeight="1">
      <c r="C1778" s="113"/>
      <c r="D1778" s="113"/>
      <c r="E1778" s="113"/>
      <c r="F1778" s="113"/>
      <c r="G1778" s="113"/>
      <c r="H1778" s="113"/>
      <c r="I1778" s="113"/>
      <c r="J1778" s="113"/>
      <c r="K1778" s="113"/>
      <c r="L1778" s="113"/>
      <c r="M1778" s="113"/>
      <c r="N1778" s="113"/>
      <c r="O1778" s="113"/>
      <c r="P1778" s="113"/>
      <c r="Q1778" s="113"/>
      <c r="R1778" s="113"/>
      <c r="S1778" s="113"/>
      <c r="T1778" s="113"/>
      <c r="U1778" s="113"/>
      <c r="V1778" s="113"/>
    </row>
    <row r="1779" spans="3:22" ht="15" customHeight="1">
      <c r="C1779" s="113"/>
      <c r="D1779" s="113"/>
      <c r="E1779" s="113"/>
      <c r="F1779" s="113"/>
      <c r="G1779" s="113"/>
      <c r="H1779" s="113"/>
      <c r="I1779" s="113"/>
      <c r="J1779" s="113"/>
      <c r="K1779" s="113"/>
      <c r="L1779" s="113"/>
      <c r="M1779" s="113"/>
      <c r="N1779" s="113"/>
      <c r="O1779" s="113"/>
      <c r="P1779" s="113"/>
      <c r="Q1779" s="113"/>
      <c r="R1779" s="113"/>
      <c r="S1779" s="113"/>
      <c r="T1779" s="113"/>
      <c r="U1779" s="113"/>
      <c r="V1779" s="113"/>
    </row>
    <row r="1780" spans="3:22" ht="15" customHeight="1">
      <c r="C1780" s="113"/>
      <c r="D1780" s="113"/>
      <c r="E1780" s="113"/>
      <c r="F1780" s="113"/>
      <c r="G1780" s="113"/>
      <c r="H1780" s="113"/>
      <c r="I1780" s="113"/>
      <c r="J1780" s="113"/>
      <c r="K1780" s="113"/>
      <c r="L1780" s="113"/>
      <c r="M1780" s="113"/>
      <c r="N1780" s="113"/>
      <c r="O1780" s="113"/>
      <c r="P1780" s="113"/>
      <c r="Q1780" s="113"/>
      <c r="R1780" s="113"/>
      <c r="S1780" s="113"/>
      <c r="T1780" s="113"/>
      <c r="U1780" s="113"/>
      <c r="V1780" s="113"/>
    </row>
    <row r="1781" spans="3:22" ht="15" customHeight="1">
      <c r="C1781" s="113"/>
      <c r="D1781" s="113"/>
      <c r="E1781" s="113"/>
      <c r="F1781" s="113"/>
      <c r="G1781" s="113"/>
      <c r="H1781" s="113"/>
      <c r="I1781" s="113"/>
      <c r="J1781" s="113"/>
      <c r="K1781" s="113"/>
      <c r="L1781" s="113"/>
      <c r="M1781" s="113"/>
      <c r="N1781" s="113"/>
      <c r="O1781" s="113"/>
      <c r="P1781" s="113"/>
      <c r="Q1781" s="113"/>
      <c r="R1781" s="113"/>
      <c r="S1781" s="113"/>
      <c r="T1781" s="113"/>
      <c r="U1781" s="113"/>
      <c r="V1781" s="113"/>
    </row>
    <row r="1782" spans="3:22" ht="15" customHeight="1">
      <c r="C1782" s="113"/>
      <c r="D1782" s="113"/>
      <c r="E1782" s="113"/>
      <c r="F1782" s="113"/>
      <c r="G1782" s="113"/>
      <c r="H1782" s="113"/>
      <c r="I1782" s="113"/>
      <c r="J1782" s="113"/>
      <c r="K1782" s="113"/>
      <c r="L1782" s="113"/>
      <c r="M1782" s="113"/>
      <c r="N1782" s="113"/>
      <c r="O1782" s="113"/>
      <c r="P1782" s="113"/>
      <c r="Q1782" s="113"/>
      <c r="R1782" s="113"/>
      <c r="S1782" s="113"/>
      <c r="T1782" s="113"/>
      <c r="U1782" s="113"/>
      <c r="V1782" s="113"/>
    </row>
    <row r="1783" spans="3:22" ht="15" customHeight="1">
      <c r="C1783" s="113"/>
      <c r="D1783" s="113"/>
      <c r="E1783" s="113"/>
      <c r="F1783" s="113"/>
      <c r="G1783" s="113"/>
      <c r="H1783" s="113"/>
      <c r="I1783" s="113"/>
      <c r="J1783" s="113"/>
      <c r="K1783" s="113"/>
      <c r="L1783" s="113"/>
      <c r="M1783" s="113"/>
      <c r="N1783" s="113"/>
      <c r="O1783" s="113"/>
      <c r="P1783" s="113"/>
      <c r="Q1783" s="113"/>
      <c r="R1783" s="113"/>
      <c r="S1783" s="113"/>
      <c r="T1783" s="113"/>
      <c r="U1783" s="113"/>
      <c r="V1783" s="113"/>
    </row>
    <row r="1784" spans="3:22" ht="15" customHeight="1">
      <c r="C1784" s="113"/>
      <c r="D1784" s="113"/>
      <c r="E1784" s="113"/>
      <c r="F1784" s="113"/>
      <c r="G1784" s="113"/>
      <c r="H1784" s="113"/>
      <c r="I1784" s="113"/>
      <c r="J1784" s="113"/>
      <c r="K1784" s="113"/>
      <c r="L1784" s="113"/>
      <c r="M1784" s="113"/>
      <c r="N1784" s="113"/>
      <c r="O1784" s="113"/>
      <c r="P1784" s="113"/>
      <c r="Q1784" s="113"/>
      <c r="R1784" s="113"/>
      <c r="S1784" s="113"/>
      <c r="T1784" s="113"/>
      <c r="U1784" s="113"/>
      <c r="V1784" s="113"/>
    </row>
    <row r="1785" spans="3:22" ht="15" customHeight="1">
      <c r="C1785" s="113"/>
      <c r="D1785" s="113"/>
      <c r="E1785" s="113"/>
      <c r="F1785" s="113"/>
      <c r="G1785" s="113"/>
      <c r="H1785" s="113"/>
      <c r="I1785" s="113"/>
      <c r="J1785" s="113"/>
      <c r="K1785" s="113"/>
      <c r="L1785" s="113"/>
      <c r="M1785" s="113"/>
      <c r="N1785" s="113"/>
      <c r="O1785" s="113"/>
      <c r="P1785" s="113"/>
      <c r="Q1785" s="113"/>
      <c r="R1785" s="113"/>
      <c r="S1785" s="113"/>
      <c r="T1785" s="113"/>
      <c r="U1785" s="113"/>
      <c r="V1785" s="113"/>
    </row>
    <row r="1786" spans="3:22" ht="15" customHeight="1">
      <c r="C1786" s="113"/>
      <c r="D1786" s="113"/>
      <c r="E1786" s="113"/>
      <c r="F1786" s="113"/>
      <c r="G1786" s="113"/>
      <c r="H1786" s="113"/>
      <c r="I1786" s="113"/>
      <c r="J1786" s="113"/>
      <c r="K1786" s="113"/>
      <c r="L1786" s="113"/>
      <c r="M1786" s="113"/>
      <c r="N1786" s="113"/>
      <c r="O1786" s="113"/>
      <c r="P1786" s="113"/>
      <c r="Q1786" s="113"/>
      <c r="R1786" s="113"/>
      <c r="S1786" s="113"/>
      <c r="T1786" s="113"/>
      <c r="U1786" s="113"/>
      <c r="V1786" s="113"/>
    </row>
    <row r="1787" spans="3:22" ht="15" customHeight="1">
      <c r="C1787" s="113"/>
      <c r="D1787" s="113"/>
      <c r="E1787" s="113"/>
      <c r="F1787" s="113"/>
      <c r="G1787" s="113"/>
      <c r="H1787" s="113"/>
      <c r="I1787" s="113"/>
      <c r="J1787" s="113"/>
      <c r="K1787" s="113"/>
      <c r="L1787" s="113"/>
      <c r="M1787" s="113"/>
      <c r="N1787" s="113"/>
      <c r="O1787" s="113"/>
      <c r="P1787" s="113"/>
      <c r="Q1787" s="113"/>
      <c r="R1787" s="113"/>
      <c r="S1787" s="113"/>
      <c r="T1787" s="113"/>
      <c r="U1787" s="113"/>
      <c r="V1787" s="113"/>
    </row>
    <row r="1788" spans="3:22" ht="15" customHeight="1">
      <c r="C1788" s="113"/>
      <c r="D1788" s="113"/>
      <c r="E1788" s="113"/>
      <c r="F1788" s="113"/>
      <c r="G1788" s="113"/>
      <c r="H1788" s="113"/>
      <c r="I1788" s="113"/>
      <c r="J1788" s="113"/>
      <c r="K1788" s="113"/>
      <c r="L1788" s="113"/>
      <c r="M1788" s="113"/>
      <c r="N1788" s="113"/>
      <c r="O1788" s="113"/>
      <c r="P1788" s="113"/>
      <c r="Q1788" s="113"/>
      <c r="R1788" s="113"/>
      <c r="S1788" s="113"/>
      <c r="T1788" s="113"/>
      <c r="U1788" s="113"/>
      <c r="V1788" s="113"/>
    </row>
    <row r="1789" spans="3:22" ht="15" customHeight="1">
      <c r="C1789" s="113"/>
      <c r="D1789" s="113"/>
      <c r="E1789" s="113"/>
      <c r="F1789" s="113"/>
      <c r="G1789" s="113"/>
      <c r="H1789" s="113"/>
      <c r="I1789" s="113"/>
      <c r="J1789" s="113"/>
      <c r="K1789" s="113"/>
      <c r="L1789" s="113"/>
      <c r="M1789" s="113"/>
      <c r="N1789" s="113"/>
      <c r="O1789" s="113"/>
      <c r="P1789" s="113"/>
      <c r="Q1789" s="113"/>
      <c r="R1789" s="113"/>
      <c r="S1789" s="113"/>
      <c r="T1789" s="113"/>
      <c r="U1789" s="113"/>
      <c r="V1789" s="113"/>
    </row>
    <row r="1790" spans="3:22" ht="15" customHeight="1">
      <c r="C1790" s="113"/>
      <c r="D1790" s="113"/>
      <c r="E1790" s="113"/>
      <c r="F1790" s="113"/>
      <c r="G1790" s="113"/>
      <c r="H1790" s="113"/>
      <c r="I1790" s="113"/>
      <c r="J1790" s="113"/>
      <c r="K1790" s="113"/>
      <c r="L1790" s="113"/>
      <c r="M1790" s="113"/>
      <c r="N1790" s="113"/>
      <c r="O1790" s="113"/>
      <c r="P1790" s="113"/>
      <c r="Q1790" s="113"/>
      <c r="R1790" s="113"/>
      <c r="S1790" s="113"/>
      <c r="T1790" s="113"/>
      <c r="U1790" s="113"/>
      <c r="V1790" s="113"/>
    </row>
    <row r="1791" spans="3:22" ht="15" customHeight="1">
      <c r="C1791" s="113"/>
      <c r="D1791" s="113"/>
      <c r="E1791" s="113"/>
      <c r="F1791" s="113"/>
      <c r="G1791" s="113"/>
      <c r="H1791" s="113"/>
      <c r="I1791" s="113"/>
      <c r="J1791" s="113"/>
      <c r="K1791" s="113"/>
      <c r="L1791" s="113"/>
      <c r="M1791" s="113"/>
      <c r="N1791" s="113"/>
      <c r="O1791" s="113"/>
      <c r="P1791" s="113"/>
      <c r="Q1791" s="113"/>
      <c r="R1791" s="113"/>
      <c r="S1791" s="113"/>
      <c r="T1791" s="113"/>
      <c r="U1791" s="113"/>
      <c r="V1791" s="113"/>
    </row>
    <row r="1792" spans="3:22" ht="15" customHeight="1">
      <c r="C1792" s="113"/>
      <c r="D1792" s="113"/>
      <c r="E1792" s="113"/>
      <c r="F1792" s="113"/>
      <c r="G1792" s="113"/>
      <c r="H1792" s="113"/>
      <c r="I1792" s="113"/>
      <c r="J1792" s="113"/>
      <c r="K1792" s="113"/>
      <c r="L1792" s="113"/>
      <c r="M1792" s="113"/>
      <c r="N1792" s="113"/>
      <c r="O1792" s="113"/>
      <c r="P1792" s="113"/>
      <c r="Q1792" s="113"/>
      <c r="R1792" s="113"/>
      <c r="S1792" s="113"/>
      <c r="T1792" s="113"/>
      <c r="U1792" s="113"/>
      <c r="V1792" s="113"/>
    </row>
    <row r="1793" spans="3:22" ht="15" customHeight="1">
      <c r="C1793" s="113"/>
      <c r="D1793" s="113"/>
      <c r="E1793" s="113"/>
      <c r="F1793" s="113"/>
      <c r="G1793" s="113"/>
      <c r="H1793" s="113"/>
      <c r="I1793" s="113"/>
      <c r="J1793" s="113"/>
      <c r="K1793" s="113"/>
      <c r="L1793" s="113"/>
      <c r="M1793" s="113"/>
      <c r="N1793" s="113"/>
      <c r="O1793" s="113"/>
      <c r="P1793" s="113"/>
      <c r="Q1793" s="113"/>
      <c r="R1793" s="113"/>
      <c r="S1793" s="113"/>
      <c r="T1793" s="113"/>
      <c r="U1793" s="113"/>
      <c r="V1793" s="113"/>
    </row>
    <row r="1794" spans="3:22" ht="15" customHeight="1">
      <c r="C1794" s="113"/>
      <c r="D1794" s="113"/>
      <c r="E1794" s="113"/>
      <c r="F1794" s="113"/>
      <c r="G1794" s="113"/>
      <c r="H1794" s="113"/>
      <c r="I1794" s="113"/>
      <c r="J1794" s="113"/>
      <c r="K1794" s="113"/>
      <c r="L1794" s="113"/>
      <c r="M1794" s="113"/>
      <c r="N1794" s="113"/>
      <c r="O1794" s="113"/>
      <c r="P1794" s="113"/>
      <c r="Q1794" s="113"/>
      <c r="R1794" s="113"/>
      <c r="S1794" s="113"/>
      <c r="T1794" s="113"/>
      <c r="U1794" s="113"/>
      <c r="V1794" s="113"/>
    </row>
    <row r="1795" spans="3:22" ht="15" customHeight="1">
      <c r="C1795" s="113"/>
      <c r="D1795" s="113"/>
      <c r="E1795" s="113"/>
      <c r="F1795" s="113"/>
      <c r="G1795" s="113"/>
      <c r="H1795" s="113"/>
      <c r="I1795" s="113"/>
      <c r="J1795" s="113"/>
      <c r="K1795" s="113"/>
      <c r="L1795" s="113"/>
      <c r="M1795" s="113"/>
      <c r="N1795" s="113"/>
      <c r="O1795" s="113"/>
      <c r="P1795" s="113"/>
      <c r="Q1795" s="113"/>
      <c r="R1795" s="113"/>
      <c r="S1795" s="113"/>
      <c r="T1795" s="113"/>
      <c r="U1795" s="113"/>
      <c r="V1795" s="113"/>
    </row>
    <row r="1796" spans="3:22" ht="15" customHeight="1">
      <c r="C1796" s="113"/>
      <c r="D1796" s="113"/>
      <c r="E1796" s="113"/>
      <c r="F1796" s="113"/>
      <c r="G1796" s="113"/>
      <c r="H1796" s="113"/>
      <c r="I1796" s="113"/>
      <c r="J1796" s="113"/>
      <c r="K1796" s="113"/>
      <c r="L1796" s="113"/>
      <c r="M1796" s="113"/>
      <c r="N1796" s="113"/>
      <c r="O1796" s="113"/>
      <c r="P1796" s="113"/>
      <c r="Q1796" s="113"/>
      <c r="R1796" s="113"/>
      <c r="S1796" s="113"/>
      <c r="T1796" s="113"/>
      <c r="U1796" s="113"/>
      <c r="V1796" s="113"/>
    </row>
    <row r="1797" spans="3:22" ht="15" customHeight="1">
      <c r="C1797" s="113"/>
      <c r="D1797" s="113"/>
      <c r="E1797" s="113"/>
      <c r="F1797" s="113"/>
      <c r="G1797" s="113"/>
      <c r="H1797" s="113"/>
      <c r="I1797" s="113"/>
      <c r="J1797" s="113"/>
      <c r="K1797" s="113"/>
      <c r="L1797" s="113"/>
      <c r="M1797" s="113"/>
      <c r="N1797" s="113"/>
      <c r="O1797" s="113"/>
      <c r="P1797" s="113"/>
      <c r="Q1797" s="113"/>
      <c r="R1797" s="113"/>
      <c r="S1797" s="113"/>
      <c r="T1797" s="113"/>
      <c r="U1797" s="113"/>
      <c r="V1797" s="113"/>
    </row>
    <row r="1798" spans="3:22" ht="15" customHeight="1">
      <c r="C1798" s="113"/>
      <c r="D1798" s="113"/>
      <c r="E1798" s="113"/>
      <c r="F1798" s="113"/>
      <c r="G1798" s="113"/>
      <c r="H1798" s="113"/>
      <c r="I1798" s="113"/>
      <c r="J1798" s="113"/>
      <c r="K1798" s="113"/>
      <c r="L1798" s="113"/>
      <c r="M1798" s="113"/>
      <c r="N1798" s="113"/>
      <c r="O1798" s="113"/>
      <c r="P1798" s="113"/>
      <c r="Q1798" s="113"/>
      <c r="R1798" s="113"/>
      <c r="S1798" s="113"/>
      <c r="T1798" s="113"/>
      <c r="U1798" s="113"/>
      <c r="V1798" s="113"/>
    </row>
    <row r="1799" spans="3:22" ht="15" customHeight="1">
      <c r="C1799" s="113"/>
      <c r="D1799" s="113"/>
      <c r="E1799" s="113"/>
      <c r="F1799" s="113"/>
      <c r="G1799" s="113"/>
      <c r="H1799" s="113"/>
      <c r="I1799" s="113"/>
      <c r="J1799" s="113"/>
      <c r="K1799" s="113"/>
      <c r="L1799" s="113"/>
      <c r="M1799" s="113"/>
      <c r="N1799" s="113"/>
      <c r="O1799" s="113"/>
      <c r="P1799" s="113"/>
      <c r="Q1799" s="113"/>
      <c r="R1799" s="113"/>
      <c r="S1799" s="113"/>
      <c r="T1799" s="113"/>
      <c r="U1799" s="113"/>
      <c r="V1799" s="113"/>
    </row>
    <row r="1800" spans="3:22" ht="15" customHeight="1">
      <c r="C1800" s="113"/>
      <c r="D1800" s="113"/>
      <c r="E1800" s="113"/>
      <c r="F1800" s="113"/>
      <c r="G1800" s="113"/>
      <c r="H1800" s="113"/>
      <c r="I1800" s="113"/>
      <c r="J1800" s="113"/>
      <c r="K1800" s="113"/>
      <c r="L1800" s="113"/>
      <c r="M1800" s="113"/>
      <c r="N1800" s="113"/>
      <c r="O1800" s="113"/>
      <c r="P1800" s="113"/>
      <c r="Q1800" s="113"/>
      <c r="R1800" s="113"/>
      <c r="S1800" s="113"/>
      <c r="T1800" s="113"/>
      <c r="U1800" s="113"/>
      <c r="V1800" s="113"/>
    </row>
    <row r="1801" spans="3:22" ht="15" customHeight="1">
      <c r="C1801" s="113"/>
      <c r="D1801" s="113"/>
      <c r="E1801" s="113"/>
      <c r="F1801" s="113"/>
      <c r="G1801" s="113"/>
      <c r="H1801" s="113"/>
      <c r="I1801" s="113"/>
      <c r="J1801" s="113"/>
      <c r="K1801" s="113"/>
      <c r="L1801" s="113"/>
      <c r="M1801" s="113"/>
      <c r="N1801" s="113"/>
      <c r="O1801" s="113"/>
      <c r="P1801" s="113"/>
      <c r="Q1801" s="113"/>
      <c r="R1801" s="113"/>
      <c r="S1801" s="113"/>
      <c r="T1801" s="113"/>
      <c r="U1801" s="113"/>
      <c r="V1801" s="113"/>
    </row>
    <row r="1802" spans="3:22" ht="15" customHeight="1">
      <c r="C1802" s="113"/>
      <c r="D1802" s="113"/>
      <c r="E1802" s="113"/>
      <c r="F1802" s="113"/>
      <c r="G1802" s="113"/>
      <c r="H1802" s="113"/>
      <c r="I1802" s="113"/>
      <c r="J1802" s="113"/>
      <c r="K1802" s="113"/>
      <c r="L1802" s="113"/>
      <c r="M1802" s="113"/>
      <c r="N1802" s="113"/>
      <c r="O1802" s="113"/>
      <c r="P1802" s="113"/>
      <c r="Q1802" s="113"/>
      <c r="R1802" s="113"/>
      <c r="S1802" s="113"/>
      <c r="T1802" s="113"/>
      <c r="U1802" s="113"/>
      <c r="V1802" s="113"/>
    </row>
    <row r="1803" spans="3:22" ht="15" customHeight="1">
      <c r="C1803" s="113"/>
      <c r="D1803" s="113"/>
      <c r="E1803" s="113"/>
      <c r="F1803" s="113"/>
      <c r="G1803" s="113"/>
      <c r="H1803" s="113"/>
      <c r="I1803" s="113"/>
      <c r="J1803" s="113"/>
      <c r="K1803" s="113"/>
      <c r="L1803" s="113"/>
      <c r="M1803" s="113"/>
      <c r="N1803" s="113"/>
      <c r="O1803" s="113"/>
      <c r="P1803" s="113"/>
      <c r="Q1803" s="113"/>
      <c r="R1803" s="113"/>
      <c r="S1803" s="113"/>
      <c r="T1803" s="113"/>
      <c r="U1803" s="113"/>
      <c r="V1803" s="113"/>
    </row>
    <row r="1804" spans="3:22" ht="15" customHeight="1">
      <c r="C1804" s="113"/>
      <c r="D1804" s="113"/>
      <c r="E1804" s="113"/>
      <c r="F1804" s="113"/>
      <c r="G1804" s="113"/>
      <c r="H1804" s="113"/>
      <c r="I1804" s="113"/>
      <c r="J1804" s="113"/>
      <c r="K1804" s="113"/>
      <c r="L1804" s="113"/>
      <c r="M1804" s="113"/>
      <c r="N1804" s="113"/>
      <c r="O1804" s="113"/>
      <c r="P1804" s="113"/>
      <c r="Q1804" s="113"/>
      <c r="R1804" s="113"/>
      <c r="S1804" s="113"/>
      <c r="T1804" s="113"/>
      <c r="U1804" s="113"/>
      <c r="V1804" s="113"/>
    </row>
    <row r="1805" spans="3:22" ht="15" customHeight="1">
      <c r="C1805" s="113"/>
      <c r="D1805" s="113"/>
      <c r="E1805" s="113"/>
      <c r="F1805" s="113"/>
      <c r="G1805" s="113"/>
      <c r="H1805" s="113"/>
      <c r="I1805" s="113"/>
      <c r="J1805" s="113"/>
      <c r="K1805" s="113"/>
      <c r="L1805" s="113"/>
      <c r="M1805" s="113"/>
      <c r="N1805" s="113"/>
      <c r="O1805" s="113"/>
      <c r="P1805" s="113"/>
      <c r="Q1805" s="113"/>
      <c r="R1805" s="113"/>
      <c r="S1805" s="113"/>
      <c r="T1805" s="113"/>
      <c r="U1805" s="113"/>
      <c r="V1805" s="113"/>
    </row>
    <row r="1806" spans="3:22" ht="15" customHeight="1">
      <c r="C1806" s="113"/>
      <c r="D1806" s="113"/>
      <c r="E1806" s="113"/>
      <c r="F1806" s="113"/>
      <c r="G1806" s="113"/>
      <c r="H1806" s="113"/>
      <c r="I1806" s="113"/>
      <c r="J1806" s="113"/>
      <c r="K1806" s="113"/>
      <c r="L1806" s="113"/>
      <c r="M1806" s="113"/>
      <c r="N1806" s="113"/>
      <c r="O1806" s="113"/>
      <c r="P1806" s="113"/>
      <c r="Q1806" s="113"/>
      <c r="R1806" s="113"/>
      <c r="S1806" s="113"/>
      <c r="T1806" s="113"/>
      <c r="U1806" s="113"/>
      <c r="V1806" s="113"/>
    </row>
    <row r="1807" spans="3:22" ht="15" customHeight="1">
      <c r="C1807" s="113"/>
      <c r="D1807" s="113"/>
      <c r="E1807" s="113"/>
      <c r="F1807" s="113"/>
      <c r="G1807" s="113"/>
      <c r="H1807" s="113"/>
      <c r="I1807" s="113"/>
      <c r="J1807" s="113"/>
      <c r="K1807" s="113"/>
      <c r="L1807" s="113"/>
      <c r="M1807" s="113"/>
      <c r="N1807" s="113"/>
      <c r="O1807" s="113"/>
      <c r="P1807" s="113"/>
      <c r="Q1807" s="113"/>
      <c r="R1807" s="113"/>
      <c r="S1807" s="113"/>
      <c r="T1807" s="113"/>
      <c r="U1807" s="113"/>
      <c r="V1807" s="113"/>
    </row>
    <row r="1808" spans="3:22" ht="15" customHeight="1">
      <c r="C1808" s="113"/>
      <c r="D1808" s="113"/>
      <c r="E1808" s="113"/>
      <c r="F1808" s="113"/>
      <c r="G1808" s="113"/>
      <c r="H1808" s="113"/>
      <c r="I1808" s="113"/>
      <c r="J1808" s="113"/>
      <c r="K1808" s="113"/>
      <c r="L1808" s="113"/>
      <c r="M1808" s="113"/>
      <c r="N1808" s="113"/>
      <c r="O1808" s="113"/>
      <c r="P1808" s="113"/>
      <c r="Q1808" s="113"/>
      <c r="R1808" s="113"/>
      <c r="S1808" s="113"/>
      <c r="T1808" s="113"/>
      <c r="U1808" s="113"/>
      <c r="V1808" s="113"/>
    </row>
    <row r="1809" spans="3:22" ht="15" customHeight="1">
      <c r="C1809" s="113"/>
      <c r="D1809" s="113"/>
      <c r="E1809" s="113"/>
      <c r="F1809" s="113"/>
      <c r="G1809" s="113"/>
      <c r="H1809" s="113"/>
      <c r="I1809" s="113"/>
      <c r="J1809" s="113"/>
      <c r="K1809" s="113"/>
      <c r="L1809" s="113"/>
      <c r="M1809" s="113"/>
      <c r="N1809" s="113"/>
      <c r="O1809" s="113"/>
      <c r="P1809" s="113"/>
      <c r="Q1809" s="113"/>
      <c r="R1809" s="113"/>
      <c r="S1809" s="113"/>
      <c r="T1809" s="113"/>
      <c r="U1809" s="113"/>
      <c r="V1809" s="113"/>
    </row>
    <row r="1810" spans="3:22" ht="15" customHeight="1">
      <c r="C1810" s="113"/>
      <c r="D1810" s="113"/>
      <c r="E1810" s="113"/>
      <c r="F1810" s="113"/>
      <c r="G1810" s="113"/>
      <c r="H1810" s="113"/>
      <c r="I1810" s="113"/>
      <c r="J1810" s="113"/>
      <c r="K1810" s="113"/>
      <c r="L1810" s="113"/>
      <c r="M1810" s="113"/>
      <c r="N1810" s="113"/>
      <c r="O1810" s="113"/>
      <c r="P1810" s="113"/>
      <c r="Q1810" s="113"/>
      <c r="R1810" s="113"/>
      <c r="S1810" s="113"/>
      <c r="T1810" s="113"/>
      <c r="U1810" s="113"/>
      <c r="V1810" s="113"/>
    </row>
    <row r="1811" spans="3:22" ht="15" customHeight="1">
      <c r="C1811" s="113"/>
      <c r="D1811" s="113"/>
      <c r="E1811" s="113"/>
      <c r="F1811" s="113"/>
      <c r="G1811" s="113"/>
      <c r="H1811" s="113"/>
      <c r="I1811" s="113"/>
      <c r="J1811" s="113"/>
      <c r="K1811" s="113"/>
      <c r="L1811" s="113"/>
      <c r="M1811" s="113"/>
      <c r="N1811" s="113"/>
      <c r="O1811" s="113"/>
      <c r="P1811" s="113"/>
      <c r="Q1811" s="113"/>
      <c r="R1811" s="113"/>
      <c r="S1811" s="113"/>
      <c r="T1811" s="113"/>
      <c r="U1811" s="113"/>
      <c r="V1811" s="113"/>
    </row>
    <row r="1812" spans="3:22" ht="15" customHeight="1">
      <c r="C1812" s="113"/>
      <c r="D1812" s="113"/>
      <c r="E1812" s="113"/>
      <c r="F1812" s="113"/>
      <c r="G1812" s="113"/>
      <c r="H1812" s="113"/>
      <c r="I1812" s="113"/>
      <c r="J1812" s="113"/>
      <c r="K1812" s="113"/>
      <c r="L1812" s="113"/>
      <c r="M1812" s="113"/>
      <c r="N1812" s="113"/>
      <c r="O1812" s="113"/>
      <c r="P1812" s="113"/>
      <c r="Q1812" s="113"/>
      <c r="R1812" s="113"/>
      <c r="S1812" s="113"/>
      <c r="T1812" s="113"/>
      <c r="U1812" s="113"/>
      <c r="V1812" s="113"/>
    </row>
    <row r="1813" spans="3:22" ht="15" customHeight="1">
      <c r="C1813" s="113"/>
      <c r="D1813" s="113"/>
      <c r="E1813" s="113"/>
      <c r="F1813" s="113"/>
      <c r="G1813" s="113"/>
      <c r="H1813" s="113"/>
      <c r="I1813" s="113"/>
      <c r="J1813" s="113"/>
      <c r="K1813" s="113"/>
      <c r="L1813" s="113"/>
      <c r="M1813" s="113"/>
      <c r="N1813" s="113"/>
      <c r="O1813" s="113"/>
      <c r="P1813" s="113"/>
      <c r="Q1813" s="113"/>
      <c r="R1813" s="113"/>
      <c r="S1813" s="113"/>
      <c r="T1813" s="113"/>
      <c r="U1813" s="113"/>
      <c r="V1813" s="113"/>
    </row>
    <row r="1814" spans="3:22" ht="15" customHeight="1">
      <c r="C1814" s="113"/>
      <c r="D1814" s="113"/>
      <c r="E1814" s="113"/>
      <c r="F1814" s="113"/>
      <c r="G1814" s="113"/>
      <c r="H1814" s="113"/>
      <c r="I1814" s="113"/>
      <c r="J1814" s="113"/>
      <c r="K1814" s="113"/>
      <c r="L1814" s="113"/>
      <c r="M1814" s="113"/>
      <c r="N1814" s="113"/>
      <c r="O1814" s="113"/>
      <c r="P1814" s="113"/>
      <c r="Q1814" s="113"/>
      <c r="R1814" s="113"/>
      <c r="S1814" s="113"/>
      <c r="T1814" s="113"/>
      <c r="U1814" s="113"/>
      <c r="V1814" s="113"/>
    </row>
    <row r="1815" spans="3:22" ht="15" customHeight="1">
      <c r="C1815" s="113"/>
      <c r="D1815" s="113"/>
      <c r="E1815" s="113"/>
      <c r="F1815" s="113"/>
      <c r="G1815" s="113"/>
      <c r="H1815" s="113"/>
      <c r="I1815" s="113"/>
      <c r="J1815" s="113"/>
      <c r="K1815" s="113"/>
      <c r="L1815" s="113"/>
      <c r="M1815" s="113"/>
      <c r="N1815" s="113"/>
      <c r="O1815" s="113"/>
      <c r="P1815" s="113"/>
      <c r="Q1815" s="113"/>
      <c r="R1815" s="113"/>
      <c r="S1815" s="113"/>
      <c r="T1815" s="113"/>
      <c r="U1815" s="113"/>
      <c r="V1815" s="113"/>
    </row>
    <row r="1816" spans="3:22" ht="15" customHeight="1">
      <c r="C1816" s="113"/>
      <c r="D1816" s="113"/>
      <c r="E1816" s="113"/>
      <c r="F1816" s="113"/>
      <c r="G1816" s="113"/>
      <c r="H1816" s="113"/>
      <c r="I1816" s="113"/>
      <c r="J1816" s="113"/>
      <c r="K1816" s="113"/>
      <c r="L1816" s="113"/>
      <c r="M1816" s="113"/>
      <c r="N1816" s="113"/>
      <c r="O1816" s="113"/>
      <c r="P1816" s="113"/>
      <c r="Q1816" s="113"/>
      <c r="R1816" s="113"/>
      <c r="S1816" s="113"/>
      <c r="T1816" s="113"/>
      <c r="U1816" s="113"/>
      <c r="V1816" s="113"/>
    </row>
    <row r="1817" spans="3:22" ht="15" customHeight="1">
      <c r="C1817" s="113"/>
      <c r="D1817" s="113"/>
      <c r="E1817" s="113"/>
      <c r="F1817" s="113"/>
      <c r="G1817" s="113"/>
      <c r="H1817" s="113"/>
      <c r="I1817" s="113"/>
      <c r="J1817" s="113"/>
      <c r="K1817" s="113"/>
      <c r="L1817" s="113"/>
      <c r="M1817" s="113"/>
      <c r="N1817" s="113"/>
      <c r="O1817" s="113"/>
      <c r="P1817" s="113"/>
      <c r="Q1817" s="113"/>
      <c r="R1817" s="113"/>
      <c r="S1817" s="113"/>
      <c r="T1817" s="113"/>
      <c r="U1817" s="113"/>
      <c r="V1817" s="113"/>
    </row>
    <row r="1818" spans="3:22" ht="15" customHeight="1">
      <c r="C1818" s="113"/>
      <c r="D1818" s="113"/>
      <c r="E1818" s="113"/>
      <c r="F1818" s="113"/>
      <c r="G1818" s="113"/>
      <c r="H1818" s="113"/>
      <c r="I1818" s="113"/>
      <c r="J1818" s="113"/>
      <c r="K1818" s="113"/>
      <c r="L1818" s="113"/>
      <c r="M1818" s="113"/>
      <c r="N1818" s="113"/>
      <c r="O1818" s="113"/>
      <c r="P1818" s="113"/>
      <c r="Q1818" s="113"/>
      <c r="R1818" s="113"/>
      <c r="S1818" s="113"/>
      <c r="T1818" s="113"/>
      <c r="U1818" s="113"/>
      <c r="V1818" s="113"/>
    </row>
    <row r="1819" spans="3:22" ht="15" customHeight="1">
      <c r="C1819" s="113"/>
      <c r="D1819" s="113"/>
      <c r="E1819" s="113"/>
      <c r="F1819" s="113"/>
      <c r="G1819" s="113"/>
      <c r="H1819" s="113"/>
      <c r="I1819" s="113"/>
      <c r="J1819" s="113"/>
      <c r="K1819" s="113"/>
      <c r="L1819" s="113"/>
      <c r="M1819" s="113"/>
      <c r="N1819" s="113"/>
      <c r="O1819" s="113"/>
      <c r="P1819" s="113"/>
      <c r="Q1819" s="113"/>
      <c r="R1819" s="113"/>
      <c r="S1819" s="113"/>
      <c r="T1819" s="113"/>
      <c r="U1819" s="113"/>
      <c r="V1819" s="113"/>
    </row>
    <row r="1820" spans="3:22" ht="15" customHeight="1">
      <c r="C1820" s="113"/>
      <c r="D1820" s="113"/>
      <c r="E1820" s="113"/>
      <c r="F1820" s="113"/>
      <c r="G1820" s="113"/>
      <c r="H1820" s="113"/>
      <c r="I1820" s="113"/>
      <c r="J1820" s="113"/>
      <c r="K1820" s="113"/>
      <c r="L1820" s="113"/>
      <c r="M1820" s="113"/>
      <c r="N1820" s="113"/>
      <c r="O1820" s="113"/>
      <c r="P1820" s="113"/>
      <c r="Q1820" s="113"/>
      <c r="R1820" s="113"/>
      <c r="S1820" s="113"/>
      <c r="T1820" s="113"/>
      <c r="U1820" s="113"/>
      <c r="V1820" s="113"/>
    </row>
    <row r="1821" spans="3:22" ht="15" customHeight="1">
      <c r="C1821" s="113"/>
      <c r="D1821" s="113"/>
      <c r="E1821" s="113"/>
      <c r="F1821" s="113"/>
      <c r="G1821" s="113"/>
      <c r="H1821" s="113"/>
      <c r="I1821" s="113"/>
      <c r="J1821" s="113"/>
      <c r="K1821" s="113"/>
      <c r="L1821" s="113"/>
      <c r="M1821" s="113"/>
      <c r="N1821" s="113"/>
      <c r="O1821" s="113"/>
      <c r="P1821" s="113"/>
      <c r="Q1821" s="113"/>
      <c r="R1821" s="113"/>
      <c r="S1821" s="113"/>
      <c r="T1821" s="113"/>
      <c r="U1821" s="113"/>
      <c r="V1821" s="113"/>
    </row>
    <row r="1822" spans="3:22" ht="15" customHeight="1">
      <c r="C1822" s="113"/>
      <c r="D1822" s="113"/>
      <c r="E1822" s="113"/>
      <c r="F1822" s="113"/>
      <c r="G1822" s="113"/>
      <c r="H1822" s="113"/>
      <c r="I1822" s="113"/>
      <c r="J1822" s="113"/>
      <c r="K1822" s="113"/>
      <c r="L1822" s="113"/>
      <c r="M1822" s="113"/>
      <c r="N1822" s="113"/>
      <c r="O1822" s="113"/>
      <c r="P1822" s="113"/>
      <c r="Q1822" s="113"/>
      <c r="R1822" s="113"/>
      <c r="S1822" s="113"/>
      <c r="T1822" s="113"/>
      <c r="U1822" s="113"/>
      <c r="V1822" s="113"/>
    </row>
    <row r="1823" spans="3:22" ht="15" customHeight="1">
      <c r="C1823" s="113"/>
      <c r="D1823" s="113"/>
      <c r="E1823" s="113"/>
      <c r="F1823" s="113"/>
      <c r="G1823" s="113"/>
      <c r="H1823" s="113"/>
      <c r="I1823" s="113"/>
      <c r="J1823" s="113"/>
      <c r="K1823" s="113"/>
      <c r="L1823" s="113"/>
      <c r="M1823" s="113"/>
      <c r="N1823" s="113"/>
      <c r="O1823" s="113"/>
      <c r="P1823" s="113"/>
      <c r="Q1823" s="113"/>
      <c r="R1823" s="113"/>
      <c r="S1823" s="113"/>
      <c r="T1823" s="113"/>
      <c r="U1823" s="113"/>
      <c r="V1823" s="113"/>
    </row>
    <row r="1824" spans="3:22" ht="15" customHeight="1">
      <c r="C1824" s="113"/>
      <c r="D1824" s="113"/>
      <c r="E1824" s="113"/>
      <c r="F1824" s="113"/>
      <c r="G1824" s="113"/>
      <c r="H1824" s="113"/>
      <c r="I1824" s="113"/>
      <c r="J1824" s="113"/>
      <c r="K1824" s="113"/>
      <c r="L1824" s="113"/>
      <c r="M1824" s="113"/>
      <c r="N1824" s="113"/>
      <c r="O1824" s="113"/>
      <c r="P1824" s="113"/>
      <c r="Q1824" s="113"/>
      <c r="R1824" s="113"/>
      <c r="S1824" s="113"/>
      <c r="T1824" s="113"/>
      <c r="U1824" s="113"/>
      <c r="V1824" s="113"/>
    </row>
    <row r="1825" spans="3:22" ht="15" customHeight="1">
      <c r="C1825" s="113"/>
      <c r="D1825" s="113"/>
      <c r="E1825" s="113"/>
      <c r="F1825" s="113"/>
      <c r="G1825" s="113"/>
      <c r="H1825" s="113"/>
      <c r="I1825" s="113"/>
      <c r="J1825" s="113"/>
      <c r="K1825" s="113"/>
      <c r="L1825" s="113"/>
      <c r="M1825" s="113"/>
      <c r="N1825" s="113"/>
      <c r="O1825" s="113"/>
      <c r="P1825" s="113"/>
      <c r="Q1825" s="113"/>
      <c r="R1825" s="113"/>
      <c r="S1825" s="113"/>
      <c r="T1825" s="113"/>
      <c r="U1825" s="113"/>
      <c r="V1825" s="113"/>
    </row>
    <row r="1826" spans="3:22" ht="15" customHeight="1">
      <c r="C1826" s="113"/>
      <c r="D1826" s="113"/>
      <c r="E1826" s="113"/>
      <c r="F1826" s="113"/>
      <c r="G1826" s="113"/>
      <c r="H1826" s="113"/>
      <c r="I1826" s="113"/>
      <c r="J1826" s="113"/>
      <c r="K1826" s="113"/>
      <c r="L1826" s="113"/>
      <c r="M1826" s="113"/>
      <c r="N1826" s="113"/>
      <c r="O1826" s="113"/>
      <c r="P1826" s="113"/>
      <c r="Q1826" s="113"/>
      <c r="R1826" s="113"/>
      <c r="S1826" s="113"/>
      <c r="T1826" s="113"/>
      <c r="U1826" s="113"/>
      <c r="V1826" s="113"/>
    </row>
    <row r="1827" spans="3:22" ht="15" customHeight="1">
      <c r="C1827" s="113"/>
      <c r="D1827" s="113"/>
      <c r="E1827" s="113"/>
      <c r="F1827" s="113"/>
      <c r="G1827" s="113"/>
      <c r="H1827" s="113"/>
      <c r="I1827" s="113"/>
      <c r="J1827" s="113"/>
      <c r="K1827" s="113"/>
      <c r="L1827" s="113"/>
      <c r="M1827" s="113"/>
      <c r="N1827" s="113"/>
      <c r="O1827" s="113"/>
      <c r="P1827" s="113"/>
      <c r="Q1827" s="113"/>
      <c r="R1827" s="113"/>
      <c r="S1827" s="113"/>
      <c r="T1827" s="113"/>
      <c r="U1827" s="113"/>
      <c r="V1827" s="113"/>
    </row>
    <row r="1828" spans="3:22" ht="15" customHeight="1">
      <c r="C1828" s="113"/>
      <c r="D1828" s="113"/>
      <c r="E1828" s="113"/>
      <c r="F1828" s="113"/>
      <c r="G1828" s="113"/>
      <c r="H1828" s="113"/>
      <c r="I1828" s="113"/>
      <c r="J1828" s="113"/>
      <c r="K1828" s="113"/>
      <c r="L1828" s="113"/>
      <c r="M1828" s="113"/>
      <c r="N1828" s="113"/>
      <c r="O1828" s="113"/>
      <c r="P1828" s="113"/>
      <c r="Q1828" s="113"/>
      <c r="R1828" s="113"/>
      <c r="S1828" s="113"/>
      <c r="T1828" s="113"/>
      <c r="U1828" s="113"/>
      <c r="V1828" s="113"/>
    </row>
    <row r="1829" spans="3:22" ht="15" customHeight="1">
      <c r="C1829" s="113"/>
      <c r="D1829" s="113"/>
      <c r="E1829" s="113"/>
      <c r="F1829" s="113"/>
      <c r="G1829" s="113"/>
      <c r="H1829" s="113"/>
      <c r="I1829" s="113"/>
      <c r="J1829" s="113"/>
      <c r="K1829" s="113"/>
      <c r="L1829" s="113"/>
      <c r="M1829" s="113"/>
      <c r="N1829" s="113"/>
      <c r="O1829" s="113"/>
      <c r="P1829" s="113"/>
      <c r="Q1829" s="113"/>
      <c r="R1829" s="113"/>
      <c r="S1829" s="113"/>
      <c r="T1829" s="113"/>
      <c r="U1829" s="113"/>
      <c r="V1829" s="113"/>
    </row>
    <row r="1830" spans="3:22" ht="15" customHeight="1">
      <c r="C1830" s="113"/>
      <c r="D1830" s="113"/>
      <c r="E1830" s="113"/>
      <c r="F1830" s="113"/>
      <c r="G1830" s="113"/>
      <c r="H1830" s="113"/>
      <c r="I1830" s="113"/>
      <c r="J1830" s="113"/>
      <c r="K1830" s="113"/>
      <c r="L1830" s="113"/>
      <c r="M1830" s="113"/>
      <c r="N1830" s="113"/>
      <c r="O1830" s="113"/>
      <c r="P1830" s="113"/>
      <c r="Q1830" s="113"/>
      <c r="R1830" s="113"/>
      <c r="S1830" s="113"/>
      <c r="T1830" s="113"/>
      <c r="U1830" s="113"/>
      <c r="V1830" s="113"/>
    </row>
    <row r="1831" spans="3:22" ht="15" customHeight="1">
      <c r="C1831" s="113"/>
      <c r="D1831" s="113"/>
      <c r="E1831" s="113"/>
      <c r="F1831" s="113"/>
      <c r="G1831" s="113"/>
      <c r="H1831" s="113"/>
      <c r="I1831" s="113"/>
      <c r="J1831" s="113"/>
      <c r="K1831" s="113"/>
      <c r="L1831" s="113"/>
      <c r="M1831" s="113"/>
      <c r="N1831" s="113"/>
      <c r="O1831" s="113"/>
      <c r="P1831" s="113"/>
      <c r="Q1831" s="113"/>
      <c r="R1831" s="113"/>
      <c r="S1831" s="113"/>
      <c r="T1831" s="113"/>
      <c r="U1831" s="113"/>
      <c r="V1831" s="113"/>
    </row>
    <row r="1832" spans="3:22" ht="15" customHeight="1">
      <c r="C1832" s="113"/>
      <c r="D1832" s="113"/>
      <c r="E1832" s="113"/>
      <c r="F1832" s="113"/>
      <c r="G1832" s="113"/>
      <c r="H1832" s="113"/>
      <c r="I1832" s="113"/>
      <c r="J1832" s="113"/>
      <c r="K1832" s="113"/>
      <c r="L1832" s="113"/>
      <c r="M1832" s="113"/>
      <c r="N1832" s="113"/>
      <c r="O1832" s="113"/>
      <c r="P1832" s="113"/>
      <c r="Q1832" s="113"/>
      <c r="R1832" s="113"/>
      <c r="S1832" s="113"/>
      <c r="T1832" s="113"/>
      <c r="U1832" s="113"/>
      <c r="V1832" s="113"/>
    </row>
    <row r="1833" spans="3:22" ht="15" customHeight="1">
      <c r="C1833" s="113"/>
      <c r="D1833" s="113"/>
      <c r="E1833" s="113"/>
      <c r="F1833" s="113"/>
      <c r="G1833" s="113"/>
      <c r="H1833" s="113"/>
      <c r="I1833" s="113"/>
      <c r="J1833" s="113"/>
      <c r="K1833" s="113"/>
      <c r="L1833" s="113"/>
      <c r="M1833" s="113"/>
      <c r="N1833" s="113"/>
      <c r="O1833" s="113"/>
      <c r="P1833" s="113"/>
      <c r="Q1833" s="113"/>
      <c r="R1833" s="113"/>
      <c r="S1833" s="113"/>
      <c r="T1833" s="113"/>
      <c r="U1833" s="113"/>
      <c r="V1833" s="113"/>
    </row>
    <row r="1834" spans="3:22" ht="15" customHeight="1">
      <c r="C1834" s="113"/>
      <c r="D1834" s="113"/>
      <c r="E1834" s="113"/>
      <c r="F1834" s="113"/>
      <c r="G1834" s="113"/>
      <c r="H1834" s="113"/>
      <c r="I1834" s="113"/>
      <c r="J1834" s="113"/>
      <c r="K1834" s="113"/>
      <c r="L1834" s="113"/>
      <c r="M1834" s="113"/>
      <c r="N1834" s="113"/>
      <c r="O1834" s="113"/>
      <c r="P1834" s="113"/>
      <c r="Q1834" s="113"/>
      <c r="R1834" s="113"/>
      <c r="S1834" s="113"/>
      <c r="T1834" s="113"/>
      <c r="U1834" s="113"/>
      <c r="V1834" s="113"/>
    </row>
    <row r="1835" spans="3:22" ht="15" customHeight="1">
      <c r="C1835" s="113"/>
      <c r="D1835" s="113"/>
      <c r="E1835" s="113"/>
      <c r="F1835" s="113"/>
      <c r="G1835" s="113"/>
      <c r="H1835" s="113"/>
      <c r="I1835" s="113"/>
      <c r="J1835" s="113"/>
      <c r="K1835" s="113"/>
      <c r="L1835" s="113"/>
      <c r="M1835" s="113"/>
      <c r="N1835" s="113"/>
      <c r="O1835" s="113"/>
      <c r="P1835" s="113"/>
      <c r="Q1835" s="113"/>
      <c r="R1835" s="113"/>
      <c r="S1835" s="113"/>
      <c r="T1835" s="113"/>
      <c r="U1835" s="113"/>
      <c r="V1835" s="113"/>
    </row>
    <row r="1836" spans="3:22" ht="15" customHeight="1">
      <c r="C1836" s="113"/>
      <c r="D1836" s="113"/>
      <c r="E1836" s="113"/>
      <c r="F1836" s="113"/>
      <c r="G1836" s="113"/>
      <c r="H1836" s="113"/>
      <c r="I1836" s="113"/>
      <c r="J1836" s="113"/>
      <c r="K1836" s="113"/>
      <c r="L1836" s="113"/>
      <c r="M1836" s="113"/>
      <c r="N1836" s="113"/>
      <c r="O1836" s="113"/>
      <c r="P1836" s="113"/>
      <c r="Q1836" s="113"/>
      <c r="R1836" s="113"/>
      <c r="S1836" s="113"/>
      <c r="T1836" s="113"/>
      <c r="U1836" s="113"/>
      <c r="V1836" s="113"/>
    </row>
    <row r="1837" spans="3:22" ht="15" customHeight="1">
      <c r="C1837" s="113"/>
      <c r="D1837" s="113"/>
      <c r="E1837" s="113"/>
      <c r="F1837" s="113"/>
      <c r="G1837" s="113"/>
      <c r="H1837" s="113"/>
      <c r="I1837" s="113"/>
      <c r="J1837" s="113"/>
      <c r="K1837" s="113"/>
      <c r="L1837" s="113"/>
      <c r="M1837" s="113"/>
      <c r="N1837" s="113"/>
      <c r="O1837" s="113"/>
      <c r="P1837" s="113"/>
      <c r="Q1837" s="113"/>
      <c r="R1837" s="113"/>
      <c r="S1837" s="113"/>
      <c r="T1837" s="113"/>
      <c r="U1837" s="113"/>
      <c r="V1837" s="113"/>
    </row>
    <row r="1838" spans="3:22" ht="15" customHeight="1">
      <c r="C1838" s="113"/>
      <c r="D1838" s="113"/>
      <c r="E1838" s="113"/>
      <c r="F1838" s="113"/>
      <c r="G1838" s="113"/>
      <c r="H1838" s="113"/>
      <c r="I1838" s="113"/>
      <c r="J1838" s="113"/>
      <c r="K1838" s="113"/>
      <c r="L1838" s="113"/>
      <c r="M1838" s="113"/>
      <c r="N1838" s="113"/>
      <c r="O1838" s="113"/>
      <c r="P1838" s="113"/>
      <c r="Q1838" s="113"/>
      <c r="R1838" s="113"/>
      <c r="S1838" s="113"/>
      <c r="T1838" s="113"/>
      <c r="U1838" s="113"/>
      <c r="V1838" s="113"/>
    </row>
    <row r="1839" spans="3:22" ht="15" customHeight="1">
      <c r="C1839" s="113"/>
      <c r="D1839" s="113"/>
      <c r="E1839" s="113"/>
      <c r="F1839" s="113"/>
      <c r="G1839" s="113"/>
      <c r="H1839" s="113"/>
      <c r="I1839" s="113"/>
      <c r="J1839" s="113"/>
      <c r="K1839" s="113"/>
      <c r="L1839" s="113"/>
      <c r="M1839" s="113"/>
      <c r="N1839" s="113"/>
      <c r="O1839" s="113"/>
      <c r="P1839" s="113"/>
      <c r="Q1839" s="113"/>
      <c r="R1839" s="113"/>
      <c r="S1839" s="113"/>
      <c r="T1839" s="113"/>
      <c r="U1839" s="113"/>
      <c r="V1839" s="113"/>
    </row>
    <row r="1840" spans="3:22" ht="15" customHeight="1">
      <c r="C1840" s="113"/>
      <c r="D1840" s="113"/>
      <c r="E1840" s="113"/>
      <c r="F1840" s="113"/>
      <c r="G1840" s="113"/>
      <c r="H1840" s="113"/>
      <c r="I1840" s="113"/>
      <c r="J1840" s="113"/>
      <c r="K1840" s="113"/>
      <c r="L1840" s="113"/>
      <c r="M1840" s="113"/>
      <c r="N1840" s="113"/>
      <c r="O1840" s="113"/>
      <c r="P1840" s="113"/>
      <c r="Q1840" s="113"/>
      <c r="R1840" s="113"/>
      <c r="S1840" s="113"/>
      <c r="T1840" s="113"/>
      <c r="U1840" s="113"/>
      <c r="V1840" s="113"/>
    </row>
    <row r="1841" spans="3:22" ht="15" customHeight="1">
      <c r="C1841" s="113"/>
      <c r="D1841" s="113"/>
      <c r="E1841" s="113"/>
      <c r="F1841" s="113"/>
      <c r="G1841" s="113"/>
      <c r="H1841" s="113"/>
      <c r="I1841" s="113"/>
      <c r="J1841" s="113"/>
      <c r="K1841" s="113"/>
      <c r="L1841" s="113"/>
      <c r="M1841" s="113"/>
      <c r="N1841" s="113"/>
      <c r="O1841" s="113"/>
      <c r="P1841" s="113"/>
      <c r="Q1841" s="113"/>
      <c r="R1841" s="113"/>
      <c r="S1841" s="113"/>
      <c r="T1841" s="113"/>
      <c r="U1841" s="113"/>
      <c r="V1841" s="113"/>
    </row>
    <row r="1842" spans="3:22" ht="15" customHeight="1">
      <c r="C1842" s="113"/>
      <c r="D1842" s="113"/>
      <c r="E1842" s="113"/>
      <c r="F1842" s="113"/>
      <c r="G1842" s="113"/>
      <c r="H1842" s="113"/>
      <c r="I1842" s="113"/>
      <c r="J1842" s="113"/>
      <c r="K1842" s="113"/>
      <c r="L1842" s="113"/>
      <c r="M1842" s="113"/>
      <c r="N1842" s="113"/>
      <c r="O1842" s="113"/>
      <c r="P1842" s="113"/>
      <c r="Q1842" s="113"/>
      <c r="R1842" s="113"/>
      <c r="S1842" s="113"/>
      <c r="T1842" s="113"/>
      <c r="U1842" s="113"/>
      <c r="V1842" s="113"/>
    </row>
    <row r="1843" spans="3:22" ht="15" customHeight="1">
      <c r="C1843" s="113"/>
      <c r="D1843" s="113"/>
      <c r="E1843" s="113"/>
      <c r="F1843" s="113"/>
      <c r="G1843" s="113"/>
      <c r="H1843" s="113"/>
      <c r="I1843" s="113"/>
      <c r="J1843" s="113"/>
      <c r="K1843" s="113"/>
      <c r="L1843" s="113"/>
      <c r="M1843" s="113"/>
      <c r="N1843" s="113"/>
      <c r="O1843" s="113"/>
      <c r="P1843" s="113"/>
      <c r="Q1843" s="113"/>
      <c r="R1843" s="113"/>
      <c r="S1843" s="113"/>
      <c r="T1843" s="113"/>
      <c r="U1843" s="113"/>
      <c r="V1843" s="113"/>
    </row>
    <row r="1844" spans="3:22" ht="15" customHeight="1">
      <c r="C1844" s="113"/>
      <c r="D1844" s="113"/>
      <c r="E1844" s="113"/>
      <c r="F1844" s="113"/>
      <c r="G1844" s="113"/>
      <c r="H1844" s="113"/>
      <c r="I1844" s="113"/>
      <c r="J1844" s="113"/>
      <c r="K1844" s="113"/>
      <c r="L1844" s="113"/>
      <c r="M1844" s="113"/>
      <c r="N1844" s="113"/>
      <c r="O1844" s="113"/>
      <c r="P1844" s="113"/>
      <c r="Q1844" s="113"/>
      <c r="R1844" s="113"/>
      <c r="S1844" s="113"/>
      <c r="T1844" s="113"/>
      <c r="U1844" s="113"/>
      <c r="V1844" s="113"/>
    </row>
    <row r="1845" spans="3:22" ht="15" customHeight="1">
      <c r="C1845" s="113"/>
      <c r="D1845" s="113"/>
      <c r="E1845" s="113"/>
      <c r="F1845" s="113"/>
      <c r="G1845" s="113"/>
      <c r="H1845" s="113"/>
      <c r="I1845" s="113"/>
      <c r="J1845" s="113"/>
      <c r="K1845" s="113"/>
      <c r="L1845" s="113"/>
      <c r="M1845" s="113"/>
      <c r="N1845" s="113"/>
      <c r="O1845" s="113"/>
      <c r="P1845" s="113"/>
      <c r="Q1845" s="113"/>
      <c r="R1845" s="113"/>
      <c r="S1845" s="113"/>
      <c r="T1845" s="113"/>
      <c r="U1845" s="113"/>
      <c r="V1845" s="113"/>
    </row>
    <row r="1846" spans="3:22" ht="15" customHeight="1">
      <c r="C1846" s="113"/>
      <c r="D1846" s="113"/>
      <c r="E1846" s="113"/>
      <c r="F1846" s="113"/>
      <c r="G1846" s="113"/>
      <c r="H1846" s="113"/>
      <c r="I1846" s="113"/>
      <c r="J1846" s="113"/>
      <c r="K1846" s="113"/>
      <c r="L1846" s="113"/>
      <c r="M1846" s="113"/>
      <c r="N1846" s="113"/>
      <c r="O1846" s="113"/>
      <c r="P1846" s="113"/>
      <c r="Q1846" s="113"/>
      <c r="R1846" s="113"/>
      <c r="S1846" s="113"/>
      <c r="T1846" s="113"/>
      <c r="U1846" s="113"/>
      <c r="V1846" s="113"/>
    </row>
    <row r="1847" spans="3:22" ht="15" customHeight="1">
      <c r="C1847" s="113"/>
      <c r="D1847" s="113"/>
      <c r="E1847" s="113"/>
      <c r="F1847" s="113"/>
      <c r="G1847" s="113"/>
      <c r="H1847" s="113"/>
      <c r="I1847" s="113"/>
      <c r="J1847" s="113"/>
      <c r="K1847" s="113"/>
      <c r="L1847" s="113"/>
      <c r="M1847" s="113"/>
      <c r="N1847" s="113"/>
      <c r="O1847" s="113"/>
      <c r="P1847" s="113"/>
      <c r="Q1847" s="113"/>
      <c r="R1847" s="113"/>
      <c r="S1847" s="113"/>
      <c r="T1847" s="113"/>
      <c r="U1847" s="113"/>
      <c r="V1847" s="113"/>
    </row>
    <row r="1848" spans="3:22" ht="15" customHeight="1">
      <c r="C1848" s="113"/>
      <c r="D1848" s="113"/>
      <c r="E1848" s="113"/>
      <c r="F1848" s="113"/>
      <c r="G1848" s="113"/>
      <c r="H1848" s="113"/>
      <c r="I1848" s="113"/>
      <c r="J1848" s="113"/>
      <c r="K1848" s="113"/>
      <c r="L1848" s="113"/>
      <c r="M1848" s="113"/>
      <c r="N1848" s="113"/>
      <c r="O1848" s="113"/>
      <c r="P1848" s="113"/>
      <c r="Q1848" s="113"/>
      <c r="R1848" s="113"/>
      <c r="S1848" s="113"/>
      <c r="T1848" s="113"/>
      <c r="U1848" s="113"/>
      <c r="V1848" s="113"/>
    </row>
    <row r="1849" spans="3:22" ht="15" customHeight="1">
      <c r="C1849" s="113"/>
      <c r="D1849" s="113"/>
      <c r="E1849" s="113"/>
      <c r="F1849" s="113"/>
      <c r="G1849" s="113"/>
      <c r="H1849" s="113"/>
      <c r="I1849" s="113"/>
      <c r="J1849" s="113"/>
      <c r="K1849" s="113"/>
      <c r="L1849" s="113"/>
      <c r="M1849" s="113"/>
      <c r="N1849" s="113"/>
      <c r="O1849" s="113"/>
      <c r="P1849" s="113"/>
      <c r="Q1849" s="113"/>
      <c r="R1849" s="113"/>
      <c r="S1849" s="113"/>
      <c r="T1849" s="113"/>
      <c r="U1849" s="113"/>
      <c r="V1849" s="113"/>
    </row>
    <row r="1850" spans="3:22" ht="15" customHeight="1">
      <c r="C1850" s="113"/>
      <c r="D1850" s="113"/>
      <c r="E1850" s="113"/>
      <c r="F1850" s="113"/>
      <c r="G1850" s="113"/>
      <c r="H1850" s="113"/>
      <c r="I1850" s="113"/>
      <c r="J1850" s="113"/>
      <c r="K1850" s="113"/>
      <c r="L1850" s="113"/>
      <c r="M1850" s="113"/>
      <c r="N1850" s="113"/>
      <c r="O1850" s="113"/>
      <c r="P1850" s="113"/>
      <c r="Q1850" s="113"/>
      <c r="R1850" s="113"/>
      <c r="S1850" s="113"/>
      <c r="T1850" s="113"/>
      <c r="U1850" s="113"/>
      <c r="V1850" s="113"/>
    </row>
    <row r="1851" spans="3:22" ht="15" customHeight="1">
      <c r="C1851" s="113"/>
      <c r="D1851" s="113"/>
      <c r="E1851" s="113"/>
      <c r="F1851" s="113"/>
      <c r="G1851" s="113"/>
      <c r="H1851" s="113"/>
      <c r="I1851" s="113"/>
      <c r="J1851" s="113"/>
      <c r="K1851" s="113"/>
      <c r="L1851" s="113"/>
      <c r="M1851" s="113"/>
      <c r="N1851" s="113"/>
      <c r="O1851" s="113"/>
      <c r="P1851" s="113"/>
      <c r="Q1851" s="113"/>
      <c r="R1851" s="113"/>
      <c r="S1851" s="113"/>
      <c r="T1851" s="113"/>
      <c r="U1851" s="113"/>
      <c r="V1851" s="113"/>
    </row>
    <row r="1852" spans="3:22" ht="15" customHeight="1">
      <c r="C1852" s="113"/>
      <c r="D1852" s="113"/>
      <c r="E1852" s="113"/>
      <c r="F1852" s="113"/>
      <c r="G1852" s="113"/>
      <c r="H1852" s="113"/>
      <c r="I1852" s="113"/>
      <c r="J1852" s="113"/>
      <c r="K1852" s="113"/>
      <c r="L1852" s="113"/>
      <c r="M1852" s="113"/>
      <c r="N1852" s="113"/>
      <c r="O1852" s="113"/>
      <c r="P1852" s="113"/>
      <c r="Q1852" s="113"/>
      <c r="R1852" s="113"/>
      <c r="S1852" s="113"/>
      <c r="T1852" s="113"/>
      <c r="U1852" s="113"/>
      <c r="V1852" s="113"/>
    </row>
    <row r="1853" spans="3:22" ht="15" customHeight="1">
      <c r="C1853" s="113"/>
      <c r="D1853" s="113"/>
      <c r="E1853" s="113"/>
      <c r="F1853" s="113"/>
      <c r="G1853" s="113"/>
      <c r="H1853" s="113"/>
      <c r="I1853" s="113"/>
      <c r="J1853" s="113"/>
      <c r="K1853" s="113"/>
      <c r="L1853" s="113"/>
      <c r="M1853" s="113"/>
      <c r="N1853" s="113"/>
      <c r="O1853" s="113"/>
      <c r="P1853" s="113"/>
      <c r="Q1853" s="113"/>
      <c r="R1853" s="113"/>
      <c r="S1853" s="113"/>
      <c r="T1853" s="113"/>
      <c r="U1853" s="113"/>
      <c r="V1853" s="113"/>
    </row>
    <row r="1854" spans="3:22" ht="15" customHeight="1">
      <c r="C1854" s="113"/>
      <c r="D1854" s="113"/>
      <c r="E1854" s="113"/>
      <c r="F1854" s="113"/>
      <c r="G1854" s="113"/>
      <c r="H1854" s="113"/>
      <c r="I1854" s="113"/>
      <c r="J1854" s="113"/>
      <c r="K1854" s="113"/>
      <c r="L1854" s="113"/>
      <c r="M1854" s="113"/>
      <c r="N1854" s="113"/>
      <c r="O1854" s="113"/>
      <c r="P1854" s="113"/>
      <c r="Q1854" s="113"/>
      <c r="R1854" s="113"/>
      <c r="S1854" s="113"/>
      <c r="T1854" s="113"/>
      <c r="U1854" s="113"/>
      <c r="V1854" s="113"/>
    </row>
    <row r="1855" spans="3:22" ht="15" customHeight="1">
      <c r="C1855" s="113"/>
      <c r="D1855" s="113"/>
      <c r="E1855" s="113"/>
      <c r="F1855" s="113"/>
      <c r="G1855" s="113"/>
      <c r="H1855" s="113"/>
      <c r="I1855" s="113"/>
      <c r="J1855" s="113"/>
      <c r="K1855" s="113"/>
      <c r="L1855" s="113"/>
      <c r="M1855" s="113"/>
      <c r="N1855" s="113"/>
      <c r="O1855" s="113"/>
      <c r="P1855" s="113"/>
      <c r="Q1855" s="113"/>
      <c r="R1855" s="113"/>
      <c r="S1855" s="113"/>
      <c r="T1855" s="113"/>
      <c r="U1855" s="113"/>
      <c r="V1855" s="113"/>
    </row>
    <row r="1856" spans="3:22" ht="15" customHeight="1">
      <c r="C1856" s="113"/>
      <c r="D1856" s="113"/>
      <c r="E1856" s="113"/>
      <c r="F1856" s="113"/>
      <c r="G1856" s="113"/>
      <c r="H1856" s="113"/>
      <c r="I1856" s="113"/>
      <c r="J1856" s="113"/>
      <c r="K1856" s="113"/>
      <c r="L1856" s="113"/>
      <c r="M1856" s="113"/>
      <c r="N1856" s="113"/>
      <c r="O1856" s="113"/>
      <c r="P1856" s="113"/>
      <c r="Q1856" s="113"/>
      <c r="R1856" s="113"/>
      <c r="S1856" s="113"/>
      <c r="T1856" s="113"/>
      <c r="U1856" s="113"/>
      <c r="V1856" s="113"/>
    </row>
    <row r="1857" spans="3:22" ht="15" customHeight="1">
      <c r="C1857" s="113"/>
      <c r="D1857" s="113"/>
      <c r="E1857" s="113"/>
      <c r="F1857" s="113"/>
      <c r="G1857" s="113"/>
      <c r="H1857" s="113"/>
      <c r="I1857" s="113"/>
      <c r="J1857" s="113"/>
      <c r="K1857" s="113"/>
      <c r="L1857" s="113"/>
      <c r="M1857" s="113"/>
      <c r="N1857" s="113"/>
      <c r="O1857" s="113"/>
      <c r="P1857" s="113"/>
      <c r="Q1857" s="113"/>
      <c r="R1857" s="113"/>
      <c r="S1857" s="113"/>
      <c r="T1857" s="113"/>
      <c r="U1857" s="113"/>
      <c r="V1857" s="113"/>
    </row>
    <row r="1858" spans="3:22" ht="15" customHeight="1">
      <c r="C1858" s="113"/>
      <c r="D1858" s="113"/>
      <c r="E1858" s="113"/>
      <c r="F1858" s="113"/>
      <c r="G1858" s="113"/>
      <c r="H1858" s="113"/>
      <c r="I1858" s="113"/>
      <c r="J1858" s="113"/>
      <c r="K1858" s="113"/>
      <c r="L1858" s="113"/>
      <c r="M1858" s="113"/>
      <c r="N1858" s="113"/>
      <c r="O1858" s="113"/>
      <c r="P1858" s="113"/>
      <c r="Q1858" s="113"/>
      <c r="R1858" s="113"/>
      <c r="S1858" s="113"/>
      <c r="T1858" s="113"/>
      <c r="U1858" s="113"/>
      <c r="V1858" s="113"/>
    </row>
    <row r="1859" spans="3:22" ht="15" customHeight="1">
      <c r="C1859" s="113"/>
      <c r="D1859" s="113"/>
      <c r="E1859" s="113"/>
      <c r="F1859" s="113"/>
      <c r="G1859" s="113"/>
      <c r="H1859" s="113"/>
      <c r="I1859" s="113"/>
      <c r="J1859" s="113"/>
      <c r="K1859" s="113"/>
      <c r="L1859" s="113"/>
      <c r="M1859" s="113"/>
      <c r="N1859" s="113"/>
      <c r="O1859" s="113"/>
      <c r="P1859" s="113"/>
      <c r="Q1859" s="113"/>
      <c r="R1859" s="113"/>
      <c r="S1859" s="113"/>
      <c r="T1859" s="113"/>
      <c r="U1859" s="113"/>
      <c r="V1859" s="113"/>
    </row>
    <row r="1860" spans="3:22" ht="15" customHeight="1">
      <c r="C1860" s="113"/>
      <c r="D1860" s="113"/>
      <c r="E1860" s="113"/>
      <c r="F1860" s="113"/>
      <c r="G1860" s="113"/>
      <c r="H1860" s="113"/>
      <c r="I1860" s="113"/>
      <c r="J1860" s="113"/>
      <c r="K1860" s="113"/>
      <c r="L1860" s="113"/>
      <c r="M1860" s="113"/>
      <c r="N1860" s="113"/>
      <c r="O1860" s="113"/>
      <c r="P1860" s="113"/>
      <c r="Q1860" s="113"/>
      <c r="R1860" s="113"/>
      <c r="S1860" s="113"/>
      <c r="T1860" s="113"/>
      <c r="U1860" s="113"/>
      <c r="V1860" s="113"/>
    </row>
    <row r="1861" spans="3:22" ht="15" customHeight="1">
      <c r="C1861" s="113"/>
      <c r="D1861" s="113"/>
      <c r="E1861" s="113"/>
      <c r="F1861" s="113"/>
      <c r="G1861" s="113"/>
      <c r="H1861" s="113"/>
      <c r="I1861" s="113"/>
      <c r="J1861" s="113"/>
      <c r="K1861" s="113"/>
      <c r="L1861" s="113"/>
      <c r="M1861" s="113"/>
      <c r="N1861" s="113"/>
      <c r="O1861" s="113"/>
      <c r="P1861" s="113"/>
      <c r="Q1861" s="113"/>
      <c r="R1861" s="113"/>
      <c r="S1861" s="113"/>
      <c r="T1861" s="113"/>
      <c r="U1861" s="113"/>
      <c r="V1861" s="113"/>
    </row>
    <row r="1862" spans="3:22" ht="15" customHeight="1">
      <c r="C1862" s="113"/>
      <c r="D1862" s="113"/>
      <c r="E1862" s="113"/>
      <c r="F1862" s="113"/>
      <c r="G1862" s="113"/>
      <c r="H1862" s="113"/>
      <c r="I1862" s="113"/>
      <c r="J1862" s="113"/>
      <c r="K1862" s="113"/>
      <c r="L1862" s="113"/>
      <c r="M1862" s="113"/>
      <c r="N1862" s="113"/>
      <c r="O1862" s="113"/>
      <c r="P1862" s="113"/>
      <c r="Q1862" s="113"/>
      <c r="R1862" s="113"/>
      <c r="S1862" s="113"/>
      <c r="T1862" s="113"/>
      <c r="U1862" s="113"/>
      <c r="V1862" s="113"/>
    </row>
    <row r="1863" spans="3:22" ht="15" customHeight="1">
      <c r="C1863" s="113"/>
      <c r="D1863" s="113"/>
      <c r="E1863" s="113"/>
      <c r="F1863" s="113"/>
      <c r="G1863" s="113"/>
      <c r="H1863" s="113"/>
      <c r="I1863" s="113"/>
      <c r="J1863" s="113"/>
      <c r="K1863" s="113"/>
      <c r="L1863" s="113"/>
      <c r="M1863" s="113"/>
      <c r="N1863" s="113"/>
      <c r="O1863" s="113"/>
      <c r="P1863" s="113"/>
      <c r="Q1863" s="113"/>
      <c r="R1863" s="113"/>
      <c r="S1863" s="113"/>
      <c r="T1863" s="113"/>
      <c r="U1863" s="113"/>
      <c r="V1863" s="113"/>
    </row>
    <row r="1864" spans="3:22" ht="15" customHeight="1">
      <c r="C1864" s="113"/>
      <c r="D1864" s="113"/>
      <c r="E1864" s="113"/>
      <c r="F1864" s="113"/>
      <c r="G1864" s="113"/>
      <c r="H1864" s="113"/>
      <c r="I1864" s="113"/>
      <c r="J1864" s="113"/>
      <c r="K1864" s="113"/>
      <c r="L1864" s="113"/>
      <c r="M1864" s="113"/>
      <c r="N1864" s="113"/>
      <c r="O1864" s="113"/>
      <c r="P1864" s="113"/>
      <c r="Q1864" s="113"/>
      <c r="R1864" s="113"/>
      <c r="S1864" s="113"/>
      <c r="T1864" s="113"/>
      <c r="U1864" s="113"/>
      <c r="V1864" s="113"/>
    </row>
    <row r="1865" spans="3:22" ht="15" customHeight="1">
      <c r="C1865" s="113"/>
      <c r="D1865" s="113"/>
      <c r="E1865" s="113"/>
      <c r="F1865" s="113"/>
      <c r="G1865" s="113"/>
      <c r="H1865" s="113"/>
      <c r="I1865" s="113"/>
      <c r="J1865" s="113"/>
      <c r="K1865" s="113"/>
      <c r="L1865" s="113"/>
      <c r="M1865" s="113"/>
      <c r="N1865" s="113"/>
      <c r="O1865" s="113"/>
      <c r="P1865" s="113"/>
      <c r="Q1865" s="113"/>
      <c r="R1865" s="113"/>
      <c r="S1865" s="113"/>
      <c r="T1865" s="113"/>
      <c r="U1865" s="113"/>
      <c r="V1865" s="113"/>
    </row>
    <row r="1866" spans="3:22" ht="15" customHeight="1">
      <c r="C1866" s="113"/>
      <c r="D1866" s="113"/>
      <c r="E1866" s="113"/>
      <c r="F1866" s="113"/>
      <c r="G1866" s="113"/>
      <c r="H1866" s="113"/>
      <c r="I1866" s="113"/>
      <c r="J1866" s="113"/>
      <c r="K1866" s="113"/>
      <c r="L1866" s="113"/>
      <c r="M1866" s="113"/>
      <c r="N1866" s="113"/>
      <c r="O1866" s="113"/>
      <c r="P1866" s="113"/>
      <c r="Q1866" s="113"/>
      <c r="R1866" s="113"/>
      <c r="S1866" s="113"/>
      <c r="T1866" s="113"/>
      <c r="U1866" s="113"/>
      <c r="V1866" s="113"/>
    </row>
    <row r="1867" spans="3:22" ht="15" customHeight="1">
      <c r="C1867" s="113"/>
      <c r="D1867" s="113"/>
      <c r="E1867" s="113"/>
      <c r="F1867" s="113"/>
      <c r="G1867" s="113"/>
      <c r="H1867" s="113"/>
      <c r="I1867" s="113"/>
      <c r="J1867" s="113"/>
      <c r="K1867" s="113"/>
      <c r="L1867" s="113"/>
      <c r="M1867" s="113"/>
      <c r="N1867" s="113"/>
      <c r="O1867" s="113"/>
      <c r="P1867" s="113"/>
      <c r="Q1867" s="113"/>
      <c r="R1867" s="113"/>
      <c r="S1867" s="113"/>
      <c r="T1867" s="113"/>
      <c r="U1867" s="113"/>
      <c r="V1867" s="113"/>
    </row>
    <row r="1868" spans="3:22" ht="15" customHeight="1">
      <c r="C1868" s="113"/>
      <c r="D1868" s="113"/>
      <c r="E1868" s="113"/>
      <c r="F1868" s="113"/>
      <c r="G1868" s="113"/>
      <c r="H1868" s="113"/>
      <c r="I1868" s="113"/>
      <c r="J1868" s="113"/>
      <c r="K1868" s="113"/>
      <c r="L1868" s="113"/>
      <c r="M1868" s="113"/>
      <c r="N1868" s="113"/>
      <c r="O1868" s="113"/>
      <c r="P1868" s="113"/>
      <c r="Q1868" s="113"/>
      <c r="R1868" s="113"/>
      <c r="S1868" s="113"/>
      <c r="T1868" s="113"/>
      <c r="U1868" s="113"/>
      <c r="V1868" s="113"/>
    </row>
    <row r="1869" spans="3:22" ht="15" customHeight="1">
      <c r="C1869" s="113"/>
      <c r="D1869" s="113"/>
      <c r="E1869" s="113"/>
      <c r="F1869" s="113"/>
      <c r="G1869" s="113"/>
      <c r="H1869" s="113"/>
      <c r="I1869" s="113"/>
      <c r="J1869" s="113"/>
      <c r="K1869" s="113"/>
      <c r="L1869" s="113"/>
      <c r="M1869" s="113"/>
      <c r="N1869" s="113"/>
      <c r="O1869" s="113"/>
      <c r="P1869" s="113"/>
      <c r="Q1869" s="113"/>
      <c r="R1869" s="113"/>
      <c r="S1869" s="113"/>
      <c r="T1869" s="113"/>
      <c r="U1869" s="113"/>
      <c r="V1869" s="113"/>
    </row>
    <row r="1870" spans="3:22" ht="15" customHeight="1">
      <c r="C1870" s="113"/>
      <c r="D1870" s="113"/>
      <c r="E1870" s="113"/>
      <c r="F1870" s="113"/>
      <c r="G1870" s="113"/>
      <c r="H1870" s="113"/>
      <c r="I1870" s="113"/>
      <c r="J1870" s="113"/>
      <c r="K1870" s="113"/>
      <c r="L1870" s="113"/>
      <c r="M1870" s="113"/>
      <c r="N1870" s="113"/>
      <c r="O1870" s="113"/>
      <c r="P1870" s="113"/>
      <c r="Q1870" s="113"/>
      <c r="R1870" s="113"/>
      <c r="S1870" s="113"/>
      <c r="T1870" s="113"/>
      <c r="U1870" s="113"/>
      <c r="V1870" s="113"/>
    </row>
    <row r="1871" spans="3:22" ht="15" customHeight="1">
      <c r="C1871" s="113"/>
      <c r="D1871" s="113"/>
      <c r="E1871" s="113"/>
      <c r="F1871" s="113"/>
      <c r="G1871" s="113"/>
      <c r="H1871" s="113"/>
      <c r="I1871" s="113"/>
      <c r="J1871" s="113"/>
      <c r="K1871" s="113"/>
      <c r="L1871" s="113"/>
      <c r="M1871" s="113"/>
      <c r="N1871" s="113"/>
      <c r="O1871" s="113"/>
      <c r="P1871" s="113"/>
      <c r="Q1871" s="113"/>
      <c r="R1871" s="113"/>
      <c r="S1871" s="113"/>
      <c r="T1871" s="113"/>
      <c r="U1871" s="113"/>
      <c r="V1871" s="113"/>
    </row>
    <row r="1872" spans="3:22" ht="15" customHeight="1">
      <c r="C1872" s="113"/>
      <c r="D1872" s="113"/>
      <c r="E1872" s="113"/>
      <c r="F1872" s="113"/>
      <c r="G1872" s="113"/>
      <c r="H1872" s="113"/>
      <c r="I1872" s="113"/>
      <c r="J1872" s="113"/>
      <c r="K1872" s="113"/>
      <c r="L1872" s="113"/>
      <c r="M1872" s="113"/>
      <c r="N1872" s="113"/>
      <c r="O1872" s="113"/>
      <c r="P1872" s="113"/>
      <c r="Q1872" s="113"/>
      <c r="R1872" s="113"/>
      <c r="S1872" s="113"/>
      <c r="T1872" s="113"/>
      <c r="U1872" s="113"/>
      <c r="V1872" s="113"/>
    </row>
    <row r="1873" spans="3:22" ht="15" customHeight="1">
      <c r="C1873" s="113"/>
      <c r="D1873" s="113"/>
      <c r="E1873" s="113"/>
      <c r="F1873" s="113"/>
      <c r="G1873" s="113"/>
      <c r="H1873" s="113"/>
      <c r="I1873" s="113"/>
      <c r="J1873" s="113"/>
      <c r="K1873" s="113"/>
      <c r="L1873" s="113"/>
      <c r="M1873" s="113"/>
      <c r="N1873" s="113"/>
      <c r="O1873" s="113"/>
      <c r="P1873" s="113"/>
      <c r="Q1873" s="113"/>
      <c r="R1873" s="113"/>
      <c r="S1873" s="113"/>
      <c r="T1873" s="113"/>
      <c r="U1873" s="113"/>
      <c r="V1873" s="113"/>
    </row>
    <row r="1874" spans="3:22" ht="15" customHeight="1">
      <c r="C1874" s="113"/>
      <c r="D1874" s="113"/>
      <c r="E1874" s="113"/>
      <c r="F1874" s="113"/>
      <c r="G1874" s="113"/>
      <c r="H1874" s="113"/>
      <c r="I1874" s="113"/>
      <c r="J1874" s="113"/>
      <c r="K1874" s="113"/>
      <c r="L1874" s="113"/>
      <c r="M1874" s="113"/>
      <c r="N1874" s="113"/>
      <c r="O1874" s="113"/>
      <c r="P1874" s="113"/>
      <c r="Q1874" s="113"/>
      <c r="R1874" s="113"/>
      <c r="S1874" s="113"/>
      <c r="T1874" s="113"/>
      <c r="U1874" s="113"/>
      <c r="V1874" s="113"/>
    </row>
    <row r="1875" spans="3:22" ht="15" customHeight="1">
      <c r="C1875" s="113"/>
      <c r="D1875" s="113"/>
      <c r="E1875" s="113"/>
      <c r="F1875" s="113"/>
      <c r="G1875" s="113"/>
      <c r="H1875" s="113"/>
      <c r="I1875" s="113"/>
      <c r="J1875" s="113"/>
      <c r="K1875" s="113"/>
      <c r="L1875" s="113"/>
      <c r="M1875" s="113"/>
      <c r="N1875" s="113"/>
      <c r="O1875" s="113"/>
      <c r="P1875" s="113"/>
      <c r="Q1875" s="113"/>
      <c r="R1875" s="113"/>
      <c r="S1875" s="113"/>
      <c r="T1875" s="113"/>
      <c r="U1875" s="113"/>
      <c r="V1875" s="113"/>
    </row>
    <row r="1876" spans="3:22" ht="15" customHeight="1">
      <c r="C1876" s="113"/>
      <c r="D1876" s="113"/>
      <c r="E1876" s="113"/>
      <c r="F1876" s="113"/>
      <c r="G1876" s="113"/>
      <c r="H1876" s="113"/>
      <c r="I1876" s="113"/>
      <c r="J1876" s="113"/>
      <c r="K1876" s="113"/>
      <c r="L1876" s="113"/>
      <c r="M1876" s="113"/>
      <c r="N1876" s="113"/>
      <c r="O1876" s="113"/>
      <c r="P1876" s="113"/>
      <c r="Q1876" s="113"/>
      <c r="R1876" s="113"/>
      <c r="S1876" s="113"/>
      <c r="T1876" s="113"/>
      <c r="U1876" s="113"/>
      <c r="V1876" s="113"/>
    </row>
    <row r="1877" spans="3:22" ht="15" customHeight="1">
      <c r="C1877" s="113"/>
      <c r="D1877" s="113"/>
      <c r="E1877" s="113"/>
      <c r="F1877" s="113"/>
      <c r="G1877" s="113"/>
      <c r="H1877" s="113"/>
      <c r="I1877" s="113"/>
      <c r="J1877" s="113"/>
      <c r="K1877" s="113"/>
      <c r="L1877" s="113"/>
      <c r="M1877" s="113"/>
      <c r="N1877" s="113"/>
      <c r="O1877" s="113"/>
      <c r="P1877" s="113"/>
      <c r="Q1877" s="113"/>
      <c r="R1877" s="113"/>
      <c r="S1877" s="113"/>
      <c r="T1877" s="113"/>
      <c r="U1877" s="113"/>
      <c r="V1877" s="113"/>
    </row>
    <row r="1878" spans="3:22" ht="15" customHeight="1">
      <c r="C1878" s="113"/>
      <c r="D1878" s="113"/>
      <c r="E1878" s="113"/>
      <c r="F1878" s="113"/>
      <c r="G1878" s="113"/>
      <c r="H1878" s="113"/>
      <c r="I1878" s="113"/>
      <c r="J1878" s="113"/>
      <c r="K1878" s="113"/>
      <c r="L1878" s="113"/>
      <c r="M1878" s="113"/>
      <c r="N1878" s="113"/>
      <c r="O1878" s="113"/>
      <c r="P1878" s="113"/>
      <c r="Q1878" s="113"/>
      <c r="R1878" s="113"/>
      <c r="S1878" s="113"/>
      <c r="T1878" s="113"/>
      <c r="U1878" s="113"/>
      <c r="V1878" s="113"/>
    </row>
    <row r="1879" spans="3:22" ht="15" customHeight="1">
      <c r="C1879" s="113"/>
      <c r="D1879" s="113"/>
      <c r="E1879" s="113"/>
      <c r="F1879" s="113"/>
      <c r="G1879" s="113"/>
      <c r="H1879" s="113"/>
      <c r="I1879" s="113"/>
      <c r="J1879" s="113"/>
      <c r="K1879" s="113"/>
      <c r="L1879" s="113"/>
      <c r="M1879" s="113"/>
      <c r="N1879" s="113"/>
      <c r="O1879" s="113"/>
      <c r="P1879" s="113"/>
      <c r="Q1879" s="113"/>
      <c r="R1879" s="113"/>
      <c r="S1879" s="113"/>
      <c r="T1879" s="113"/>
      <c r="U1879" s="113"/>
      <c r="V1879" s="113"/>
    </row>
    <row r="1880" spans="3:22" ht="15" customHeight="1">
      <c r="C1880" s="113"/>
      <c r="D1880" s="113"/>
      <c r="E1880" s="113"/>
      <c r="F1880" s="113"/>
      <c r="G1880" s="113"/>
      <c r="H1880" s="113"/>
      <c r="I1880" s="113"/>
      <c r="J1880" s="113"/>
      <c r="K1880" s="113"/>
      <c r="L1880" s="113"/>
      <c r="M1880" s="113"/>
      <c r="N1880" s="113"/>
      <c r="O1880" s="113"/>
      <c r="P1880" s="113"/>
      <c r="Q1880" s="113"/>
      <c r="R1880" s="113"/>
      <c r="S1880" s="113"/>
      <c r="T1880" s="113"/>
      <c r="U1880" s="113"/>
      <c r="V1880" s="113"/>
    </row>
    <row r="1881" spans="3:22" ht="15" customHeight="1">
      <c r="C1881" s="113"/>
      <c r="D1881" s="113"/>
      <c r="E1881" s="113"/>
      <c r="F1881" s="113"/>
      <c r="G1881" s="113"/>
      <c r="H1881" s="113"/>
      <c r="I1881" s="113"/>
      <c r="J1881" s="113"/>
      <c r="K1881" s="113"/>
      <c r="L1881" s="113"/>
      <c r="M1881" s="113"/>
      <c r="N1881" s="113"/>
      <c r="O1881" s="113"/>
      <c r="P1881" s="113"/>
      <c r="Q1881" s="113"/>
      <c r="R1881" s="113"/>
      <c r="S1881" s="113"/>
      <c r="T1881" s="113"/>
      <c r="U1881" s="113"/>
      <c r="V1881" s="113"/>
    </row>
    <row r="1882" spans="3:22" ht="15" customHeight="1">
      <c r="C1882" s="113"/>
      <c r="D1882" s="113"/>
      <c r="E1882" s="113"/>
      <c r="F1882" s="113"/>
      <c r="G1882" s="113"/>
      <c r="H1882" s="113"/>
      <c r="I1882" s="113"/>
      <c r="J1882" s="113"/>
      <c r="K1882" s="113"/>
      <c r="L1882" s="113"/>
      <c r="M1882" s="113"/>
      <c r="N1882" s="113"/>
      <c r="O1882" s="113"/>
      <c r="P1882" s="113"/>
      <c r="Q1882" s="113"/>
      <c r="R1882" s="113"/>
      <c r="S1882" s="113"/>
      <c r="T1882" s="113"/>
      <c r="U1882" s="113"/>
      <c r="V1882" s="113"/>
    </row>
    <row r="1883" spans="3:22" ht="15" customHeight="1">
      <c r="C1883" s="113"/>
      <c r="D1883" s="113"/>
      <c r="E1883" s="113"/>
      <c r="F1883" s="113"/>
      <c r="G1883" s="113"/>
      <c r="H1883" s="113"/>
      <c r="I1883" s="113"/>
      <c r="J1883" s="113"/>
      <c r="K1883" s="113"/>
      <c r="L1883" s="113"/>
      <c r="M1883" s="113"/>
      <c r="N1883" s="113"/>
      <c r="O1883" s="113"/>
      <c r="P1883" s="113"/>
      <c r="Q1883" s="113"/>
      <c r="R1883" s="113"/>
      <c r="S1883" s="113"/>
      <c r="T1883" s="113"/>
      <c r="U1883" s="113"/>
      <c r="V1883" s="113"/>
    </row>
    <row r="1884" spans="3:22" ht="15" customHeight="1">
      <c r="C1884" s="113"/>
      <c r="D1884" s="113"/>
      <c r="E1884" s="113"/>
      <c r="F1884" s="113"/>
      <c r="G1884" s="113"/>
      <c r="H1884" s="113"/>
      <c r="I1884" s="113"/>
      <c r="J1884" s="113"/>
      <c r="K1884" s="113"/>
      <c r="L1884" s="113"/>
      <c r="M1884" s="113"/>
      <c r="N1884" s="113"/>
      <c r="O1884" s="113"/>
      <c r="P1884" s="113"/>
      <c r="Q1884" s="113"/>
      <c r="R1884" s="113"/>
      <c r="S1884" s="113"/>
      <c r="T1884" s="113"/>
      <c r="U1884" s="113"/>
      <c r="V1884" s="113"/>
    </row>
    <row r="1885" spans="3:22" ht="15" customHeight="1">
      <c r="C1885" s="113"/>
      <c r="D1885" s="113"/>
      <c r="E1885" s="113"/>
      <c r="F1885" s="113"/>
      <c r="G1885" s="113"/>
      <c r="H1885" s="113"/>
      <c r="I1885" s="113"/>
      <c r="J1885" s="113"/>
      <c r="K1885" s="113"/>
      <c r="L1885" s="113"/>
      <c r="M1885" s="113"/>
      <c r="N1885" s="113"/>
      <c r="O1885" s="113"/>
      <c r="P1885" s="113"/>
      <c r="Q1885" s="113"/>
      <c r="R1885" s="113"/>
      <c r="S1885" s="113"/>
      <c r="T1885" s="113"/>
      <c r="U1885" s="113"/>
      <c r="V1885" s="113"/>
    </row>
    <row r="1886" spans="3:22" ht="15" customHeight="1">
      <c r="C1886" s="113"/>
      <c r="D1886" s="113"/>
      <c r="E1886" s="113"/>
      <c r="F1886" s="113"/>
      <c r="G1886" s="113"/>
      <c r="H1886" s="113"/>
      <c r="I1886" s="113"/>
      <c r="J1886" s="113"/>
      <c r="K1886" s="113"/>
      <c r="L1886" s="113"/>
      <c r="M1886" s="113"/>
      <c r="N1886" s="113"/>
      <c r="O1886" s="113"/>
      <c r="P1886" s="113"/>
      <c r="Q1886" s="113"/>
      <c r="R1886" s="113"/>
      <c r="S1886" s="113"/>
      <c r="T1886" s="113"/>
      <c r="U1886" s="113"/>
      <c r="V1886" s="113"/>
    </row>
    <row r="1887" spans="3:22" ht="15" customHeight="1">
      <c r="C1887" s="113"/>
      <c r="D1887" s="113"/>
      <c r="E1887" s="113"/>
      <c r="F1887" s="113"/>
      <c r="G1887" s="113"/>
      <c r="H1887" s="113"/>
      <c r="I1887" s="113"/>
      <c r="J1887" s="113"/>
      <c r="K1887" s="113"/>
      <c r="L1887" s="113"/>
      <c r="M1887" s="113"/>
      <c r="N1887" s="113"/>
      <c r="O1887" s="113"/>
      <c r="P1887" s="113"/>
      <c r="Q1887" s="113"/>
      <c r="R1887" s="113"/>
      <c r="S1887" s="113"/>
      <c r="T1887" s="113"/>
      <c r="U1887" s="113"/>
      <c r="V1887" s="113"/>
    </row>
    <row r="1888" spans="3:22" ht="15" customHeight="1">
      <c r="C1888" s="113"/>
      <c r="D1888" s="113"/>
      <c r="E1888" s="113"/>
      <c r="F1888" s="113"/>
      <c r="G1888" s="113"/>
      <c r="H1888" s="113"/>
      <c r="I1888" s="113"/>
      <c r="J1888" s="113"/>
      <c r="K1888" s="113"/>
      <c r="L1888" s="113"/>
      <c r="M1888" s="113"/>
      <c r="N1888" s="113"/>
      <c r="O1888" s="113"/>
      <c r="P1888" s="113"/>
      <c r="Q1888" s="113"/>
      <c r="R1888" s="113"/>
      <c r="S1888" s="113"/>
      <c r="T1888" s="113"/>
      <c r="U1888" s="113"/>
      <c r="V1888" s="113"/>
    </row>
    <row r="1889" spans="3:22" ht="15" customHeight="1">
      <c r="C1889" s="113"/>
      <c r="D1889" s="113"/>
      <c r="E1889" s="113"/>
      <c r="F1889" s="113"/>
      <c r="G1889" s="113"/>
      <c r="H1889" s="113"/>
      <c r="I1889" s="113"/>
      <c r="J1889" s="113"/>
      <c r="K1889" s="113"/>
      <c r="L1889" s="113"/>
      <c r="M1889" s="113"/>
      <c r="N1889" s="113"/>
      <c r="O1889" s="113"/>
      <c r="P1889" s="113"/>
      <c r="Q1889" s="113"/>
      <c r="R1889" s="113"/>
      <c r="S1889" s="113"/>
      <c r="T1889" s="113"/>
      <c r="U1889" s="113"/>
      <c r="V1889" s="113"/>
    </row>
    <row r="1890" spans="3:22" ht="15" customHeight="1">
      <c r="C1890" s="113"/>
      <c r="D1890" s="113"/>
      <c r="E1890" s="113"/>
      <c r="F1890" s="113"/>
      <c r="G1890" s="113"/>
      <c r="H1890" s="113"/>
      <c r="I1890" s="113"/>
      <c r="J1890" s="113"/>
      <c r="K1890" s="113"/>
      <c r="L1890" s="113"/>
      <c r="M1890" s="113"/>
      <c r="N1890" s="113"/>
      <c r="O1890" s="113"/>
      <c r="P1890" s="113"/>
      <c r="Q1890" s="113"/>
      <c r="R1890" s="113"/>
      <c r="S1890" s="113"/>
      <c r="T1890" s="113"/>
      <c r="U1890" s="113"/>
      <c r="V1890" s="113"/>
    </row>
    <row r="1891" spans="3:22" ht="15" customHeight="1">
      <c r="C1891" s="113"/>
      <c r="D1891" s="113"/>
      <c r="E1891" s="113"/>
      <c r="F1891" s="113"/>
      <c r="G1891" s="113"/>
      <c r="H1891" s="113"/>
      <c r="I1891" s="113"/>
      <c r="J1891" s="113"/>
      <c r="K1891" s="113"/>
      <c r="L1891" s="113"/>
      <c r="M1891" s="113"/>
      <c r="N1891" s="113"/>
      <c r="O1891" s="113"/>
      <c r="P1891" s="113"/>
      <c r="Q1891" s="113"/>
      <c r="R1891" s="113"/>
      <c r="S1891" s="113"/>
      <c r="T1891" s="113"/>
      <c r="U1891" s="113"/>
      <c r="V1891" s="113"/>
    </row>
    <row r="1892" spans="3:22" ht="15" customHeight="1">
      <c r="C1892" s="113"/>
      <c r="D1892" s="113"/>
      <c r="E1892" s="113"/>
      <c r="F1892" s="113"/>
      <c r="G1892" s="113"/>
      <c r="H1892" s="113"/>
      <c r="I1892" s="113"/>
      <c r="J1892" s="113"/>
      <c r="K1892" s="113"/>
      <c r="L1892" s="113"/>
      <c r="M1892" s="113"/>
      <c r="N1892" s="113"/>
      <c r="O1892" s="113"/>
      <c r="P1892" s="113"/>
      <c r="Q1892" s="113"/>
      <c r="R1892" s="113"/>
      <c r="S1892" s="113"/>
      <c r="T1892" s="113"/>
      <c r="U1892" s="113"/>
      <c r="V1892" s="113"/>
    </row>
    <row r="1893" spans="3:22" ht="15" customHeight="1">
      <c r="C1893" s="113"/>
      <c r="D1893" s="113"/>
      <c r="E1893" s="113"/>
      <c r="F1893" s="113"/>
      <c r="G1893" s="113"/>
      <c r="H1893" s="113"/>
      <c r="I1893" s="113"/>
      <c r="J1893" s="113"/>
      <c r="K1893" s="113"/>
      <c r="L1893" s="113"/>
      <c r="M1893" s="113"/>
      <c r="N1893" s="113"/>
      <c r="O1893" s="113"/>
      <c r="P1893" s="113"/>
      <c r="Q1893" s="113"/>
      <c r="R1893" s="113"/>
      <c r="S1893" s="113"/>
      <c r="T1893" s="113"/>
      <c r="U1893" s="113"/>
      <c r="V1893" s="113"/>
    </row>
    <row r="1894" spans="3:22" ht="15" customHeight="1">
      <c r="C1894" s="113"/>
      <c r="D1894" s="113"/>
      <c r="E1894" s="113"/>
      <c r="F1894" s="113"/>
      <c r="G1894" s="113"/>
      <c r="H1894" s="113"/>
      <c r="I1894" s="113"/>
      <c r="J1894" s="113"/>
      <c r="K1894" s="113"/>
      <c r="L1894" s="113"/>
      <c r="M1894" s="113"/>
      <c r="N1894" s="113"/>
      <c r="O1894" s="113"/>
      <c r="P1894" s="113"/>
      <c r="Q1894" s="113"/>
      <c r="R1894" s="113"/>
      <c r="S1894" s="113"/>
      <c r="T1894" s="113"/>
      <c r="U1894" s="113"/>
      <c r="V1894" s="113"/>
    </row>
    <row r="1895" spans="3:22" ht="15" customHeight="1">
      <c r="C1895" s="113"/>
      <c r="D1895" s="113"/>
      <c r="E1895" s="113"/>
      <c r="F1895" s="113"/>
      <c r="G1895" s="113"/>
      <c r="H1895" s="113"/>
      <c r="I1895" s="113"/>
      <c r="J1895" s="113"/>
      <c r="K1895" s="113"/>
      <c r="L1895" s="113"/>
      <c r="M1895" s="113"/>
      <c r="N1895" s="113"/>
      <c r="O1895" s="113"/>
      <c r="P1895" s="113"/>
      <c r="Q1895" s="113"/>
      <c r="R1895" s="113"/>
      <c r="S1895" s="113"/>
      <c r="T1895" s="113"/>
      <c r="U1895" s="113"/>
      <c r="V1895" s="113"/>
    </row>
    <row r="1896" spans="3:22" ht="15" customHeight="1">
      <c r="C1896" s="113"/>
      <c r="D1896" s="113"/>
      <c r="E1896" s="113"/>
      <c r="F1896" s="113"/>
      <c r="G1896" s="113"/>
      <c r="H1896" s="113"/>
      <c r="I1896" s="113"/>
      <c r="J1896" s="113"/>
      <c r="K1896" s="113"/>
      <c r="L1896" s="113"/>
      <c r="M1896" s="113"/>
      <c r="N1896" s="113"/>
      <c r="O1896" s="113"/>
      <c r="P1896" s="113"/>
      <c r="Q1896" s="113"/>
      <c r="R1896" s="113"/>
      <c r="S1896" s="113"/>
      <c r="T1896" s="113"/>
      <c r="U1896" s="113"/>
      <c r="V1896" s="113"/>
    </row>
    <row r="1897" spans="3:22" ht="15" customHeight="1">
      <c r="C1897" s="113"/>
      <c r="D1897" s="113"/>
      <c r="E1897" s="113"/>
      <c r="F1897" s="113"/>
      <c r="G1897" s="113"/>
      <c r="H1897" s="113"/>
      <c r="I1897" s="113"/>
      <c r="J1897" s="113"/>
      <c r="K1897" s="113"/>
      <c r="L1897" s="113"/>
      <c r="M1897" s="113"/>
      <c r="N1897" s="113"/>
      <c r="O1897" s="113"/>
      <c r="P1897" s="113"/>
      <c r="Q1897" s="113"/>
      <c r="R1897" s="113"/>
      <c r="S1897" s="113"/>
      <c r="T1897" s="113"/>
      <c r="U1897" s="113"/>
      <c r="V1897" s="113"/>
    </row>
    <row r="1898" spans="3:22" ht="15" customHeight="1">
      <c r="C1898" s="113"/>
      <c r="D1898" s="113"/>
      <c r="E1898" s="113"/>
      <c r="F1898" s="113"/>
      <c r="G1898" s="113"/>
      <c r="H1898" s="113"/>
      <c r="I1898" s="113"/>
      <c r="J1898" s="113"/>
      <c r="K1898" s="113"/>
      <c r="L1898" s="113"/>
      <c r="M1898" s="113"/>
      <c r="N1898" s="113"/>
      <c r="O1898" s="113"/>
      <c r="P1898" s="113"/>
      <c r="Q1898" s="113"/>
      <c r="R1898" s="113"/>
      <c r="S1898" s="113"/>
      <c r="T1898" s="113"/>
      <c r="U1898" s="113"/>
      <c r="V1898" s="113"/>
    </row>
    <row r="1899" spans="3:22" ht="15" customHeight="1">
      <c r="C1899" s="113"/>
      <c r="D1899" s="113"/>
      <c r="E1899" s="113"/>
      <c r="F1899" s="113"/>
      <c r="G1899" s="113"/>
      <c r="H1899" s="113"/>
      <c r="I1899" s="113"/>
      <c r="J1899" s="113"/>
      <c r="K1899" s="113"/>
      <c r="L1899" s="113"/>
      <c r="M1899" s="113"/>
      <c r="N1899" s="113"/>
      <c r="O1899" s="113"/>
      <c r="P1899" s="113"/>
      <c r="Q1899" s="113"/>
      <c r="R1899" s="113"/>
      <c r="S1899" s="113"/>
      <c r="T1899" s="113"/>
      <c r="U1899" s="113"/>
      <c r="V1899" s="113"/>
    </row>
    <row r="1900" spans="3:22" ht="15" customHeight="1">
      <c r="C1900" s="113"/>
      <c r="D1900" s="113"/>
      <c r="E1900" s="113"/>
      <c r="F1900" s="113"/>
      <c r="G1900" s="113"/>
      <c r="H1900" s="113"/>
      <c r="I1900" s="113"/>
      <c r="J1900" s="113"/>
      <c r="K1900" s="113"/>
      <c r="L1900" s="113"/>
      <c r="M1900" s="113"/>
      <c r="N1900" s="113"/>
      <c r="O1900" s="113"/>
      <c r="P1900" s="113"/>
      <c r="Q1900" s="113"/>
      <c r="R1900" s="113"/>
      <c r="S1900" s="113"/>
      <c r="T1900" s="113"/>
      <c r="U1900" s="113"/>
      <c r="V1900" s="113"/>
    </row>
    <row r="1901" spans="3:22" ht="15" customHeight="1">
      <c r="C1901" s="113"/>
      <c r="D1901" s="113"/>
      <c r="E1901" s="113"/>
      <c r="F1901" s="113"/>
      <c r="G1901" s="113"/>
      <c r="H1901" s="113"/>
      <c r="I1901" s="113"/>
      <c r="J1901" s="113"/>
      <c r="K1901" s="113"/>
      <c r="L1901" s="113"/>
      <c r="M1901" s="113"/>
      <c r="N1901" s="113"/>
      <c r="O1901" s="113"/>
      <c r="P1901" s="113"/>
      <c r="Q1901" s="113"/>
      <c r="R1901" s="113"/>
      <c r="S1901" s="113"/>
      <c r="T1901" s="113"/>
      <c r="U1901" s="113"/>
      <c r="V1901" s="113"/>
    </row>
    <row r="1902" spans="3:22" ht="15" customHeight="1">
      <c r="C1902" s="113"/>
      <c r="D1902" s="113"/>
      <c r="E1902" s="113"/>
      <c r="F1902" s="113"/>
      <c r="G1902" s="113"/>
      <c r="H1902" s="113"/>
      <c r="I1902" s="113"/>
      <c r="J1902" s="113"/>
      <c r="K1902" s="113"/>
      <c r="L1902" s="113"/>
      <c r="M1902" s="113"/>
      <c r="N1902" s="113"/>
      <c r="O1902" s="113"/>
      <c r="P1902" s="113"/>
      <c r="Q1902" s="113"/>
      <c r="R1902" s="113"/>
      <c r="S1902" s="113"/>
      <c r="T1902" s="113"/>
      <c r="U1902" s="113"/>
      <c r="V1902" s="113"/>
    </row>
    <row r="1903" spans="3:22" ht="15" customHeight="1">
      <c r="C1903" s="113"/>
      <c r="D1903" s="113"/>
      <c r="E1903" s="113"/>
      <c r="F1903" s="113"/>
      <c r="G1903" s="113"/>
      <c r="H1903" s="113"/>
      <c r="I1903" s="113"/>
      <c r="J1903" s="113"/>
      <c r="K1903" s="113"/>
      <c r="L1903" s="113"/>
      <c r="M1903" s="113"/>
      <c r="N1903" s="113"/>
      <c r="O1903" s="113"/>
      <c r="P1903" s="113"/>
      <c r="Q1903" s="113"/>
      <c r="R1903" s="113"/>
      <c r="S1903" s="113"/>
      <c r="T1903" s="113"/>
      <c r="U1903" s="113"/>
      <c r="V1903" s="113"/>
    </row>
    <row r="1904" spans="3:22" ht="15" customHeight="1">
      <c r="C1904" s="113"/>
      <c r="D1904" s="113"/>
      <c r="E1904" s="113"/>
      <c r="F1904" s="113"/>
      <c r="G1904" s="113"/>
      <c r="H1904" s="113"/>
      <c r="I1904" s="113"/>
      <c r="J1904" s="113"/>
      <c r="K1904" s="113"/>
      <c r="L1904" s="113"/>
      <c r="M1904" s="113"/>
      <c r="N1904" s="113"/>
      <c r="O1904" s="113"/>
      <c r="P1904" s="113"/>
      <c r="Q1904" s="113"/>
      <c r="R1904" s="113"/>
      <c r="S1904" s="113"/>
      <c r="T1904" s="113"/>
      <c r="U1904" s="113"/>
      <c r="V1904" s="113"/>
    </row>
    <row r="1905" spans="3:22" ht="15" customHeight="1">
      <c r="C1905" s="113"/>
      <c r="D1905" s="113"/>
      <c r="E1905" s="113"/>
      <c r="F1905" s="113"/>
      <c r="G1905" s="113"/>
      <c r="H1905" s="113"/>
      <c r="I1905" s="113"/>
      <c r="J1905" s="113"/>
      <c r="K1905" s="113"/>
      <c r="L1905" s="113"/>
      <c r="M1905" s="113"/>
      <c r="N1905" s="113"/>
      <c r="O1905" s="113"/>
      <c r="P1905" s="113"/>
      <c r="Q1905" s="113"/>
      <c r="R1905" s="113"/>
      <c r="S1905" s="113"/>
      <c r="T1905" s="113"/>
      <c r="U1905" s="113"/>
      <c r="V1905" s="113"/>
    </row>
    <row r="1906" spans="3:22" ht="15" customHeight="1">
      <c r="C1906" s="113"/>
      <c r="D1906" s="113"/>
      <c r="E1906" s="113"/>
      <c r="F1906" s="113"/>
      <c r="G1906" s="113"/>
      <c r="H1906" s="113"/>
      <c r="I1906" s="113"/>
      <c r="J1906" s="113"/>
      <c r="K1906" s="113"/>
      <c r="L1906" s="113"/>
      <c r="M1906" s="113"/>
      <c r="N1906" s="113"/>
      <c r="O1906" s="113"/>
      <c r="P1906" s="113"/>
      <c r="Q1906" s="113"/>
      <c r="R1906" s="113"/>
      <c r="S1906" s="113"/>
      <c r="T1906" s="113"/>
      <c r="U1906" s="113"/>
      <c r="V1906" s="113"/>
    </row>
    <row r="1907" spans="3:22" ht="15" customHeight="1">
      <c r="C1907" s="113"/>
      <c r="D1907" s="113"/>
      <c r="E1907" s="113"/>
      <c r="F1907" s="113"/>
      <c r="G1907" s="113"/>
      <c r="H1907" s="113"/>
      <c r="I1907" s="113"/>
      <c r="J1907" s="113"/>
      <c r="K1907" s="113"/>
      <c r="L1907" s="113"/>
      <c r="M1907" s="113"/>
      <c r="N1907" s="113"/>
      <c r="O1907" s="113"/>
      <c r="P1907" s="113"/>
      <c r="Q1907" s="113"/>
      <c r="R1907" s="113"/>
      <c r="S1907" s="113"/>
      <c r="T1907" s="113"/>
      <c r="U1907" s="113"/>
      <c r="V1907" s="113"/>
    </row>
    <row r="1908" spans="3:22" ht="15" customHeight="1">
      <c r="C1908" s="113"/>
      <c r="D1908" s="113"/>
      <c r="E1908" s="113"/>
      <c r="F1908" s="113"/>
      <c r="G1908" s="113"/>
      <c r="H1908" s="113"/>
      <c r="I1908" s="113"/>
      <c r="J1908" s="113"/>
      <c r="K1908" s="113"/>
      <c r="L1908" s="113"/>
      <c r="M1908" s="113"/>
      <c r="N1908" s="113"/>
      <c r="O1908" s="113"/>
      <c r="P1908" s="113"/>
      <c r="Q1908" s="113"/>
      <c r="R1908" s="113"/>
      <c r="S1908" s="113"/>
      <c r="T1908" s="113"/>
      <c r="U1908" s="113"/>
      <c r="V1908" s="113"/>
    </row>
    <row r="1909" spans="3:22" ht="15" customHeight="1">
      <c r="C1909" s="113"/>
      <c r="D1909" s="113"/>
      <c r="E1909" s="113"/>
      <c r="F1909" s="113"/>
      <c r="G1909" s="113"/>
      <c r="H1909" s="113"/>
      <c r="I1909" s="113"/>
      <c r="J1909" s="113"/>
      <c r="K1909" s="113"/>
      <c r="L1909" s="113"/>
      <c r="M1909" s="113"/>
      <c r="N1909" s="113"/>
      <c r="O1909" s="113"/>
      <c r="P1909" s="113"/>
      <c r="Q1909" s="113"/>
      <c r="R1909" s="113"/>
      <c r="S1909" s="113"/>
      <c r="T1909" s="113"/>
      <c r="U1909" s="113"/>
      <c r="V1909" s="113"/>
    </row>
    <row r="1910" spans="3:22" ht="15" customHeight="1">
      <c r="C1910" s="113"/>
      <c r="D1910" s="113"/>
      <c r="E1910" s="113"/>
      <c r="F1910" s="113"/>
      <c r="G1910" s="113"/>
      <c r="H1910" s="113"/>
      <c r="I1910" s="113"/>
      <c r="J1910" s="113"/>
      <c r="K1910" s="113"/>
      <c r="L1910" s="113"/>
      <c r="M1910" s="113"/>
      <c r="N1910" s="113"/>
      <c r="O1910" s="113"/>
      <c r="P1910" s="113"/>
      <c r="Q1910" s="113"/>
      <c r="R1910" s="113"/>
      <c r="S1910" s="113"/>
      <c r="T1910" s="113"/>
      <c r="U1910" s="113"/>
      <c r="V1910" s="113"/>
    </row>
    <row r="1911" spans="3:22" ht="15" customHeight="1">
      <c r="C1911" s="113"/>
      <c r="D1911" s="113"/>
      <c r="E1911" s="113"/>
      <c r="F1911" s="113"/>
      <c r="G1911" s="113"/>
      <c r="H1911" s="113"/>
      <c r="I1911" s="113"/>
      <c r="J1911" s="113"/>
      <c r="K1911" s="113"/>
      <c r="L1911" s="113"/>
      <c r="M1911" s="113"/>
      <c r="N1911" s="113"/>
      <c r="O1911" s="113"/>
      <c r="P1911" s="113"/>
      <c r="Q1911" s="113"/>
      <c r="R1911" s="113"/>
      <c r="S1911" s="113"/>
      <c r="T1911" s="113"/>
      <c r="U1911" s="113"/>
      <c r="V1911" s="113"/>
    </row>
    <row r="1912" spans="3:22" ht="15" customHeight="1">
      <c r="C1912" s="113"/>
      <c r="D1912" s="113"/>
      <c r="E1912" s="113"/>
      <c r="F1912" s="113"/>
      <c r="G1912" s="113"/>
      <c r="H1912" s="113"/>
      <c r="I1912" s="113"/>
      <c r="J1912" s="113"/>
      <c r="K1912" s="113"/>
      <c r="L1912" s="113"/>
      <c r="M1912" s="113"/>
      <c r="N1912" s="113"/>
      <c r="O1912" s="113"/>
      <c r="P1912" s="113"/>
      <c r="Q1912" s="113"/>
      <c r="R1912" s="113"/>
      <c r="S1912" s="113"/>
      <c r="T1912" s="113"/>
      <c r="U1912" s="113"/>
      <c r="V1912" s="113"/>
    </row>
    <row r="1913" spans="3:22" ht="15" customHeight="1">
      <c r="C1913" s="113"/>
      <c r="D1913" s="113"/>
      <c r="E1913" s="113"/>
      <c r="F1913" s="113"/>
      <c r="G1913" s="113"/>
      <c r="H1913" s="113"/>
      <c r="I1913" s="113"/>
      <c r="J1913" s="113"/>
      <c r="K1913" s="113"/>
      <c r="L1913" s="113"/>
      <c r="M1913" s="113"/>
      <c r="N1913" s="113"/>
      <c r="O1913" s="113"/>
      <c r="P1913" s="113"/>
      <c r="Q1913" s="113"/>
      <c r="R1913" s="113"/>
      <c r="S1913" s="113"/>
      <c r="T1913" s="113"/>
      <c r="U1913" s="113"/>
      <c r="V1913" s="113"/>
    </row>
    <row r="1914" spans="3:22" ht="15" customHeight="1">
      <c r="C1914" s="113"/>
      <c r="D1914" s="113"/>
      <c r="E1914" s="113"/>
      <c r="F1914" s="113"/>
      <c r="G1914" s="113"/>
      <c r="H1914" s="113"/>
      <c r="I1914" s="113"/>
      <c r="J1914" s="113"/>
      <c r="K1914" s="113"/>
      <c r="L1914" s="113"/>
      <c r="M1914" s="113"/>
      <c r="N1914" s="113"/>
      <c r="O1914" s="113"/>
      <c r="P1914" s="113"/>
      <c r="Q1914" s="113"/>
      <c r="R1914" s="113"/>
      <c r="S1914" s="113"/>
      <c r="T1914" s="113"/>
      <c r="U1914" s="113"/>
      <c r="V1914" s="113"/>
    </row>
    <row r="1915" spans="3:22" ht="15" customHeight="1">
      <c r="C1915" s="113"/>
      <c r="D1915" s="113"/>
      <c r="E1915" s="113"/>
      <c r="F1915" s="113"/>
      <c r="G1915" s="113"/>
      <c r="H1915" s="113"/>
      <c r="I1915" s="113"/>
      <c r="J1915" s="113"/>
      <c r="K1915" s="113"/>
      <c r="L1915" s="113"/>
      <c r="M1915" s="113"/>
      <c r="N1915" s="113"/>
      <c r="O1915" s="113"/>
      <c r="P1915" s="113"/>
      <c r="Q1915" s="113"/>
      <c r="R1915" s="113"/>
      <c r="S1915" s="113"/>
      <c r="T1915" s="113"/>
      <c r="U1915" s="113"/>
      <c r="V1915" s="113"/>
    </row>
    <row r="1916" spans="3:22" ht="15" customHeight="1">
      <c r="C1916" s="113"/>
      <c r="D1916" s="113"/>
      <c r="E1916" s="113"/>
      <c r="F1916" s="113"/>
      <c r="G1916" s="113"/>
      <c r="H1916" s="113"/>
      <c r="I1916" s="113"/>
      <c r="J1916" s="113"/>
      <c r="K1916" s="113"/>
      <c r="L1916" s="113"/>
      <c r="M1916" s="113"/>
      <c r="N1916" s="113"/>
      <c r="O1916" s="113"/>
      <c r="P1916" s="113"/>
      <c r="Q1916" s="113"/>
      <c r="R1916" s="113"/>
      <c r="S1916" s="113"/>
      <c r="T1916" s="113"/>
      <c r="U1916" s="113"/>
      <c r="V1916" s="113"/>
    </row>
    <row r="1917" spans="3:22" ht="15" customHeight="1">
      <c r="C1917" s="113"/>
      <c r="D1917" s="113"/>
      <c r="E1917" s="113"/>
      <c r="F1917" s="113"/>
      <c r="G1917" s="113"/>
      <c r="H1917" s="113"/>
      <c r="I1917" s="113"/>
      <c r="J1917" s="113"/>
      <c r="K1917" s="113"/>
      <c r="L1917" s="113"/>
      <c r="M1917" s="113"/>
      <c r="N1917" s="113"/>
      <c r="O1917" s="113"/>
      <c r="P1917" s="113"/>
      <c r="Q1917" s="113"/>
      <c r="R1917" s="113"/>
      <c r="S1917" s="113"/>
      <c r="T1917" s="113"/>
      <c r="U1917" s="113"/>
      <c r="V1917" s="113"/>
    </row>
    <row r="1918" spans="3:22" ht="15" customHeight="1">
      <c r="C1918" s="113"/>
      <c r="D1918" s="113"/>
      <c r="E1918" s="113"/>
      <c r="F1918" s="113"/>
      <c r="G1918" s="113"/>
      <c r="H1918" s="113"/>
      <c r="I1918" s="113"/>
      <c r="J1918" s="113"/>
      <c r="K1918" s="113"/>
      <c r="L1918" s="113"/>
      <c r="M1918" s="113"/>
      <c r="N1918" s="113"/>
      <c r="O1918" s="113"/>
      <c r="P1918" s="113"/>
      <c r="Q1918" s="113"/>
      <c r="R1918" s="113"/>
      <c r="S1918" s="113"/>
      <c r="T1918" s="113"/>
      <c r="U1918" s="113"/>
      <c r="V1918" s="113"/>
    </row>
    <row r="1919" spans="3:22" ht="15" customHeight="1">
      <c r="C1919" s="113"/>
      <c r="D1919" s="113"/>
      <c r="E1919" s="113"/>
      <c r="F1919" s="113"/>
      <c r="G1919" s="113"/>
      <c r="H1919" s="113"/>
      <c r="I1919" s="113"/>
      <c r="J1919" s="113"/>
      <c r="K1919" s="113"/>
      <c r="L1919" s="113"/>
      <c r="M1919" s="113"/>
      <c r="N1919" s="113"/>
      <c r="O1919" s="113"/>
      <c r="P1919" s="113"/>
      <c r="Q1919" s="113"/>
      <c r="R1919" s="113"/>
      <c r="S1919" s="113"/>
      <c r="T1919" s="113"/>
      <c r="U1919" s="113"/>
      <c r="V1919" s="113"/>
    </row>
    <row r="1920" spans="3:22" ht="15" customHeight="1">
      <c r="C1920" s="113"/>
      <c r="D1920" s="113"/>
      <c r="E1920" s="113"/>
      <c r="F1920" s="113"/>
      <c r="G1920" s="113"/>
      <c r="H1920" s="113"/>
      <c r="I1920" s="113"/>
      <c r="J1920" s="113"/>
      <c r="K1920" s="113"/>
      <c r="L1920" s="113"/>
      <c r="M1920" s="113"/>
      <c r="N1920" s="113"/>
      <c r="O1920" s="113"/>
      <c r="P1920" s="113"/>
      <c r="Q1920" s="113"/>
      <c r="R1920" s="113"/>
      <c r="S1920" s="113"/>
      <c r="T1920" s="113"/>
      <c r="U1920" s="113"/>
      <c r="V1920" s="113"/>
    </row>
    <row r="1921" spans="3:22" ht="15" customHeight="1">
      <c r="C1921" s="113"/>
      <c r="D1921" s="113"/>
      <c r="E1921" s="113"/>
      <c r="F1921" s="113"/>
      <c r="G1921" s="113"/>
      <c r="H1921" s="113"/>
      <c r="I1921" s="113"/>
      <c r="J1921" s="113"/>
      <c r="K1921" s="113"/>
      <c r="L1921" s="113"/>
      <c r="M1921" s="113"/>
      <c r="N1921" s="113"/>
      <c r="O1921" s="113"/>
      <c r="P1921" s="113"/>
      <c r="Q1921" s="113"/>
      <c r="R1921" s="113"/>
      <c r="S1921" s="113"/>
      <c r="T1921" s="113"/>
      <c r="U1921" s="113"/>
      <c r="V1921" s="113"/>
    </row>
    <row r="1922" spans="3:22" ht="15" customHeight="1">
      <c r="C1922" s="113"/>
      <c r="D1922" s="113"/>
      <c r="E1922" s="113"/>
      <c r="F1922" s="113"/>
      <c r="G1922" s="113"/>
      <c r="H1922" s="113"/>
      <c r="I1922" s="113"/>
      <c r="J1922" s="113"/>
      <c r="K1922" s="113"/>
      <c r="L1922" s="113"/>
      <c r="M1922" s="113"/>
      <c r="N1922" s="113"/>
      <c r="O1922" s="113"/>
      <c r="P1922" s="113"/>
      <c r="Q1922" s="113"/>
      <c r="R1922" s="113"/>
      <c r="S1922" s="113"/>
      <c r="T1922" s="113"/>
      <c r="U1922" s="113"/>
      <c r="V1922" s="113"/>
    </row>
    <row r="1923" spans="3:22" ht="15" customHeight="1">
      <c r="C1923" s="113"/>
      <c r="D1923" s="113"/>
      <c r="E1923" s="113"/>
      <c r="F1923" s="113"/>
      <c r="G1923" s="113"/>
      <c r="H1923" s="113"/>
      <c r="I1923" s="113"/>
      <c r="J1923" s="113"/>
      <c r="K1923" s="113"/>
      <c r="L1923" s="113"/>
      <c r="M1923" s="113"/>
      <c r="N1923" s="113"/>
      <c r="O1923" s="113"/>
      <c r="P1923" s="113"/>
      <c r="Q1923" s="113"/>
      <c r="R1923" s="113"/>
      <c r="S1923" s="113"/>
      <c r="T1923" s="113"/>
      <c r="U1923" s="113"/>
      <c r="V1923" s="113"/>
    </row>
    <row r="1924" spans="3:22" ht="15" customHeight="1">
      <c r="C1924" s="113"/>
      <c r="D1924" s="113"/>
      <c r="E1924" s="113"/>
      <c r="F1924" s="113"/>
      <c r="G1924" s="113"/>
      <c r="H1924" s="113"/>
      <c r="I1924" s="113"/>
      <c r="J1924" s="113"/>
      <c r="K1924" s="113"/>
      <c r="L1924" s="113"/>
      <c r="M1924" s="113"/>
      <c r="N1924" s="113"/>
      <c r="O1924" s="113"/>
      <c r="P1924" s="113"/>
      <c r="Q1924" s="113"/>
      <c r="R1924" s="113"/>
      <c r="S1924" s="113"/>
      <c r="T1924" s="113"/>
      <c r="U1924" s="113"/>
      <c r="V1924" s="113"/>
    </row>
    <row r="1925" spans="3:22" ht="15" customHeight="1">
      <c r="C1925" s="113"/>
      <c r="D1925" s="113"/>
      <c r="E1925" s="113"/>
      <c r="F1925" s="113"/>
      <c r="G1925" s="113"/>
      <c r="H1925" s="113"/>
      <c r="I1925" s="113"/>
      <c r="J1925" s="113"/>
      <c r="K1925" s="113"/>
      <c r="L1925" s="113"/>
      <c r="M1925" s="113"/>
      <c r="N1925" s="113"/>
      <c r="O1925" s="113"/>
      <c r="P1925" s="113"/>
      <c r="Q1925" s="113"/>
      <c r="R1925" s="113"/>
      <c r="S1925" s="113"/>
      <c r="T1925" s="113"/>
      <c r="U1925" s="113"/>
      <c r="V1925" s="113"/>
    </row>
    <row r="1926" spans="3:22" ht="15" customHeight="1">
      <c r="C1926" s="113"/>
      <c r="D1926" s="113"/>
      <c r="E1926" s="113"/>
      <c r="F1926" s="113"/>
      <c r="G1926" s="113"/>
      <c r="H1926" s="113"/>
      <c r="I1926" s="113"/>
      <c r="J1926" s="113"/>
      <c r="K1926" s="113"/>
      <c r="L1926" s="113"/>
      <c r="M1926" s="113"/>
      <c r="N1926" s="113"/>
      <c r="O1926" s="113"/>
      <c r="P1926" s="113"/>
      <c r="Q1926" s="113"/>
      <c r="R1926" s="113"/>
      <c r="S1926" s="113"/>
      <c r="T1926" s="113"/>
      <c r="U1926" s="113"/>
      <c r="V1926" s="113"/>
    </row>
    <row r="1927" spans="3:22" ht="15" customHeight="1">
      <c r="C1927" s="113"/>
      <c r="D1927" s="113"/>
      <c r="E1927" s="113"/>
      <c r="F1927" s="113"/>
      <c r="G1927" s="113"/>
      <c r="H1927" s="113"/>
      <c r="I1927" s="113"/>
      <c r="J1927" s="113"/>
      <c r="K1927" s="113"/>
      <c r="L1927" s="113"/>
      <c r="M1927" s="113"/>
      <c r="N1927" s="113"/>
      <c r="O1927" s="113"/>
      <c r="P1927" s="113"/>
      <c r="Q1927" s="113"/>
      <c r="R1927" s="113"/>
      <c r="S1927" s="113"/>
      <c r="T1927" s="113"/>
      <c r="U1927" s="113"/>
      <c r="V1927" s="113"/>
    </row>
    <row r="1928" spans="3:22" ht="15" customHeight="1">
      <c r="C1928" s="113"/>
      <c r="D1928" s="113"/>
      <c r="E1928" s="113"/>
      <c r="F1928" s="113"/>
      <c r="G1928" s="113"/>
      <c r="H1928" s="113"/>
      <c r="I1928" s="113"/>
      <c r="J1928" s="113"/>
      <c r="K1928" s="113"/>
      <c r="L1928" s="113"/>
      <c r="M1928" s="113"/>
      <c r="N1928" s="113"/>
      <c r="O1928" s="113"/>
      <c r="P1928" s="113"/>
      <c r="Q1928" s="113"/>
      <c r="R1928" s="113"/>
      <c r="S1928" s="113"/>
      <c r="T1928" s="113"/>
      <c r="U1928" s="113"/>
      <c r="V1928" s="113"/>
    </row>
    <row r="1929" spans="3:22" ht="15" customHeight="1">
      <c r="C1929" s="113"/>
      <c r="D1929" s="113"/>
      <c r="E1929" s="113"/>
      <c r="F1929" s="113"/>
      <c r="G1929" s="113"/>
      <c r="H1929" s="113"/>
      <c r="I1929" s="113"/>
      <c r="J1929" s="113"/>
      <c r="K1929" s="113"/>
      <c r="L1929" s="113"/>
      <c r="M1929" s="113"/>
      <c r="N1929" s="113"/>
      <c r="O1929" s="113"/>
      <c r="P1929" s="113"/>
      <c r="Q1929" s="113"/>
      <c r="R1929" s="113"/>
      <c r="S1929" s="113"/>
      <c r="T1929" s="113"/>
      <c r="U1929" s="113"/>
      <c r="V1929" s="113"/>
    </row>
    <row r="1930" spans="3:22" ht="15" customHeight="1">
      <c r="C1930" s="113"/>
      <c r="D1930" s="113"/>
      <c r="E1930" s="113"/>
      <c r="F1930" s="113"/>
      <c r="G1930" s="113"/>
      <c r="H1930" s="113"/>
      <c r="I1930" s="113"/>
      <c r="J1930" s="113"/>
      <c r="K1930" s="113"/>
      <c r="L1930" s="113"/>
      <c r="M1930" s="113"/>
      <c r="N1930" s="113"/>
      <c r="O1930" s="113"/>
      <c r="P1930" s="113"/>
      <c r="Q1930" s="113"/>
      <c r="R1930" s="113"/>
      <c r="S1930" s="113"/>
      <c r="T1930" s="113"/>
      <c r="U1930" s="113"/>
      <c r="V1930" s="113"/>
    </row>
    <row r="1931" spans="3:22" ht="15" customHeight="1">
      <c r="C1931" s="113"/>
      <c r="D1931" s="113"/>
      <c r="E1931" s="113"/>
      <c r="F1931" s="113"/>
      <c r="G1931" s="113"/>
      <c r="H1931" s="113"/>
      <c r="I1931" s="113"/>
      <c r="J1931" s="113"/>
      <c r="K1931" s="113"/>
      <c r="L1931" s="113"/>
      <c r="M1931" s="113"/>
      <c r="N1931" s="113"/>
      <c r="O1931" s="113"/>
      <c r="P1931" s="113"/>
      <c r="Q1931" s="113"/>
      <c r="R1931" s="113"/>
      <c r="S1931" s="113"/>
      <c r="T1931" s="113"/>
      <c r="U1931" s="113"/>
      <c r="V1931" s="113"/>
    </row>
    <row r="1932" spans="3:22" ht="15" customHeight="1">
      <c r="C1932" s="113"/>
      <c r="D1932" s="113"/>
      <c r="E1932" s="113"/>
      <c r="F1932" s="113"/>
      <c r="G1932" s="113"/>
      <c r="H1932" s="113"/>
      <c r="I1932" s="113"/>
      <c r="J1932" s="113"/>
      <c r="K1932" s="113"/>
      <c r="L1932" s="113"/>
      <c r="M1932" s="113"/>
      <c r="N1932" s="113"/>
      <c r="O1932" s="113"/>
      <c r="P1932" s="113"/>
      <c r="Q1932" s="113"/>
      <c r="R1932" s="113"/>
      <c r="S1932" s="113"/>
      <c r="T1932" s="113"/>
      <c r="U1932" s="113"/>
      <c r="V1932" s="113"/>
    </row>
    <row r="1933" spans="3:22" ht="15" customHeight="1">
      <c r="C1933" s="113"/>
      <c r="D1933" s="113"/>
      <c r="E1933" s="113"/>
      <c r="F1933" s="113"/>
      <c r="G1933" s="113"/>
      <c r="H1933" s="113"/>
      <c r="I1933" s="113"/>
      <c r="J1933" s="113"/>
      <c r="K1933" s="113"/>
      <c r="L1933" s="113"/>
      <c r="M1933" s="113"/>
      <c r="N1933" s="113"/>
      <c r="O1933" s="113"/>
      <c r="P1933" s="113"/>
      <c r="Q1933" s="113"/>
      <c r="R1933" s="113"/>
      <c r="S1933" s="113"/>
      <c r="T1933" s="113"/>
      <c r="U1933" s="113"/>
      <c r="V1933" s="113"/>
    </row>
    <row r="1934" spans="3:22" ht="15" customHeight="1">
      <c r="C1934" s="113"/>
      <c r="D1934" s="113"/>
      <c r="E1934" s="113"/>
      <c r="F1934" s="113"/>
      <c r="G1934" s="113"/>
      <c r="H1934" s="113"/>
      <c r="I1934" s="113"/>
      <c r="J1934" s="113"/>
      <c r="K1934" s="113"/>
      <c r="L1934" s="113"/>
      <c r="M1934" s="113"/>
      <c r="N1934" s="113"/>
      <c r="O1934" s="113"/>
      <c r="P1934" s="113"/>
      <c r="Q1934" s="113"/>
      <c r="R1934" s="113"/>
      <c r="S1934" s="113"/>
      <c r="T1934" s="113"/>
      <c r="U1934" s="113"/>
      <c r="V1934" s="113"/>
    </row>
    <row r="1935" spans="3:22" ht="15" customHeight="1">
      <c r="C1935" s="113"/>
      <c r="D1935" s="113"/>
      <c r="E1935" s="113"/>
      <c r="F1935" s="113"/>
      <c r="G1935" s="113"/>
      <c r="H1935" s="113"/>
      <c r="I1935" s="113"/>
      <c r="J1935" s="113"/>
      <c r="K1935" s="113"/>
      <c r="L1935" s="113"/>
      <c r="M1935" s="113"/>
      <c r="N1935" s="113"/>
      <c r="O1935" s="113"/>
      <c r="P1935" s="113"/>
      <c r="Q1935" s="113"/>
      <c r="R1935" s="113"/>
      <c r="S1935" s="113"/>
      <c r="T1935" s="113"/>
      <c r="U1935" s="113"/>
      <c r="V1935" s="113"/>
    </row>
    <row r="1936" spans="3:22" ht="15" customHeight="1">
      <c r="C1936" s="113"/>
      <c r="D1936" s="113"/>
      <c r="E1936" s="113"/>
      <c r="F1936" s="113"/>
      <c r="G1936" s="113"/>
      <c r="H1936" s="113"/>
      <c r="I1936" s="113"/>
      <c r="J1936" s="113"/>
      <c r="K1936" s="113"/>
      <c r="L1936" s="113"/>
      <c r="M1936" s="113"/>
      <c r="N1936" s="113"/>
      <c r="O1936" s="113"/>
      <c r="P1936" s="113"/>
      <c r="Q1936" s="113"/>
      <c r="R1936" s="113"/>
      <c r="S1936" s="113"/>
      <c r="T1936" s="113"/>
      <c r="U1936" s="113"/>
      <c r="V1936" s="113"/>
    </row>
    <row r="1937" spans="3:22" ht="15" customHeight="1">
      <c r="C1937" s="113"/>
      <c r="D1937" s="113"/>
      <c r="E1937" s="113"/>
      <c r="F1937" s="113"/>
      <c r="G1937" s="113"/>
      <c r="H1937" s="113"/>
      <c r="I1937" s="113"/>
      <c r="J1937" s="113"/>
      <c r="K1937" s="113"/>
      <c r="L1937" s="113"/>
      <c r="M1937" s="113"/>
      <c r="N1937" s="113"/>
      <c r="O1937" s="113"/>
      <c r="P1937" s="113"/>
      <c r="Q1937" s="113"/>
      <c r="R1937" s="113"/>
      <c r="S1937" s="113"/>
      <c r="T1937" s="113"/>
      <c r="U1937" s="113"/>
      <c r="V1937" s="113"/>
    </row>
    <row r="1938" spans="3:22" ht="15" customHeight="1">
      <c r="C1938" s="113"/>
      <c r="D1938" s="113"/>
      <c r="E1938" s="113"/>
      <c r="F1938" s="113"/>
      <c r="G1938" s="113"/>
      <c r="H1938" s="113"/>
      <c r="I1938" s="113"/>
      <c r="J1938" s="113"/>
      <c r="K1938" s="113"/>
      <c r="L1938" s="113"/>
      <c r="M1938" s="113"/>
      <c r="N1938" s="113"/>
      <c r="O1938" s="113"/>
      <c r="P1938" s="113"/>
      <c r="Q1938" s="113"/>
      <c r="R1938" s="113"/>
      <c r="S1938" s="113"/>
      <c r="T1938" s="113"/>
      <c r="U1938" s="113"/>
      <c r="V1938" s="113"/>
    </row>
    <row r="1939" spans="3:22" ht="15" customHeight="1">
      <c r="C1939" s="113"/>
      <c r="D1939" s="113"/>
      <c r="E1939" s="113"/>
      <c r="F1939" s="113"/>
      <c r="G1939" s="113"/>
      <c r="H1939" s="113"/>
      <c r="I1939" s="113"/>
      <c r="J1939" s="113"/>
      <c r="K1939" s="113"/>
      <c r="L1939" s="113"/>
      <c r="M1939" s="113"/>
      <c r="N1939" s="113"/>
      <c r="O1939" s="113"/>
      <c r="P1939" s="113"/>
      <c r="Q1939" s="113"/>
      <c r="R1939" s="113"/>
      <c r="S1939" s="113"/>
      <c r="T1939" s="113"/>
      <c r="U1939" s="113"/>
      <c r="V1939" s="113"/>
    </row>
    <row r="1940" spans="3:22" ht="15" customHeight="1">
      <c r="C1940" s="113"/>
      <c r="D1940" s="113"/>
      <c r="E1940" s="113"/>
      <c r="F1940" s="113"/>
      <c r="G1940" s="113"/>
      <c r="H1940" s="113"/>
      <c r="I1940" s="113"/>
      <c r="J1940" s="113"/>
      <c r="K1940" s="113"/>
      <c r="L1940" s="113"/>
      <c r="M1940" s="113"/>
      <c r="N1940" s="113"/>
      <c r="O1940" s="113"/>
      <c r="P1940" s="113"/>
      <c r="Q1940" s="113"/>
      <c r="R1940" s="113"/>
      <c r="S1940" s="113"/>
      <c r="T1940" s="113"/>
      <c r="U1940" s="113"/>
      <c r="V1940" s="113"/>
    </row>
    <row r="1941" spans="3:22" ht="15" customHeight="1">
      <c r="C1941" s="113"/>
      <c r="D1941" s="113"/>
      <c r="E1941" s="113"/>
      <c r="F1941" s="113"/>
      <c r="G1941" s="113"/>
      <c r="H1941" s="113"/>
      <c r="I1941" s="113"/>
      <c r="J1941" s="113"/>
      <c r="K1941" s="113"/>
      <c r="L1941" s="113"/>
      <c r="M1941" s="113"/>
      <c r="N1941" s="113"/>
      <c r="O1941" s="113"/>
      <c r="P1941" s="113"/>
      <c r="Q1941" s="113"/>
      <c r="R1941" s="113"/>
      <c r="S1941" s="113"/>
      <c r="T1941" s="113"/>
      <c r="U1941" s="113"/>
      <c r="V1941" s="113"/>
    </row>
    <row r="1942" spans="3:22" ht="15" customHeight="1">
      <c r="C1942" s="113"/>
      <c r="D1942" s="113"/>
      <c r="E1942" s="113"/>
      <c r="F1942" s="113"/>
      <c r="G1942" s="113"/>
      <c r="H1942" s="113"/>
      <c r="I1942" s="113"/>
      <c r="J1942" s="113"/>
      <c r="K1942" s="113"/>
      <c r="L1942" s="113"/>
      <c r="M1942" s="113"/>
      <c r="N1942" s="113"/>
      <c r="O1942" s="113"/>
      <c r="P1942" s="113"/>
      <c r="Q1942" s="113"/>
      <c r="R1942" s="113"/>
      <c r="S1942" s="113"/>
      <c r="T1942" s="113"/>
      <c r="U1942" s="113"/>
      <c r="V1942" s="113"/>
    </row>
    <row r="1943" spans="3:22" ht="15" customHeight="1">
      <c r="C1943" s="113"/>
      <c r="D1943" s="113"/>
      <c r="E1943" s="113"/>
      <c r="F1943" s="113"/>
      <c r="G1943" s="113"/>
      <c r="H1943" s="113"/>
      <c r="I1943" s="113"/>
      <c r="J1943" s="113"/>
      <c r="K1943" s="113"/>
      <c r="L1943" s="113"/>
      <c r="M1943" s="113"/>
      <c r="N1943" s="113"/>
      <c r="O1943" s="113"/>
      <c r="P1943" s="113"/>
      <c r="Q1943" s="113"/>
      <c r="R1943" s="113"/>
      <c r="S1943" s="113"/>
      <c r="T1943" s="113"/>
      <c r="U1943" s="113"/>
      <c r="V1943" s="113"/>
    </row>
    <row r="1944" spans="3:22" ht="15" customHeight="1">
      <c r="C1944" s="113"/>
      <c r="D1944" s="113"/>
      <c r="E1944" s="113"/>
      <c r="F1944" s="113"/>
      <c r="G1944" s="113"/>
      <c r="H1944" s="113"/>
      <c r="I1944" s="113"/>
      <c r="J1944" s="113"/>
      <c r="K1944" s="113"/>
      <c r="L1944" s="113"/>
      <c r="M1944" s="113"/>
      <c r="N1944" s="113"/>
      <c r="O1944" s="113"/>
      <c r="P1944" s="113"/>
      <c r="Q1944" s="113"/>
      <c r="R1944" s="113"/>
      <c r="S1944" s="113"/>
      <c r="T1944" s="113"/>
      <c r="U1944" s="113"/>
      <c r="V1944" s="113"/>
    </row>
    <row r="1945" spans="3:22" ht="15" customHeight="1">
      <c r="C1945" s="113"/>
      <c r="D1945" s="113"/>
      <c r="E1945" s="113"/>
      <c r="F1945" s="113"/>
      <c r="G1945" s="113"/>
      <c r="H1945" s="113"/>
      <c r="I1945" s="113"/>
      <c r="J1945" s="113"/>
      <c r="K1945" s="113"/>
      <c r="L1945" s="113"/>
      <c r="M1945" s="113"/>
      <c r="N1945" s="113"/>
      <c r="O1945" s="113"/>
      <c r="P1945" s="113"/>
      <c r="Q1945" s="113"/>
      <c r="R1945" s="113"/>
      <c r="S1945" s="113"/>
      <c r="T1945" s="113"/>
      <c r="U1945" s="113"/>
      <c r="V1945" s="113"/>
    </row>
    <row r="1946" spans="3:22" ht="15" customHeight="1">
      <c r="C1946" s="113"/>
      <c r="D1946" s="113"/>
      <c r="E1946" s="113"/>
      <c r="F1946" s="113"/>
      <c r="G1946" s="113"/>
      <c r="H1946" s="113"/>
      <c r="I1946" s="113"/>
      <c r="J1946" s="113"/>
      <c r="K1946" s="113"/>
      <c r="L1946" s="113"/>
      <c r="M1946" s="113"/>
      <c r="N1946" s="113"/>
      <c r="O1946" s="113"/>
      <c r="P1946" s="113"/>
      <c r="Q1946" s="113"/>
      <c r="R1946" s="113"/>
      <c r="S1946" s="113"/>
      <c r="T1946" s="113"/>
      <c r="U1946" s="113"/>
      <c r="V1946" s="113"/>
    </row>
    <row r="1947" spans="3:22" ht="15" customHeight="1">
      <c r="C1947" s="113"/>
      <c r="D1947" s="113"/>
      <c r="E1947" s="113"/>
      <c r="F1947" s="113"/>
      <c r="G1947" s="113"/>
      <c r="H1947" s="113"/>
      <c r="I1947" s="113"/>
      <c r="J1947" s="113"/>
      <c r="K1947" s="113"/>
      <c r="L1947" s="113"/>
      <c r="M1947" s="113"/>
      <c r="N1947" s="113"/>
      <c r="O1947" s="113"/>
      <c r="P1947" s="113"/>
      <c r="Q1947" s="113"/>
      <c r="R1947" s="113"/>
      <c r="S1947" s="113"/>
      <c r="T1947" s="113"/>
      <c r="U1947" s="113"/>
      <c r="V1947" s="113"/>
    </row>
    <row r="1948" spans="3:22" ht="15" customHeight="1">
      <c r="C1948" s="113"/>
      <c r="D1948" s="113"/>
      <c r="E1948" s="113"/>
      <c r="F1948" s="113"/>
      <c r="G1948" s="113"/>
      <c r="H1948" s="113"/>
      <c r="I1948" s="113"/>
      <c r="J1948" s="113"/>
      <c r="K1948" s="113"/>
      <c r="L1948" s="113"/>
      <c r="M1948" s="113"/>
      <c r="N1948" s="113"/>
      <c r="O1948" s="113"/>
      <c r="P1948" s="113"/>
      <c r="Q1948" s="113"/>
      <c r="R1948" s="113"/>
      <c r="S1948" s="113"/>
      <c r="T1948" s="113"/>
      <c r="U1948" s="113"/>
      <c r="V1948" s="113"/>
    </row>
    <row r="1949" spans="3:22" ht="15" customHeight="1">
      <c r="C1949" s="113"/>
      <c r="D1949" s="113"/>
      <c r="E1949" s="113"/>
      <c r="F1949" s="113"/>
      <c r="G1949" s="113"/>
      <c r="H1949" s="113"/>
      <c r="I1949" s="113"/>
      <c r="J1949" s="113"/>
      <c r="K1949" s="113"/>
      <c r="L1949" s="113"/>
      <c r="M1949" s="113"/>
      <c r="N1949" s="113"/>
      <c r="O1949" s="113"/>
      <c r="P1949" s="113"/>
      <c r="Q1949" s="113"/>
      <c r="R1949" s="113"/>
      <c r="S1949" s="113"/>
      <c r="T1949" s="113"/>
      <c r="U1949" s="113"/>
      <c r="V1949" s="113"/>
    </row>
    <row r="1950" spans="3:22" ht="15" customHeight="1">
      <c r="C1950" s="113"/>
      <c r="D1950" s="113"/>
      <c r="E1950" s="113"/>
      <c r="F1950" s="113"/>
      <c r="G1950" s="113"/>
      <c r="H1950" s="113"/>
      <c r="I1950" s="113"/>
      <c r="J1950" s="113"/>
      <c r="K1950" s="113"/>
      <c r="L1950" s="113"/>
      <c r="M1950" s="113"/>
      <c r="N1950" s="113"/>
      <c r="O1950" s="113"/>
      <c r="P1950" s="113"/>
      <c r="Q1950" s="113"/>
      <c r="R1950" s="113"/>
      <c r="S1950" s="113"/>
      <c r="T1950" s="113"/>
      <c r="U1950" s="113"/>
      <c r="V1950" s="113"/>
    </row>
    <row r="1951" spans="3:22" ht="15" customHeight="1">
      <c r="C1951" s="113"/>
      <c r="D1951" s="113"/>
      <c r="E1951" s="113"/>
      <c r="F1951" s="113"/>
      <c r="G1951" s="113"/>
      <c r="H1951" s="113"/>
      <c r="I1951" s="113"/>
      <c r="J1951" s="113"/>
      <c r="K1951" s="113"/>
      <c r="L1951" s="113"/>
      <c r="M1951" s="113"/>
      <c r="N1951" s="113"/>
      <c r="O1951" s="113"/>
      <c r="P1951" s="113"/>
      <c r="Q1951" s="113"/>
      <c r="R1951" s="113"/>
      <c r="S1951" s="113"/>
      <c r="T1951" s="113"/>
      <c r="U1951" s="113"/>
      <c r="V1951" s="113"/>
    </row>
    <row r="1952" spans="3:22" ht="15" customHeight="1">
      <c r="C1952" s="113"/>
      <c r="D1952" s="113"/>
      <c r="E1952" s="113"/>
      <c r="F1952" s="113"/>
      <c r="G1952" s="113"/>
      <c r="H1952" s="113"/>
      <c r="I1952" s="113"/>
      <c r="J1952" s="113"/>
      <c r="K1952" s="113"/>
      <c r="L1952" s="113"/>
      <c r="M1952" s="113"/>
      <c r="N1952" s="113"/>
      <c r="O1952" s="113"/>
      <c r="P1952" s="113"/>
      <c r="Q1952" s="113"/>
      <c r="R1952" s="113"/>
      <c r="S1952" s="113"/>
      <c r="T1952" s="113"/>
      <c r="U1952" s="113"/>
      <c r="V1952" s="113"/>
    </row>
    <row r="1953" spans="3:22" ht="15" customHeight="1">
      <c r="C1953" s="113"/>
      <c r="D1953" s="113"/>
      <c r="E1953" s="113"/>
      <c r="F1953" s="113"/>
      <c r="G1953" s="113"/>
      <c r="H1953" s="113"/>
      <c r="I1953" s="113"/>
      <c r="J1953" s="113"/>
      <c r="K1953" s="113"/>
      <c r="L1953" s="113"/>
      <c r="M1953" s="113"/>
      <c r="N1953" s="113"/>
      <c r="O1953" s="113"/>
      <c r="P1953" s="113"/>
      <c r="Q1953" s="113"/>
      <c r="R1953" s="113"/>
      <c r="S1953" s="113"/>
      <c r="T1953" s="113"/>
      <c r="U1953" s="113"/>
      <c r="V1953" s="113"/>
    </row>
    <row r="1954" spans="3:22" ht="15" customHeight="1">
      <c r="C1954" s="113"/>
      <c r="D1954" s="113"/>
      <c r="E1954" s="113"/>
      <c r="F1954" s="113"/>
      <c r="G1954" s="113"/>
      <c r="H1954" s="113"/>
      <c r="I1954" s="113"/>
      <c r="J1954" s="113"/>
      <c r="K1954" s="113"/>
      <c r="L1954" s="113"/>
      <c r="M1954" s="113"/>
      <c r="N1954" s="113"/>
      <c r="O1954" s="113"/>
      <c r="P1954" s="113"/>
      <c r="Q1954" s="113"/>
      <c r="R1954" s="113"/>
      <c r="S1954" s="113"/>
      <c r="T1954" s="113"/>
      <c r="U1954" s="113"/>
      <c r="V1954" s="113"/>
    </row>
    <row r="1955" spans="3:22" ht="15" customHeight="1">
      <c r="C1955" s="113"/>
      <c r="D1955" s="113"/>
      <c r="E1955" s="113"/>
      <c r="F1955" s="113"/>
      <c r="G1955" s="113"/>
      <c r="H1955" s="113"/>
      <c r="I1955" s="113"/>
      <c r="J1955" s="113"/>
      <c r="K1955" s="113"/>
      <c r="L1955" s="113"/>
      <c r="M1955" s="113"/>
      <c r="N1955" s="113"/>
      <c r="O1955" s="113"/>
      <c r="P1955" s="113"/>
      <c r="Q1955" s="113"/>
      <c r="R1955" s="113"/>
      <c r="S1955" s="113"/>
      <c r="T1955" s="113"/>
      <c r="U1955" s="113"/>
      <c r="V1955" s="113"/>
    </row>
    <row r="1956" spans="3:22" ht="15" customHeight="1">
      <c r="C1956" s="113"/>
      <c r="D1956" s="113"/>
      <c r="E1956" s="113"/>
      <c r="F1956" s="113"/>
      <c r="G1956" s="113"/>
      <c r="H1956" s="113"/>
      <c r="I1956" s="113"/>
      <c r="J1956" s="113"/>
      <c r="K1956" s="113"/>
      <c r="L1956" s="113"/>
      <c r="M1956" s="113"/>
      <c r="N1956" s="113"/>
      <c r="O1956" s="113"/>
      <c r="P1956" s="113"/>
      <c r="Q1956" s="113"/>
      <c r="R1956" s="113"/>
      <c r="S1956" s="113"/>
      <c r="T1956" s="113"/>
      <c r="U1956" s="113"/>
      <c r="V1956" s="113"/>
    </row>
    <row r="1957" spans="3:22" ht="15" customHeight="1">
      <c r="C1957" s="113"/>
      <c r="D1957" s="113"/>
      <c r="E1957" s="113"/>
      <c r="F1957" s="113"/>
      <c r="G1957" s="113"/>
      <c r="H1957" s="113"/>
      <c r="I1957" s="113"/>
      <c r="J1957" s="113"/>
      <c r="K1957" s="113"/>
      <c r="L1957" s="113"/>
      <c r="M1957" s="113"/>
      <c r="N1957" s="113"/>
      <c r="O1957" s="113"/>
      <c r="P1957" s="113"/>
      <c r="Q1957" s="113"/>
      <c r="R1957" s="113"/>
      <c r="S1957" s="113"/>
      <c r="T1957" s="113"/>
      <c r="U1957" s="113"/>
      <c r="V1957" s="113"/>
    </row>
    <row r="1958" spans="3:22" ht="15" customHeight="1">
      <c r="C1958" s="113"/>
      <c r="D1958" s="113"/>
      <c r="E1958" s="113"/>
      <c r="F1958" s="113"/>
      <c r="G1958" s="113"/>
      <c r="H1958" s="113"/>
      <c r="I1958" s="113"/>
      <c r="J1958" s="113"/>
      <c r="K1958" s="113"/>
      <c r="L1958" s="113"/>
      <c r="M1958" s="113"/>
      <c r="N1958" s="113"/>
      <c r="O1958" s="113"/>
      <c r="P1958" s="113"/>
      <c r="Q1958" s="113"/>
      <c r="R1958" s="113"/>
      <c r="S1958" s="113"/>
      <c r="T1958" s="113"/>
      <c r="U1958" s="113"/>
      <c r="V1958" s="113"/>
    </row>
    <row r="1959" spans="3:22" ht="15" customHeight="1">
      <c r="C1959" s="113"/>
      <c r="D1959" s="113"/>
      <c r="E1959" s="113"/>
      <c r="F1959" s="113"/>
      <c r="G1959" s="113"/>
      <c r="H1959" s="113"/>
      <c r="I1959" s="113"/>
      <c r="J1959" s="113"/>
      <c r="K1959" s="113"/>
      <c r="L1959" s="113"/>
      <c r="M1959" s="113"/>
      <c r="N1959" s="113"/>
      <c r="O1959" s="113"/>
      <c r="P1959" s="113"/>
      <c r="Q1959" s="113"/>
      <c r="R1959" s="113"/>
      <c r="S1959" s="113"/>
      <c r="T1959" s="113"/>
      <c r="U1959" s="113"/>
      <c r="V1959" s="113"/>
    </row>
    <row r="1960" spans="3:22" ht="15" customHeight="1">
      <c r="C1960" s="113"/>
      <c r="D1960" s="113"/>
      <c r="E1960" s="113"/>
      <c r="F1960" s="113"/>
      <c r="G1960" s="113"/>
      <c r="H1960" s="113"/>
      <c r="I1960" s="113"/>
      <c r="J1960" s="113"/>
      <c r="K1960" s="113"/>
      <c r="L1960" s="113"/>
      <c r="M1960" s="113"/>
      <c r="N1960" s="113"/>
      <c r="O1960" s="113"/>
      <c r="P1960" s="113"/>
      <c r="Q1960" s="113"/>
      <c r="R1960" s="113"/>
      <c r="S1960" s="113"/>
      <c r="T1960" s="113"/>
      <c r="U1960" s="113"/>
      <c r="V1960" s="113"/>
    </row>
    <row r="1961" spans="3:22" ht="15" customHeight="1">
      <c r="C1961" s="113"/>
      <c r="D1961" s="113"/>
      <c r="E1961" s="113"/>
      <c r="F1961" s="113"/>
      <c r="G1961" s="113"/>
      <c r="H1961" s="113"/>
      <c r="I1961" s="113"/>
      <c r="J1961" s="113"/>
      <c r="K1961" s="113"/>
      <c r="L1961" s="113"/>
      <c r="M1961" s="113"/>
      <c r="N1961" s="113"/>
      <c r="O1961" s="113"/>
      <c r="P1961" s="113"/>
      <c r="Q1961" s="113"/>
      <c r="R1961" s="113"/>
      <c r="S1961" s="113"/>
      <c r="T1961" s="113"/>
      <c r="U1961" s="113"/>
      <c r="V1961" s="113"/>
    </row>
    <row r="1962" spans="3:22" ht="15" customHeight="1">
      <c r="C1962" s="113"/>
      <c r="D1962" s="113"/>
      <c r="E1962" s="113"/>
      <c r="F1962" s="113"/>
      <c r="G1962" s="113"/>
      <c r="H1962" s="113"/>
      <c r="I1962" s="113"/>
      <c r="J1962" s="113"/>
      <c r="K1962" s="113"/>
      <c r="L1962" s="113"/>
      <c r="M1962" s="113"/>
      <c r="N1962" s="113"/>
      <c r="O1962" s="113"/>
      <c r="P1962" s="113"/>
      <c r="Q1962" s="113"/>
      <c r="R1962" s="113"/>
      <c r="S1962" s="113"/>
      <c r="T1962" s="113"/>
      <c r="U1962" s="113"/>
      <c r="V1962" s="113"/>
    </row>
    <row r="1963" spans="3:22" ht="15" customHeight="1">
      <c r="C1963" s="113"/>
      <c r="D1963" s="113"/>
      <c r="E1963" s="113"/>
      <c r="F1963" s="113"/>
      <c r="G1963" s="113"/>
      <c r="H1963" s="113"/>
      <c r="I1963" s="113"/>
      <c r="J1963" s="113"/>
      <c r="K1963" s="113"/>
      <c r="L1963" s="113"/>
      <c r="M1963" s="113"/>
      <c r="N1963" s="113"/>
      <c r="O1963" s="113"/>
      <c r="P1963" s="113"/>
      <c r="Q1963" s="113"/>
      <c r="R1963" s="113"/>
      <c r="S1963" s="113"/>
      <c r="T1963" s="113"/>
      <c r="U1963" s="113"/>
      <c r="V1963" s="113"/>
    </row>
    <row r="1964" spans="3:22" ht="15" customHeight="1">
      <c r="C1964" s="113"/>
      <c r="D1964" s="113"/>
      <c r="E1964" s="113"/>
      <c r="F1964" s="113"/>
      <c r="G1964" s="113"/>
      <c r="H1964" s="113"/>
      <c r="I1964" s="113"/>
      <c r="J1964" s="113"/>
      <c r="K1964" s="113"/>
      <c r="L1964" s="113"/>
      <c r="M1964" s="113"/>
      <c r="N1964" s="113"/>
      <c r="O1964" s="113"/>
      <c r="P1964" s="113"/>
      <c r="Q1964" s="113"/>
      <c r="R1964" s="113"/>
      <c r="S1964" s="113"/>
      <c r="T1964" s="113"/>
      <c r="U1964" s="113"/>
      <c r="V1964" s="113"/>
    </row>
    <row r="1965" spans="3:22" ht="15" customHeight="1">
      <c r="C1965" s="113"/>
      <c r="D1965" s="113"/>
      <c r="E1965" s="113"/>
      <c r="F1965" s="113"/>
      <c r="G1965" s="113"/>
      <c r="H1965" s="113"/>
      <c r="I1965" s="113"/>
      <c r="J1965" s="113"/>
      <c r="K1965" s="113"/>
      <c r="L1965" s="113"/>
      <c r="M1965" s="113"/>
      <c r="N1965" s="113"/>
      <c r="O1965" s="113"/>
      <c r="P1965" s="113"/>
      <c r="Q1965" s="113"/>
      <c r="R1965" s="113"/>
      <c r="S1965" s="113"/>
      <c r="T1965" s="113"/>
      <c r="U1965" s="113"/>
      <c r="V1965" s="113"/>
    </row>
    <row r="1966" spans="3:22" ht="15" customHeight="1">
      <c r="C1966" s="113"/>
      <c r="D1966" s="113"/>
      <c r="E1966" s="113"/>
      <c r="F1966" s="113"/>
      <c r="G1966" s="113"/>
      <c r="H1966" s="113"/>
      <c r="I1966" s="113"/>
      <c r="J1966" s="113"/>
      <c r="K1966" s="113"/>
      <c r="L1966" s="113"/>
      <c r="M1966" s="113"/>
      <c r="N1966" s="113"/>
      <c r="O1966" s="113"/>
      <c r="P1966" s="113"/>
      <c r="Q1966" s="113"/>
      <c r="R1966" s="113"/>
      <c r="S1966" s="113"/>
      <c r="T1966" s="113"/>
      <c r="U1966" s="113"/>
      <c r="V1966" s="113"/>
    </row>
    <row r="1967" spans="3:22" ht="15" customHeight="1">
      <c r="C1967" s="113"/>
      <c r="D1967" s="113"/>
      <c r="E1967" s="113"/>
      <c r="F1967" s="113"/>
      <c r="G1967" s="113"/>
      <c r="H1967" s="113"/>
      <c r="I1967" s="113"/>
      <c r="J1967" s="113"/>
      <c r="K1967" s="113"/>
      <c r="L1967" s="113"/>
      <c r="M1967" s="113"/>
      <c r="N1967" s="113"/>
      <c r="O1967" s="113"/>
      <c r="P1967" s="113"/>
      <c r="Q1967" s="113"/>
      <c r="R1967" s="113"/>
      <c r="S1967" s="113"/>
      <c r="T1967" s="113"/>
      <c r="U1967" s="113"/>
      <c r="V1967" s="113"/>
    </row>
    <row r="1968" spans="3:22" ht="15" customHeight="1">
      <c r="C1968" s="113"/>
      <c r="D1968" s="113"/>
      <c r="E1968" s="113"/>
      <c r="F1968" s="113"/>
      <c r="G1968" s="113"/>
      <c r="H1968" s="113"/>
      <c r="I1968" s="113"/>
      <c r="J1968" s="113"/>
      <c r="K1968" s="113"/>
      <c r="L1968" s="113"/>
      <c r="M1968" s="113"/>
      <c r="N1968" s="113"/>
      <c r="O1968" s="113"/>
      <c r="P1968" s="113"/>
      <c r="Q1968" s="113"/>
      <c r="R1968" s="113"/>
      <c r="S1968" s="113"/>
      <c r="T1968" s="113"/>
      <c r="U1968" s="113"/>
      <c r="V1968" s="113"/>
    </row>
    <row r="1969" spans="3:22" ht="15" customHeight="1">
      <c r="C1969" s="113"/>
      <c r="D1969" s="113"/>
      <c r="E1969" s="113"/>
      <c r="F1969" s="113"/>
      <c r="G1969" s="113"/>
      <c r="H1969" s="113"/>
      <c r="I1969" s="113"/>
      <c r="J1969" s="113"/>
      <c r="K1969" s="113"/>
      <c r="L1969" s="113"/>
      <c r="M1969" s="113"/>
      <c r="N1969" s="113"/>
      <c r="O1969" s="113"/>
      <c r="P1969" s="113"/>
      <c r="Q1969" s="113"/>
      <c r="R1969" s="113"/>
      <c r="S1969" s="113"/>
      <c r="T1969" s="113"/>
      <c r="U1969" s="113"/>
      <c r="V1969" s="113"/>
    </row>
    <row r="1970" spans="3:22" ht="15" customHeight="1">
      <c r="C1970" s="113"/>
      <c r="D1970" s="113"/>
      <c r="E1970" s="113"/>
      <c r="F1970" s="113"/>
      <c r="G1970" s="113"/>
      <c r="H1970" s="113"/>
      <c r="I1970" s="113"/>
      <c r="J1970" s="113"/>
      <c r="K1970" s="113"/>
      <c r="L1970" s="113"/>
      <c r="M1970" s="113"/>
      <c r="N1970" s="113"/>
      <c r="O1970" s="113"/>
      <c r="P1970" s="113"/>
      <c r="Q1970" s="113"/>
      <c r="R1970" s="113"/>
      <c r="S1970" s="113"/>
      <c r="T1970" s="113"/>
      <c r="U1970" s="113"/>
      <c r="V1970" s="113"/>
    </row>
    <row r="1971" spans="3:22" ht="15" customHeight="1">
      <c r="C1971" s="113"/>
      <c r="D1971" s="113"/>
      <c r="E1971" s="113"/>
      <c r="F1971" s="113"/>
      <c r="G1971" s="113"/>
      <c r="H1971" s="113"/>
      <c r="I1971" s="113"/>
      <c r="J1971" s="113"/>
      <c r="K1971" s="113"/>
      <c r="L1971" s="113"/>
      <c r="M1971" s="113"/>
      <c r="N1971" s="113"/>
      <c r="O1971" s="113"/>
      <c r="P1971" s="113"/>
      <c r="Q1971" s="113"/>
      <c r="R1971" s="113"/>
      <c r="S1971" s="113"/>
      <c r="T1971" s="113"/>
      <c r="U1971" s="113"/>
      <c r="V1971" s="113"/>
    </row>
    <row r="1972" spans="3:22" ht="15" customHeight="1">
      <c r="C1972" s="113"/>
      <c r="D1972" s="113"/>
      <c r="E1972" s="113"/>
      <c r="F1972" s="113"/>
      <c r="G1972" s="113"/>
      <c r="H1972" s="113"/>
      <c r="I1972" s="113"/>
      <c r="J1972" s="113"/>
      <c r="K1972" s="113"/>
      <c r="L1972" s="113"/>
      <c r="M1972" s="113"/>
      <c r="N1972" s="113"/>
      <c r="O1972" s="113"/>
      <c r="P1972" s="113"/>
      <c r="Q1972" s="113"/>
      <c r="R1972" s="113"/>
      <c r="S1972" s="113"/>
      <c r="T1972" s="113"/>
      <c r="U1972" s="113"/>
      <c r="V1972" s="113"/>
    </row>
    <row r="1973" spans="3:22" ht="15" customHeight="1">
      <c r="C1973" s="113"/>
      <c r="D1973" s="113"/>
      <c r="E1973" s="113"/>
      <c r="F1973" s="113"/>
      <c r="G1973" s="113"/>
      <c r="H1973" s="113"/>
      <c r="I1973" s="113"/>
      <c r="J1973" s="113"/>
      <c r="K1973" s="113"/>
      <c r="L1973" s="113"/>
      <c r="M1973" s="113"/>
      <c r="N1973" s="113"/>
      <c r="O1973" s="113"/>
      <c r="P1973" s="113"/>
      <c r="Q1973" s="113"/>
      <c r="R1973" s="113"/>
      <c r="S1973" s="113"/>
      <c r="T1973" s="113"/>
      <c r="U1973" s="113"/>
      <c r="V1973" s="113"/>
    </row>
    <row r="1974" spans="3:22" ht="15" customHeight="1">
      <c r="C1974" s="113"/>
      <c r="D1974" s="113"/>
      <c r="E1974" s="113"/>
      <c r="F1974" s="113"/>
      <c r="G1974" s="113"/>
      <c r="H1974" s="113"/>
      <c r="I1974" s="113"/>
      <c r="J1974" s="113"/>
      <c r="K1974" s="113"/>
      <c r="L1974" s="113"/>
      <c r="M1974" s="113"/>
      <c r="N1974" s="113"/>
      <c r="O1974" s="113"/>
      <c r="P1974" s="113"/>
      <c r="Q1974" s="113"/>
      <c r="R1974" s="113"/>
      <c r="S1974" s="113"/>
      <c r="T1974" s="113"/>
      <c r="U1974" s="113"/>
      <c r="V1974" s="113"/>
    </row>
    <row r="1975" spans="3:22" ht="15" customHeight="1">
      <c r="C1975" s="113"/>
      <c r="D1975" s="113"/>
      <c r="E1975" s="113"/>
      <c r="F1975" s="113"/>
      <c r="G1975" s="113"/>
      <c r="H1975" s="113"/>
      <c r="I1975" s="113"/>
      <c r="J1975" s="113"/>
      <c r="K1975" s="113"/>
      <c r="L1975" s="113"/>
      <c r="M1975" s="113"/>
      <c r="N1975" s="113"/>
      <c r="O1975" s="113"/>
      <c r="P1975" s="113"/>
      <c r="Q1975" s="113"/>
      <c r="R1975" s="113"/>
      <c r="S1975" s="113"/>
      <c r="T1975" s="113"/>
      <c r="U1975" s="113"/>
      <c r="V1975" s="113"/>
    </row>
    <row r="1976" spans="3:22" ht="15" customHeight="1">
      <c r="C1976" s="113"/>
      <c r="D1976" s="113"/>
      <c r="E1976" s="113"/>
      <c r="F1976" s="113"/>
      <c r="G1976" s="113"/>
      <c r="H1976" s="113"/>
      <c r="I1976" s="113"/>
      <c r="J1976" s="113"/>
      <c r="K1976" s="113"/>
      <c r="L1976" s="113"/>
      <c r="M1976" s="113"/>
      <c r="N1976" s="113"/>
      <c r="O1976" s="113"/>
      <c r="P1976" s="113"/>
      <c r="Q1976" s="113"/>
      <c r="R1976" s="113"/>
      <c r="S1976" s="113"/>
      <c r="T1976" s="113"/>
      <c r="U1976" s="113"/>
      <c r="V1976" s="113"/>
    </row>
    <row r="1977" spans="3:22" ht="15" customHeight="1">
      <c r="C1977" s="113"/>
      <c r="D1977" s="113"/>
      <c r="E1977" s="113"/>
      <c r="F1977" s="113"/>
      <c r="G1977" s="113"/>
      <c r="H1977" s="113"/>
      <c r="I1977" s="113"/>
      <c r="J1977" s="113"/>
      <c r="K1977" s="113"/>
      <c r="L1977" s="113"/>
      <c r="M1977" s="113"/>
      <c r="N1977" s="113"/>
      <c r="O1977" s="113"/>
      <c r="P1977" s="113"/>
      <c r="Q1977" s="113"/>
      <c r="R1977" s="113"/>
      <c r="S1977" s="113"/>
      <c r="T1977" s="113"/>
      <c r="U1977" s="113"/>
      <c r="V1977" s="113"/>
    </row>
    <row r="1978" spans="3:22" ht="15" customHeight="1">
      <c r="C1978" s="113"/>
      <c r="D1978" s="113"/>
      <c r="E1978" s="113"/>
      <c r="F1978" s="113"/>
      <c r="G1978" s="113"/>
      <c r="H1978" s="113"/>
      <c r="I1978" s="113"/>
      <c r="J1978" s="113"/>
      <c r="K1978" s="113"/>
      <c r="L1978" s="113"/>
      <c r="M1978" s="113"/>
      <c r="N1978" s="113"/>
      <c r="O1978" s="113"/>
      <c r="P1978" s="113"/>
      <c r="Q1978" s="113"/>
      <c r="R1978" s="113"/>
      <c r="S1978" s="113"/>
      <c r="T1978" s="113"/>
      <c r="U1978" s="113"/>
      <c r="V1978" s="113"/>
    </row>
    <row r="1979" spans="3:22" ht="15" customHeight="1">
      <c r="C1979" s="113"/>
      <c r="D1979" s="113"/>
      <c r="E1979" s="113"/>
      <c r="F1979" s="113"/>
      <c r="G1979" s="113"/>
      <c r="H1979" s="113"/>
      <c r="I1979" s="113"/>
      <c r="J1979" s="113"/>
      <c r="K1979" s="113"/>
      <c r="L1979" s="113"/>
      <c r="M1979" s="113"/>
      <c r="N1979" s="113"/>
      <c r="O1979" s="113"/>
      <c r="P1979" s="113"/>
      <c r="Q1979" s="113"/>
      <c r="R1979" s="113"/>
      <c r="S1979" s="113"/>
      <c r="T1979" s="113"/>
      <c r="U1979" s="113"/>
      <c r="V1979" s="113"/>
    </row>
    <row r="1980" spans="3:22" ht="15" customHeight="1">
      <c r="C1980" s="113"/>
      <c r="D1980" s="113"/>
      <c r="E1980" s="113"/>
      <c r="F1980" s="113"/>
      <c r="G1980" s="113"/>
      <c r="H1980" s="113"/>
      <c r="I1980" s="113"/>
      <c r="J1980" s="113"/>
      <c r="K1980" s="113"/>
      <c r="L1980" s="113"/>
      <c r="M1980" s="113"/>
      <c r="N1980" s="113"/>
      <c r="O1980" s="113"/>
      <c r="P1980" s="113"/>
      <c r="Q1980" s="113"/>
      <c r="R1980" s="113"/>
      <c r="S1980" s="113"/>
      <c r="T1980" s="113"/>
      <c r="U1980" s="113"/>
      <c r="V1980" s="113"/>
    </row>
    <row r="1981" spans="3:22" ht="15" customHeight="1">
      <c r="C1981" s="113"/>
      <c r="D1981" s="113"/>
      <c r="E1981" s="113"/>
      <c r="F1981" s="113"/>
      <c r="G1981" s="113"/>
      <c r="H1981" s="113"/>
      <c r="I1981" s="113"/>
      <c r="J1981" s="113"/>
      <c r="K1981" s="113"/>
      <c r="L1981" s="113"/>
      <c r="M1981" s="113"/>
      <c r="N1981" s="113"/>
      <c r="O1981" s="113"/>
      <c r="P1981" s="113"/>
      <c r="Q1981" s="113"/>
      <c r="R1981" s="113"/>
      <c r="S1981" s="113"/>
      <c r="T1981" s="113"/>
      <c r="U1981" s="113"/>
      <c r="V1981" s="113"/>
    </row>
    <row r="1982" spans="3:22" ht="15" customHeight="1">
      <c r="C1982" s="113"/>
      <c r="D1982" s="113"/>
      <c r="E1982" s="113"/>
      <c r="F1982" s="113"/>
      <c r="G1982" s="113"/>
      <c r="H1982" s="113"/>
      <c r="I1982" s="113"/>
      <c r="J1982" s="113"/>
      <c r="K1982" s="113"/>
      <c r="L1982" s="113"/>
      <c r="M1982" s="113"/>
      <c r="N1982" s="113"/>
      <c r="O1982" s="113"/>
      <c r="P1982" s="113"/>
      <c r="Q1982" s="113"/>
      <c r="R1982" s="113"/>
      <c r="S1982" s="113"/>
      <c r="T1982" s="113"/>
      <c r="U1982" s="113"/>
      <c r="V1982" s="113"/>
    </row>
    <row r="1983" spans="3:22" ht="15" customHeight="1">
      <c r="C1983" s="113"/>
      <c r="D1983" s="113"/>
      <c r="E1983" s="113"/>
      <c r="F1983" s="113"/>
      <c r="G1983" s="113"/>
      <c r="H1983" s="113"/>
      <c r="I1983" s="113"/>
      <c r="J1983" s="113"/>
      <c r="K1983" s="113"/>
      <c r="L1983" s="113"/>
      <c r="M1983" s="113"/>
      <c r="N1983" s="113"/>
      <c r="O1983" s="113"/>
      <c r="P1983" s="113"/>
      <c r="Q1983" s="113"/>
      <c r="R1983" s="113"/>
      <c r="S1983" s="113"/>
      <c r="T1983" s="113"/>
      <c r="U1983" s="113"/>
      <c r="V1983" s="113"/>
    </row>
    <row r="1984" spans="3:22" ht="15" customHeight="1">
      <c r="C1984" s="113"/>
      <c r="D1984" s="113"/>
      <c r="E1984" s="113"/>
      <c r="F1984" s="113"/>
      <c r="G1984" s="113"/>
      <c r="H1984" s="113"/>
      <c r="I1984" s="113"/>
      <c r="J1984" s="113"/>
      <c r="K1984" s="113"/>
      <c r="L1984" s="113"/>
      <c r="M1984" s="113"/>
      <c r="N1984" s="113"/>
      <c r="O1984" s="113"/>
      <c r="P1984" s="113"/>
      <c r="Q1984" s="113"/>
      <c r="R1984" s="113"/>
      <c r="S1984" s="113"/>
      <c r="T1984" s="113"/>
      <c r="U1984" s="113"/>
      <c r="V1984" s="113"/>
    </row>
    <row r="1985" spans="3:22" ht="15" customHeight="1">
      <c r="C1985" s="113"/>
      <c r="D1985" s="113"/>
      <c r="E1985" s="113"/>
      <c r="F1985" s="113"/>
      <c r="G1985" s="113"/>
      <c r="H1985" s="113"/>
      <c r="I1985" s="113"/>
      <c r="J1985" s="113"/>
      <c r="K1985" s="113"/>
      <c r="L1985" s="113"/>
      <c r="M1985" s="113"/>
      <c r="N1985" s="113"/>
      <c r="O1985" s="113"/>
      <c r="P1985" s="113"/>
      <c r="Q1985" s="113"/>
      <c r="R1985" s="113"/>
      <c r="S1985" s="113"/>
      <c r="T1985" s="113"/>
      <c r="U1985" s="113"/>
      <c r="V1985" s="113"/>
    </row>
  </sheetData>
  <conditionalFormatting sqref="C6:V6 C13:V13">
    <cfRule type="cellIs" dxfId="143" priority="144" operator="lessThan">
      <formula>0</formula>
    </cfRule>
  </conditionalFormatting>
  <conditionalFormatting sqref="D7:V7">
    <cfRule type="cellIs" dxfId="142" priority="143" operator="lessThan">
      <formula>0</formula>
    </cfRule>
  </conditionalFormatting>
  <conditionalFormatting sqref="C7">
    <cfRule type="cellIs" dxfId="141" priority="142" operator="lessThan">
      <formula>0</formula>
    </cfRule>
  </conditionalFormatting>
  <conditionalFormatting sqref="C18:V18 C25:V25">
    <cfRule type="cellIs" dxfId="140" priority="141" operator="lessThan">
      <formula>0</formula>
    </cfRule>
  </conditionalFormatting>
  <conditionalFormatting sqref="D19:V19">
    <cfRule type="cellIs" dxfId="139" priority="140" operator="lessThan">
      <formula>0</formula>
    </cfRule>
  </conditionalFormatting>
  <conditionalFormatting sqref="C19">
    <cfRule type="cellIs" dxfId="138" priority="139" operator="lessThan">
      <formula>0</formula>
    </cfRule>
  </conditionalFormatting>
  <conditionalFormatting sqref="C30:V30 C37:V37">
    <cfRule type="cellIs" dxfId="137" priority="138" operator="lessThan">
      <formula>0</formula>
    </cfRule>
  </conditionalFormatting>
  <conditionalFormatting sqref="D31:V31">
    <cfRule type="cellIs" dxfId="136" priority="137" operator="lessThan">
      <formula>0</formula>
    </cfRule>
  </conditionalFormatting>
  <conditionalFormatting sqref="C31">
    <cfRule type="cellIs" dxfId="135" priority="136" operator="lessThan">
      <formula>0</formula>
    </cfRule>
  </conditionalFormatting>
  <conditionalFormatting sqref="C42:V42 C49:V49">
    <cfRule type="cellIs" dxfId="134" priority="135" operator="lessThan">
      <formula>0</formula>
    </cfRule>
  </conditionalFormatting>
  <conditionalFormatting sqref="D43:V43">
    <cfRule type="cellIs" dxfId="133" priority="134" operator="lessThan">
      <formula>0</formula>
    </cfRule>
  </conditionalFormatting>
  <conditionalFormatting sqref="C43">
    <cfRule type="cellIs" dxfId="132" priority="133" operator="lessThan">
      <formula>0</formula>
    </cfRule>
  </conditionalFormatting>
  <conditionalFormatting sqref="C61:V61 C54:V54">
    <cfRule type="cellIs" dxfId="131" priority="132" operator="lessThan">
      <formula>0</formula>
    </cfRule>
  </conditionalFormatting>
  <conditionalFormatting sqref="D55:V55">
    <cfRule type="cellIs" dxfId="130" priority="131" operator="lessThan">
      <formula>0</formula>
    </cfRule>
  </conditionalFormatting>
  <conditionalFormatting sqref="C55">
    <cfRule type="cellIs" dxfId="129" priority="130" operator="lessThan">
      <formula>0</formula>
    </cfRule>
  </conditionalFormatting>
  <conditionalFormatting sqref="C73:V73 C66:V66">
    <cfRule type="cellIs" dxfId="128" priority="129" operator="lessThan">
      <formula>0</formula>
    </cfRule>
  </conditionalFormatting>
  <conditionalFormatting sqref="D67:V67">
    <cfRule type="cellIs" dxfId="127" priority="128" operator="lessThan">
      <formula>0</formula>
    </cfRule>
  </conditionalFormatting>
  <conditionalFormatting sqref="C67">
    <cfRule type="cellIs" dxfId="126" priority="127" operator="lessThan">
      <formula>0</formula>
    </cfRule>
  </conditionalFormatting>
  <conditionalFormatting sqref="C85:V85 C78:V78">
    <cfRule type="cellIs" dxfId="125" priority="126" operator="lessThan">
      <formula>0</formula>
    </cfRule>
  </conditionalFormatting>
  <conditionalFormatting sqref="D79:V79">
    <cfRule type="cellIs" dxfId="124" priority="125" operator="lessThan">
      <formula>0</formula>
    </cfRule>
  </conditionalFormatting>
  <conditionalFormatting sqref="C79">
    <cfRule type="cellIs" dxfId="123" priority="124" operator="lessThan">
      <formula>0</formula>
    </cfRule>
  </conditionalFormatting>
  <conditionalFormatting sqref="C97:V97 C90:V90">
    <cfRule type="cellIs" dxfId="122" priority="123" operator="lessThan">
      <formula>0</formula>
    </cfRule>
  </conditionalFormatting>
  <conditionalFormatting sqref="D91:V91">
    <cfRule type="cellIs" dxfId="121" priority="122" operator="lessThan">
      <formula>0</formula>
    </cfRule>
  </conditionalFormatting>
  <conditionalFormatting sqref="C91">
    <cfRule type="cellIs" dxfId="120" priority="121" operator="lessThan">
      <formula>0</formula>
    </cfRule>
  </conditionalFormatting>
  <conditionalFormatting sqref="C102:V102 C109:V109">
    <cfRule type="cellIs" dxfId="119" priority="120" operator="lessThan">
      <formula>0</formula>
    </cfRule>
  </conditionalFormatting>
  <conditionalFormatting sqref="D103:V103">
    <cfRule type="cellIs" dxfId="118" priority="119" operator="lessThan">
      <formula>0</formula>
    </cfRule>
  </conditionalFormatting>
  <conditionalFormatting sqref="C103">
    <cfRule type="cellIs" dxfId="117" priority="118" operator="lessThan">
      <formula>0</formula>
    </cfRule>
  </conditionalFormatting>
  <conditionalFormatting sqref="C121:V121 C114:V114">
    <cfRule type="cellIs" dxfId="116" priority="117" operator="lessThan">
      <formula>0</formula>
    </cfRule>
  </conditionalFormatting>
  <conditionalFormatting sqref="D115:V115">
    <cfRule type="cellIs" dxfId="115" priority="116" operator="lessThan">
      <formula>0</formula>
    </cfRule>
  </conditionalFormatting>
  <conditionalFormatting sqref="C115">
    <cfRule type="cellIs" dxfId="114" priority="115" operator="lessThan">
      <formula>0</formula>
    </cfRule>
  </conditionalFormatting>
  <conditionalFormatting sqref="C133:V133 C126:V126">
    <cfRule type="cellIs" dxfId="113" priority="114" operator="lessThan">
      <formula>0</formula>
    </cfRule>
  </conditionalFormatting>
  <conditionalFormatting sqref="D127:V127">
    <cfRule type="cellIs" dxfId="112" priority="113" operator="lessThan">
      <formula>0</formula>
    </cfRule>
  </conditionalFormatting>
  <conditionalFormatting sqref="C127">
    <cfRule type="cellIs" dxfId="111" priority="112" operator="lessThan">
      <formula>0</formula>
    </cfRule>
  </conditionalFormatting>
  <conditionalFormatting sqref="C145:V145 C138:V138">
    <cfRule type="cellIs" dxfId="110" priority="111" operator="lessThan">
      <formula>0</formula>
    </cfRule>
  </conditionalFormatting>
  <conditionalFormatting sqref="D139:V139">
    <cfRule type="cellIs" dxfId="109" priority="110" operator="lessThan">
      <formula>0</formula>
    </cfRule>
  </conditionalFormatting>
  <conditionalFormatting sqref="C139">
    <cfRule type="cellIs" dxfId="108" priority="109" operator="lessThan">
      <formula>0</formula>
    </cfRule>
  </conditionalFormatting>
  <conditionalFormatting sqref="C157:V157 C150:V150">
    <cfRule type="cellIs" dxfId="107" priority="108" operator="lessThan">
      <formula>0</formula>
    </cfRule>
  </conditionalFormatting>
  <conditionalFormatting sqref="D151:V151">
    <cfRule type="cellIs" dxfId="106" priority="107" operator="lessThan">
      <formula>0</formula>
    </cfRule>
  </conditionalFormatting>
  <conditionalFormatting sqref="C151">
    <cfRule type="cellIs" dxfId="105" priority="106" operator="lessThan">
      <formula>0</formula>
    </cfRule>
  </conditionalFormatting>
  <conditionalFormatting sqref="C169:V169 C162:V162">
    <cfRule type="cellIs" dxfId="104" priority="105" operator="lessThan">
      <formula>0</formula>
    </cfRule>
  </conditionalFormatting>
  <conditionalFormatting sqref="D163:V163">
    <cfRule type="cellIs" dxfId="103" priority="104" operator="lessThan">
      <formula>0</formula>
    </cfRule>
  </conditionalFormatting>
  <conditionalFormatting sqref="C163">
    <cfRule type="cellIs" dxfId="102" priority="103" operator="lessThan">
      <formula>0</formula>
    </cfRule>
  </conditionalFormatting>
  <conditionalFormatting sqref="C181:V181 C174:V174">
    <cfRule type="cellIs" dxfId="101" priority="102" operator="lessThan">
      <formula>0</formula>
    </cfRule>
  </conditionalFormatting>
  <conditionalFormatting sqref="D175:V175">
    <cfRule type="cellIs" dxfId="100" priority="101" operator="lessThan">
      <formula>0</formula>
    </cfRule>
  </conditionalFormatting>
  <conditionalFormatting sqref="C175">
    <cfRule type="cellIs" dxfId="99" priority="100" operator="lessThan">
      <formula>0</formula>
    </cfRule>
  </conditionalFormatting>
  <conditionalFormatting sqref="C193:V193 C186:V186">
    <cfRule type="cellIs" dxfId="98" priority="99" operator="lessThan">
      <formula>0</formula>
    </cfRule>
  </conditionalFormatting>
  <conditionalFormatting sqref="D187:V187">
    <cfRule type="cellIs" dxfId="97" priority="98" operator="lessThan">
      <formula>0</formula>
    </cfRule>
  </conditionalFormatting>
  <conditionalFormatting sqref="C187">
    <cfRule type="cellIs" dxfId="96" priority="97" operator="lessThan">
      <formula>0</formula>
    </cfRule>
  </conditionalFormatting>
  <conditionalFormatting sqref="C205:V205 C198:V198">
    <cfRule type="cellIs" dxfId="95" priority="96" operator="lessThan">
      <formula>0</formula>
    </cfRule>
  </conditionalFormatting>
  <conditionalFormatting sqref="D199:V199">
    <cfRule type="cellIs" dxfId="94" priority="95" operator="lessThan">
      <formula>0</formula>
    </cfRule>
  </conditionalFormatting>
  <conditionalFormatting sqref="C199">
    <cfRule type="cellIs" dxfId="93" priority="94" operator="lessThan">
      <formula>0</formula>
    </cfRule>
  </conditionalFormatting>
  <conditionalFormatting sqref="C217:V217 C210:V210">
    <cfRule type="cellIs" dxfId="92" priority="93" operator="lessThan">
      <formula>0</formula>
    </cfRule>
  </conditionalFormatting>
  <conditionalFormatting sqref="D211:V211">
    <cfRule type="cellIs" dxfId="91" priority="92" operator="lessThan">
      <formula>0</formula>
    </cfRule>
  </conditionalFormatting>
  <conditionalFormatting sqref="C211">
    <cfRule type="cellIs" dxfId="90" priority="91" operator="lessThan">
      <formula>0</formula>
    </cfRule>
  </conditionalFormatting>
  <conditionalFormatting sqref="C229:V229 C222:V222">
    <cfRule type="cellIs" dxfId="89" priority="90" operator="lessThan">
      <formula>0</formula>
    </cfRule>
  </conditionalFormatting>
  <conditionalFormatting sqref="D223:V223">
    <cfRule type="cellIs" dxfId="88" priority="89" operator="lessThan">
      <formula>0</formula>
    </cfRule>
  </conditionalFormatting>
  <conditionalFormatting sqref="C223">
    <cfRule type="cellIs" dxfId="87" priority="88" operator="lessThan">
      <formula>0</formula>
    </cfRule>
  </conditionalFormatting>
  <conditionalFormatting sqref="C241:V241 C234:V234">
    <cfRule type="cellIs" dxfId="86" priority="87" operator="lessThan">
      <formula>0</formula>
    </cfRule>
  </conditionalFormatting>
  <conditionalFormatting sqref="D235:V235">
    <cfRule type="cellIs" dxfId="85" priority="86" operator="lessThan">
      <formula>0</formula>
    </cfRule>
  </conditionalFormatting>
  <conditionalFormatting sqref="C235">
    <cfRule type="cellIs" dxfId="84" priority="85" operator="lessThan">
      <formula>0</formula>
    </cfRule>
  </conditionalFormatting>
  <conditionalFormatting sqref="C253:V253 C246:V246">
    <cfRule type="cellIs" dxfId="83" priority="84" operator="lessThan">
      <formula>0</formula>
    </cfRule>
  </conditionalFormatting>
  <conditionalFormatting sqref="D247:V247">
    <cfRule type="cellIs" dxfId="82" priority="83" operator="lessThan">
      <formula>0</formula>
    </cfRule>
  </conditionalFormatting>
  <conditionalFormatting sqref="C247">
    <cfRule type="cellIs" dxfId="81" priority="82" operator="lessThan">
      <formula>0</formula>
    </cfRule>
  </conditionalFormatting>
  <conditionalFormatting sqref="C265:V265 C258:V258">
    <cfRule type="cellIs" dxfId="80" priority="81" operator="lessThan">
      <formula>0</formula>
    </cfRule>
  </conditionalFormatting>
  <conditionalFormatting sqref="D259:V259">
    <cfRule type="cellIs" dxfId="79" priority="80" operator="lessThan">
      <formula>0</formula>
    </cfRule>
  </conditionalFormatting>
  <conditionalFormatting sqref="C259">
    <cfRule type="cellIs" dxfId="78" priority="79" operator="lessThan">
      <formula>0</formula>
    </cfRule>
  </conditionalFormatting>
  <conditionalFormatting sqref="C277:V277 C270:V270">
    <cfRule type="cellIs" dxfId="77" priority="78" operator="lessThan">
      <formula>0</formula>
    </cfRule>
  </conditionalFormatting>
  <conditionalFormatting sqref="D271:V271">
    <cfRule type="cellIs" dxfId="76" priority="77" operator="lessThan">
      <formula>0</formula>
    </cfRule>
  </conditionalFormatting>
  <conditionalFormatting sqref="C271">
    <cfRule type="cellIs" dxfId="75" priority="76" operator="lessThan">
      <formula>0</formula>
    </cfRule>
  </conditionalFormatting>
  <conditionalFormatting sqref="C289:V289 C282:V282">
    <cfRule type="cellIs" dxfId="74" priority="75" operator="lessThan">
      <formula>0</formula>
    </cfRule>
  </conditionalFormatting>
  <conditionalFormatting sqref="D283:V283">
    <cfRule type="cellIs" dxfId="73" priority="74" operator="lessThan">
      <formula>0</formula>
    </cfRule>
  </conditionalFormatting>
  <conditionalFormatting sqref="C283">
    <cfRule type="cellIs" dxfId="72" priority="73" operator="lessThan">
      <formula>0</formula>
    </cfRule>
  </conditionalFormatting>
  <conditionalFormatting sqref="C301:V301 C294:V294">
    <cfRule type="cellIs" dxfId="71" priority="72" operator="lessThan">
      <formula>0</formula>
    </cfRule>
  </conditionalFormatting>
  <conditionalFormatting sqref="D295:V295">
    <cfRule type="cellIs" dxfId="70" priority="71" operator="lessThan">
      <formula>0</formula>
    </cfRule>
  </conditionalFormatting>
  <conditionalFormatting sqref="C295">
    <cfRule type="cellIs" dxfId="69" priority="70" operator="lessThan">
      <formula>0</formula>
    </cfRule>
  </conditionalFormatting>
  <conditionalFormatting sqref="C313:V313 C306:V306">
    <cfRule type="cellIs" dxfId="68" priority="69" operator="lessThan">
      <formula>0</formula>
    </cfRule>
  </conditionalFormatting>
  <conditionalFormatting sqref="D307:V307">
    <cfRule type="cellIs" dxfId="67" priority="68" operator="lessThan">
      <formula>0</formula>
    </cfRule>
  </conditionalFormatting>
  <conditionalFormatting sqref="C307">
    <cfRule type="cellIs" dxfId="66" priority="67" operator="lessThan">
      <formula>0</formula>
    </cfRule>
  </conditionalFormatting>
  <conditionalFormatting sqref="C325:V325 C318:V318">
    <cfRule type="cellIs" dxfId="65" priority="66" operator="lessThan">
      <formula>0</formula>
    </cfRule>
  </conditionalFormatting>
  <conditionalFormatting sqref="D319:V319">
    <cfRule type="cellIs" dxfId="64" priority="65" operator="lessThan">
      <formula>0</formula>
    </cfRule>
  </conditionalFormatting>
  <conditionalFormatting sqref="C319">
    <cfRule type="cellIs" dxfId="63" priority="64" operator="lessThan">
      <formula>0</formula>
    </cfRule>
  </conditionalFormatting>
  <conditionalFormatting sqref="C337:V337 C330:V330">
    <cfRule type="cellIs" dxfId="62" priority="63" operator="lessThan">
      <formula>0</formula>
    </cfRule>
  </conditionalFormatting>
  <conditionalFormatting sqref="D331:V331">
    <cfRule type="cellIs" dxfId="61" priority="62" operator="lessThan">
      <formula>0</formula>
    </cfRule>
  </conditionalFormatting>
  <conditionalFormatting sqref="C331">
    <cfRule type="cellIs" dxfId="60" priority="61" operator="lessThan">
      <formula>0</formula>
    </cfRule>
  </conditionalFormatting>
  <conditionalFormatting sqref="C349:V349 C342:V342">
    <cfRule type="cellIs" dxfId="59" priority="60" operator="lessThan">
      <formula>0</formula>
    </cfRule>
  </conditionalFormatting>
  <conditionalFormatting sqref="D343:V343">
    <cfRule type="cellIs" dxfId="58" priority="59" operator="lessThan">
      <formula>0</formula>
    </cfRule>
  </conditionalFormatting>
  <conditionalFormatting sqref="C343">
    <cfRule type="cellIs" dxfId="57" priority="58" operator="lessThan">
      <formula>0</formula>
    </cfRule>
  </conditionalFormatting>
  <conditionalFormatting sqref="C361:V361 C354:V354">
    <cfRule type="cellIs" dxfId="56" priority="57" operator="lessThan">
      <formula>0</formula>
    </cfRule>
  </conditionalFormatting>
  <conditionalFormatting sqref="D355:V355">
    <cfRule type="cellIs" dxfId="55" priority="56" operator="lessThan">
      <formula>0</formula>
    </cfRule>
  </conditionalFormatting>
  <conditionalFormatting sqref="C355">
    <cfRule type="cellIs" dxfId="54" priority="55" operator="lessThan">
      <formula>0</formula>
    </cfRule>
  </conditionalFormatting>
  <conditionalFormatting sqref="C373:V373 C366:V366">
    <cfRule type="cellIs" dxfId="53" priority="54" operator="lessThan">
      <formula>0</formula>
    </cfRule>
  </conditionalFormatting>
  <conditionalFormatting sqref="D367:V367">
    <cfRule type="cellIs" dxfId="52" priority="53" operator="lessThan">
      <formula>0</formula>
    </cfRule>
  </conditionalFormatting>
  <conditionalFormatting sqref="C367">
    <cfRule type="cellIs" dxfId="51" priority="52" operator="lessThan">
      <formula>0</formula>
    </cfRule>
  </conditionalFormatting>
  <conditionalFormatting sqref="C385:V385 C378:V378">
    <cfRule type="cellIs" dxfId="50" priority="51" operator="lessThan">
      <formula>0</formula>
    </cfRule>
  </conditionalFormatting>
  <conditionalFormatting sqref="D379:V379">
    <cfRule type="cellIs" dxfId="49" priority="50" operator="lessThan">
      <formula>0</formula>
    </cfRule>
  </conditionalFormatting>
  <conditionalFormatting sqref="C379">
    <cfRule type="cellIs" dxfId="48" priority="49" operator="lessThan">
      <formula>0</formula>
    </cfRule>
  </conditionalFormatting>
  <conditionalFormatting sqref="C397:V397 C390:V390">
    <cfRule type="cellIs" dxfId="47" priority="48" operator="lessThan">
      <formula>0</formula>
    </cfRule>
  </conditionalFormatting>
  <conditionalFormatting sqref="D391:V391">
    <cfRule type="cellIs" dxfId="46" priority="47" operator="lessThan">
      <formula>0</formula>
    </cfRule>
  </conditionalFormatting>
  <conditionalFormatting sqref="C391">
    <cfRule type="cellIs" dxfId="45" priority="46" operator="lessThan">
      <formula>0</formula>
    </cfRule>
  </conditionalFormatting>
  <conditionalFormatting sqref="C409:V409 C402:V402">
    <cfRule type="cellIs" dxfId="44" priority="45" operator="lessThan">
      <formula>0</formula>
    </cfRule>
  </conditionalFormatting>
  <conditionalFormatting sqref="D403:V403">
    <cfRule type="cellIs" dxfId="43" priority="44" operator="lessThan">
      <formula>0</formula>
    </cfRule>
  </conditionalFormatting>
  <conditionalFormatting sqref="C403">
    <cfRule type="cellIs" dxfId="42" priority="43" operator="lessThan">
      <formula>0</formula>
    </cfRule>
  </conditionalFormatting>
  <conditionalFormatting sqref="C421:V421 C414:V414">
    <cfRule type="cellIs" dxfId="41" priority="42" operator="lessThan">
      <formula>0</formula>
    </cfRule>
  </conditionalFormatting>
  <conditionalFormatting sqref="D415:V415">
    <cfRule type="cellIs" dxfId="40" priority="41" operator="lessThan">
      <formula>0</formula>
    </cfRule>
  </conditionalFormatting>
  <conditionalFormatting sqref="C415">
    <cfRule type="cellIs" dxfId="39" priority="40" operator="lessThan">
      <formula>0</formula>
    </cfRule>
  </conditionalFormatting>
  <conditionalFormatting sqref="C433:V433 C426:V426">
    <cfRule type="cellIs" dxfId="38" priority="39" operator="lessThan">
      <formula>0</formula>
    </cfRule>
  </conditionalFormatting>
  <conditionalFormatting sqref="D427:V427">
    <cfRule type="cellIs" dxfId="37" priority="38" operator="lessThan">
      <formula>0</formula>
    </cfRule>
  </conditionalFormatting>
  <conditionalFormatting sqref="C427">
    <cfRule type="cellIs" dxfId="36" priority="37" operator="lessThan">
      <formula>0</formula>
    </cfRule>
  </conditionalFormatting>
  <conditionalFormatting sqref="C445:V445 C438:V438">
    <cfRule type="cellIs" dxfId="35" priority="36" operator="lessThan">
      <formula>0</formula>
    </cfRule>
  </conditionalFormatting>
  <conditionalFormatting sqref="D439:V439">
    <cfRule type="cellIs" dxfId="34" priority="35" operator="lessThan">
      <formula>0</formula>
    </cfRule>
  </conditionalFormatting>
  <conditionalFormatting sqref="C439">
    <cfRule type="cellIs" dxfId="33" priority="34" operator="lessThan">
      <formula>0</formula>
    </cfRule>
  </conditionalFormatting>
  <conditionalFormatting sqref="C457:V457 C450:V450">
    <cfRule type="cellIs" dxfId="32" priority="33" operator="lessThan">
      <formula>0</formula>
    </cfRule>
  </conditionalFormatting>
  <conditionalFormatting sqref="D451:V451">
    <cfRule type="cellIs" dxfId="31" priority="32" operator="lessThan">
      <formula>0</formula>
    </cfRule>
  </conditionalFormatting>
  <conditionalFormatting sqref="C451">
    <cfRule type="cellIs" dxfId="30" priority="31" operator="lessThan">
      <formula>0</formula>
    </cfRule>
  </conditionalFormatting>
  <conditionalFormatting sqref="C469:V469 C462:V462">
    <cfRule type="cellIs" dxfId="29" priority="30" operator="lessThan">
      <formula>0</formula>
    </cfRule>
  </conditionalFormatting>
  <conditionalFormatting sqref="D463:V463">
    <cfRule type="cellIs" dxfId="28" priority="29" operator="lessThan">
      <formula>0</formula>
    </cfRule>
  </conditionalFormatting>
  <conditionalFormatting sqref="C463">
    <cfRule type="cellIs" dxfId="27" priority="28" operator="lessThan">
      <formula>0</formula>
    </cfRule>
  </conditionalFormatting>
  <conditionalFormatting sqref="C481:V481 C474:V474">
    <cfRule type="cellIs" dxfId="26" priority="27" operator="lessThan">
      <formula>0</formula>
    </cfRule>
  </conditionalFormatting>
  <conditionalFormatting sqref="D475:V475">
    <cfRule type="cellIs" dxfId="25" priority="26" operator="lessThan">
      <formula>0</formula>
    </cfRule>
  </conditionalFormatting>
  <conditionalFormatting sqref="C475">
    <cfRule type="cellIs" dxfId="24" priority="25" operator="lessThan">
      <formula>0</formula>
    </cfRule>
  </conditionalFormatting>
  <conditionalFormatting sqref="C493:V493 C486:V486">
    <cfRule type="cellIs" dxfId="23" priority="24" operator="lessThan">
      <formula>0</formula>
    </cfRule>
  </conditionalFormatting>
  <conditionalFormatting sqref="D487:V487">
    <cfRule type="cellIs" dxfId="22" priority="23" operator="lessThan">
      <formula>0</formula>
    </cfRule>
  </conditionalFormatting>
  <conditionalFormatting sqref="C487">
    <cfRule type="cellIs" dxfId="21" priority="22" operator="lessThan">
      <formula>0</formula>
    </cfRule>
  </conditionalFormatting>
  <conditionalFormatting sqref="C505:V505 C498:V498">
    <cfRule type="cellIs" dxfId="20" priority="21" operator="lessThan">
      <formula>0</formula>
    </cfRule>
  </conditionalFormatting>
  <conditionalFormatting sqref="D499:V499">
    <cfRule type="cellIs" dxfId="19" priority="20" operator="lessThan">
      <formula>0</formula>
    </cfRule>
  </conditionalFormatting>
  <conditionalFormatting sqref="C499">
    <cfRule type="cellIs" dxfId="18" priority="19" operator="lessThan">
      <formula>0</formula>
    </cfRule>
  </conditionalFormatting>
  <conditionalFormatting sqref="C529:V529 C522:V522">
    <cfRule type="cellIs" dxfId="17" priority="18" operator="lessThan">
      <formula>0</formula>
    </cfRule>
  </conditionalFormatting>
  <conditionalFormatting sqref="D523:V523">
    <cfRule type="cellIs" dxfId="16" priority="17" operator="lessThan">
      <formula>0</formula>
    </cfRule>
  </conditionalFormatting>
  <conditionalFormatting sqref="C523">
    <cfRule type="cellIs" dxfId="15" priority="16" operator="lessThan">
      <formula>0</formula>
    </cfRule>
  </conditionalFormatting>
  <conditionalFormatting sqref="C541:V541 C534:V534">
    <cfRule type="cellIs" dxfId="14" priority="15" operator="lessThan">
      <formula>0</formula>
    </cfRule>
  </conditionalFormatting>
  <conditionalFormatting sqref="D535:V535">
    <cfRule type="cellIs" dxfId="13" priority="14" operator="lessThan">
      <formula>0</formula>
    </cfRule>
  </conditionalFormatting>
  <conditionalFormatting sqref="C535">
    <cfRule type="cellIs" dxfId="12" priority="13" operator="lessThan">
      <formula>0</formula>
    </cfRule>
  </conditionalFormatting>
  <conditionalFormatting sqref="C553:V553 C546:V546">
    <cfRule type="cellIs" dxfId="11" priority="12" operator="lessThan">
      <formula>0</formula>
    </cfRule>
  </conditionalFormatting>
  <conditionalFormatting sqref="D547:V547">
    <cfRule type="cellIs" dxfId="10" priority="11" operator="lessThan">
      <formula>0</formula>
    </cfRule>
  </conditionalFormatting>
  <conditionalFormatting sqref="C547">
    <cfRule type="cellIs" dxfId="9" priority="10" operator="lessThan">
      <formula>0</formula>
    </cfRule>
  </conditionalFormatting>
  <conditionalFormatting sqref="C565:V565 C558:V558">
    <cfRule type="cellIs" dxfId="8" priority="9" operator="lessThan">
      <formula>0</formula>
    </cfRule>
  </conditionalFormatting>
  <conditionalFormatting sqref="D559:V559">
    <cfRule type="cellIs" dxfId="7" priority="8" operator="lessThan">
      <formula>0</formula>
    </cfRule>
  </conditionalFormatting>
  <conditionalFormatting sqref="C559">
    <cfRule type="cellIs" dxfId="6" priority="7" operator="lessThan">
      <formula>0</formula>
    </cfRule>
  </conditionalFormatting>
  <conditionalFormatting sqref="C517:V517 C510:V510">
    <cfRule type="cellIs" dxfId="5" priority="6" operator="lessThan">
      <formula>0</formula>
    </cfRule>
  </conditionalFormatting>
  <conditionalFormatting sqref="D511:V511">
    <cfRule type="cellIs" dxfId="4" priority="5" operator="lessThan">
      <formula>0</formula>
    </cfRule>
  </conditionalFormatting>
  <conditionalFormatting sqref="C511">
    <cfRule type="cellIs" dxfId="3" priority="4" operator="lessThan">
      <formula>0</formula>
    </cfRule>
  </conditionalFormatting>
  <conditionalFormatting sqref="C571">
    <cfRule type="cellIs" dxfId="2" priority="1" operator="lessThan">
      <formula>0</formula>
    </cfRule>
  </conditionalFormatting>
  <conditionalFormatting sqref="C577:V577 C570:V570">
    <cfRule type="cellIs" dxfId="1" priority="3" operator="lessThan">
      <formula>0</formula>
    </cfRule>
  </conditionalFormatting>
  <conditionalFormatting sqref="D571:V571">
    <cfRule type="cellIs" dxfId="0" priority="2" operator="lessThan">
      <formula>0</formula>
    </cfRule>
  </conditionalFormatting>
  <dataValidations count="1">
    <dataValidation allowBlank="1" showErrorMessage="1" sqref="C8:V8 C20:V20 C32:V32 C44:V44 C56:V56 C68:V68 C80:V80 C92:V92 C104:V104 C116:V116 C128:V128 C140:V140 C152:V152 C164:V164 C176:V176 C188:V188 C200:V200 C212:V212 C224:V224 C236:V236 C248:V248 C260:V260 C272:V272 C284:V284 C296:V296 C308:V308 C320:V320 C332:V332 C344:V344 C356:V356 C368:V368 C380:V380 C392:V392 C404:V404 C416:V416 C428:V428 C440:V440 C452:V452 C464:V464 C476:V476 C488:V488 C500:V500 C524:V524 C536:V536 C548:V548 C560:V560 C512:V512 C572:V572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/>
  <cols>
    <col min="1" max="26" width="8.625" customWidth="1"/>
  </cols>
  <sheetData>
    <row r="1" spans="1:1" ht="13.5" customHeight="1">
      <c r="A1" s="31" t="s">
        <v>18</v>
      </c>
    </row>
    <row r="2" spans="1:1" ht="13.5" customHeight="1">
      <c r="A2" s="31" t="s">
        <v>21</v>
      </c>
    </row>
    <row r="3" spans="1:1" ht="13.5" customHeight="1">
      <c r="A3" s="31" t="s">
        <v>19</v>
      </c>
    </row>
    <row r="4" spans="1:1" ht="13.5" customHeight="1">
      <c r="A4" s="31" t="s">
        <v>20</v>
      </c>
    </row>
    <row r="5" spans="1:1" ht="13.5" customHeight="1">
      <c r="A5" s="32" t="s">
        <v>28</v>
      </c>
    </row>
    <row r="6" spans="1:1" ht="13.5" customHeight="1">
      <c r="A6" s="31" t="s">
        <v>34</v>
      </c>
    </row>
    <row r="7" spans="1:1" ht="13.5" customHeight="1"/>
    <row r="8" spans="1:1" ht="13.5" customHeight="1"/>
    <row r="9" spans="1:1" ht="13.5" customHeight="1"/>
    <row r="10" spans="1:1" ht="13.5" customHeight="1"/>
    <row r="11" spans="1:1" ht="13.5" customHeight="1"/>
    <row r="12" spans="1:1" ht="13.5" customHeight="1"/>
    <row r="13" spans="1:1" ht="13.5" customHeight="1"/>
    <row r="14" spans="1:1" ht="13.5" customHeight="1"/>
    <row r="15" spans="1:1" ht="13.5" customHeight="1"/>
    <row r="16" spans="1: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workbookViewId="0">
      <pane ySplit="1" topLeftCell="A17" activePane="bottomLeft" state="frozen"/>
      <selection pane="bottomLeft" activeCell="A2" sqref="A2:A7"/>
    </sheetView>
  </sheetViews>
  <sheetFormatPr defaultRowHeight="14.25"/>
  <cols>
    <col min="1" max="1" width="16.25" style="82" customWidth="1"/>
    <col min="2" max="2" width="17.25" style="82" customWidth="1"/>
    <col min="3" max="16384" width="9" style="82"/>
  </cols>
  <sheetData>
    <row r="1" spans="1:13" ht="15">
      <c r="A1" s="114" t="s">
        <v>0</v>
      </c>
      <c r="B1" s="1">
        <v>20</v>
      </c>
      <c r="C1" s="156">
        <v>44197</v>
      </c>
      <c r="D1" s="156">
        <v>44198</v>
      </c>
      <c r="E1" s="156">
        <v>44199</v>
      </c>
      <c r="F1" s="157">
        <v>44205</v>
      </c>
      <c r="G1" s="157">
        <v>44206</v>
      </c>
      <c r="H1" s="158">
        <v>44212</v>
      </c>
      <c r="I1" s="158">
        <v>44213</v>
      </c>
      <c r="J1" s="159">
        <v>44219</v>
      </c>
      <c r="K1" s="159">
        <v>44220</v>
      </c>
      <c r="L1" s="160">
        <v>44226</v>
      </c>
      <c r="M1" s="160">
        <v>44227</v>
      </c>
    </row>
    <row r="2" spans="1:13" ht="15.75" customHeight="1">
      <c r="A2" s="175" t="s">
        <v>1</v>
      </c>
      <c r="B2" s="161" t="s">
        <v>2</v>
      </c>
      <c r="C2" s="162"/>
      <c r="D2" s="162"/>
      <c r="E2" s="162"/>
      <c r="F2" s="163"/>
      <c r="G2" s="163"/>
      <c r="H2" s="164"/>
      <c r="I2" s="164"/>
      <c r="J2" s="165"/>
      <c r="K2" s="165"/>
      <c r="L2" s="166"/>
      <c r="M2" s="166"/>
    </row>
    <row r="3" spans="1:13" ht="15.75" customHeight="1">
      <c r="A3" s="176"/>
      <c r="B3" s="161" t="s">
        <v>3</v>
      </c>
      <c r="C3" s="162"/>
      <c r="D3" s="162"/>
      <c r="E3" s="162"/>
      <c r="F3" s="163"/>
      <c r="G3" s="163"/>
      <c r="H3" s="164"/>
      <c r="I3" s="164"/>
      <c r="J3" s="165"/>
      <c r="K3" s="165"/>
      <c r="L3" s="166"/>
      <c r="M3" s="166"/>
    </row>
    <row r="4" spans="1:13" ht="15.75" customHeight="1">
      <c r="A4" s="176"/>
      <c r="B4" s="161" t="s">
        <v>226</v>
      </c>
      <c r="C4" s="162"/>
      <c r="D4" s="162"/>
      <c r="E4" s="162"/>
      <c r="F4" s="163"/>
      <c r="G4" s="163"/>
      <c r="H4" s="164"/>
      <c r="I4" s="164"/>
      <c r="J4" s="165"/>
      <c r="K4" s="165"/>
      <c r="L4" s="166"/>
      <c r="M4" s="166"/>
    </row>
    <row r="5" spans="1:13" ht="15.75" customHeight="1">
      <c r="A5" s="176"/>
      <c r="B5" s="161" t="s">
        <v>5</v>
      </c>
      <c r="C5" s="162"/>
      <c r="D5" s="162"/>
      <c r="E5" s="162"/>
      <c r="F5" s="163"/>
      <c r="G5" s="163"/>
      <c r="H5" s="164"/>
      <c r="I5" s="164"/>
      <c r="J5" s="165"/>
      <c r="K5" s="165"/>
      <c r="L5" s="166"/>
      <c r="M5" s="166"/>
    </row>
    <row r="6" spans="1:13" ht="15.75" customHeight="1">
      <c r="A6" s="176"/>
      <c r="B6" s="161" t="s">
        <v>4</v>
      </c>
      <c r="C6" s="162"/>
      <c r="D6" s="162"/>
      <c r="E6" s="162"/>
      <c r="F6" s="163"/>
      <c r="G6" s="163"/>
      <c r="H6" s="164"/>
      <c r="I6" s="164"/>
      <c r="J6" s="165"/>
      <c r="K6" s="165"/>
      <c r="L6" s="166"/>
      <c r="M6" s="166"/>
    </row>
    <row r="7" spans="1:13" ht="15.75" customHeight="1">
      <c r="A7" s="177"/>
      <c r="B7" s="161" t="s">
        <v>225</v>
      </c>
      <c r="C7" s="162"/>
      <c r="D7" s="162"/>
      <c r="E7" s="162"/>
      <c r="F7" s="163"/>
      <c r="G7" s="163"/>
      <c r="H7" s="164"/>
      <c r="I7" s="164"/>
      <c r="J7" s="165"/>
      <c r="K7" s="165"/>
      <c r="L7" s="166"/>
      <c r="M7" s="166"/>
    </row>
    <row r="8" spans="1:13" ht="15.75" customHeight="1">
      <c r="A8" s="172" t="s">
        <v>6</v>
      </c>
      <c r="B8" s="161" t="s">
        <v>2</v>
      </c>
      <c r="C8" s="162"/>
      <c r="D8" s="162"/>
      <c r="E8" s="162"/>
      <c r="F8" s="163"/>
      <c r="G8" s="163"/>
      <c r="H8" s="164"/>
      <c r="I8" s="164"/>
      <c r="J8" s="165"/>
      <c r="K8" s="165"/>
      <c r="L8" s="166"/>
      <c r="M8" s="166"/>
    </row>
    <row r="9" spans="1:13" ht="15.75" customHeight="1">
      <c r="A9" s="173"/>
      <c r="B9" s="161" t="s">
        <v>3</v>
      </c>
      <c r="C9" s="162"/>
      <c r="D9" s="162"/>
      <c r="E9" s="162"/>
      <c r="F9" s="163"/>
      <c r="G9" s="163"/>
      <c r="H9" s="164"/>
      <c r="I9" s="164"/>
      <c r="J9" s="165"/>
      <c r="K9" s="165"/>
      <c r="L9" s="166"/>
      <c r="M9" s="166"/>
    </row>
    <row r="10" spans="1:13" ht="15.75" customHeight="1">
      <c r="A10" s="173"/>
      <c r="B10" s="161" t="s">
        <v>226</v>
      </c>
      <c r="C10" s="162"/>
      <c r="D10" s="162"/>
      <c r="E10" s="162"/>
      <c r="F10" s="163"/>
      <c r="G10" s="163"/>
      <c r="H10" s="164"/>
      <c r="I10" s="164"/>
      <c r="J10" s="165"/>
      <c r="K10" s="165"/>
      <c r="L10" s="166"/>
      <c r="M10" s="166"/>
    </row>
    <row r="11" spans="1:13" ht="15.75" customHeight="1">
      <c r="A11" s="173"/>
      <c r="B11" s="161" t="s">
        <v>5</v>
      </c>
      <c r="C11" s="162"/>
      <c r="D11" s="162"/>
      <c r="E11" s="162"/>
      <c r="F11" s="163"/>
      <c r="G11" s="163"/>
      <c r="H11" s="164"/>
      <c r="I11" s="164"/>
      <c r="J11" s="165"/>
      <c r="K11" s="165"/>
      <c r="L11" s="167">
        <v>0.37708333333333338</v>
      </c>
      <c r="M11" s="167">
        <v>0.37638888888888888</v>
      </c>
    </row>
    <row r="12" spans="1:13" ht="15.75" customHeight="1">
      <c r="A12" s="173"/>
      <c r="B12" s="161" t="s">
        <v>4</v>
      </c>
      <c r="C12" s="162"/>
      <c r="D12" s="162"/>
      <c r="E12" s="162"/>
      <c r="F12" s="163"/>
      <c r="G12" s="163"/>
      <c r="H12" s="164"/>
      <c r="I12" s="164"/>
      <c r="J12" s="165"/>
      <c r="K12" s="165"/>
      <c r="L12" s="167">
        <v>0.77500000000000002</v>
      </c>
      <c r="M12" s="167">
        <v>0.71180555555555547</v>
      </c>
    </row>
    <row r="13" spans="1:13" ht="15.75" customHeight="1">
      <c r="A13" s="174"/>
      <c r="B13" s="161" t="s">
        <v>225</v>
      </c>
      <c r="C13" s="162"/>
      <c r="D13" s="162"/>
      <c r="E13" s="162"/>
      <c r="F13" s="163"/>
      <c r="G13" s="163"/>
      <c r="H13" s="164"/>
      <c r="I13" s="164"/>
      <c r="J13" s="165"/>
      <c r="K13" s="165"/>
      <c r="L13" s="166">
        <v>8.5</v>
      </c>
      <c r="M13" s="166">
        <v>7</v>
      </c>
    </row>
    <row r="14" spans="1:13" ht="15.75" customHeight="1">
      <c r="A14" s="172" t="s">
        <v>7</v>
      </c>
      <c r="B14" s="161" t="s">
        <v>2</v>
      </c>
      <c r="C14" s="162"/>
      <c r="D14" s="162"/>
      <c r="E14" s="162"/>
      <c r="F14" s="163"/>
      <c r="G14" s="163"/>
      <c r="H14" s="164"/>
      <c r="I14" s="164"/>
      <c r="J14" s="165"/>
      <c r="K14" s="165"/>
      <c r="L14" s="166"/>
      <c r="M14" s="166"/>
    </row>
    <row r="15" spans="1:13" ht="15.75" customHeight="1">
      <c r="A15" s="173"/>
      <c r="B15" s="161" t="s">
        <v>3</v>
      </c>
      <c r="C15" s="162"/>
      <c r="D15" s="162"/>
      <c r="E15" s="162"/>
      <c r="F15" s="163"/>
      <c r="G15" s="163"/>
      <c r="H15" s="164"/>
      <c r="I15" s="164"/>
      <c r="J15" s="165"/>
      <c r="K15" s="165"/>
      <c r="L15" s="166"/>
      <c r="M15" s="166"/>
    </row>
    <row r="16" spans="1:13" ht="15.75" customHeight="1">
      <c r="A16" s="173"/>
      <c r="B16" s="161" t="s">
        <v>226</v>
      </c>
      <c r="C16" s="162"/>
      <c r="D16" s="162"/>
      <c r="E16" s="162"/>
      <c r="F16" s="163"/>
      <c r="G16" s="163"/>
      <c r="H16" s="164"/>
      <c r="I16" s="164"/>
      <c r="J16" s="165"/>
      <c r="K16" s="165"/>
      <c r="L16" s="166"/>
      <c r="M16" s="166"/>
    </row>
    <row r="17" spans="1:13" ht="15.75" customHeight="1">
      <c r="A17" s="173"/>
      <c r="B17" s="161" t="s">
        <v>5</v>
      </c>
      <c r="C17" s="162"/>
      <c r="D17" s="162"/>
      <c r="E17" s="162"/>
      <c r="F17" s="163"/>
      <c r="G17" s="163"/>
      <c r="H17" s="164"/>
      <c r="I17" s="164"/>
      <c r="J17" s="165"/>
      <c r="K17" s="165"/>
      <c r="L17" s="166"/>
      <c r="M17" s="166"/>
    </row>
    <row r="18" spans="1:13" ht="15.75" customHeight="1">
      <c r="A18" s="173"/>
      <c r="B18" s="161" t="s">
        <v>4</v>
      </c>
      <c r="C18" s="162"/>
      <c r="D18" s="162"/>
      <c r="E18" s="162"/>
      <c r="F18" s="163"/>
      <c r="G18" s="163"/>
      <c r="H18" s="164"/>
      <c r="I18" s="164"/>
      <c r="J18" s="165"/>
      <c r="K18" s="165"/>
      <c r="L18" s="166"/>
      <c r="M18" s="166"/>
    </row>
    <row r="19" spans="1:13" ht="15.75" customHeight="1">
      <c r="A19" s="174"/>
      <c r="B19" s="161" t="s">
        <v>225</v>
      </c>
      <c r="C19" s="162"/>
      <c r="D19" s="162"/>
      <c r="E19" s="162"/>
      <c r="F19" s="163"/>
      <c r="G19" s="163"/>
      <c r="H19" s="164"/>
      <c r="I19" s="164"/>
      <c r="J19" s="165"/>
      <c r="K19" s="165"/>
      <c r="L19" s="166"/>
      <c r="M19" s="166"/>
    </row>
    <row r="20" spans="1:13" ht="15.75" customHeight="1">
      <c r="A20" s="172" t="s">
        <v>8</v>
      </c>
      <c r="B20" s="161" t="s">
        <v>2</v>
      </c>
      <c r="C20" s="162"/>
      <c r="D20" s="162"/>
      <c r="E20" s="162"/>
      <c r="F20" s="163"/>
      <c r="G20" s="163"/>
      <c r="H20" s="164"/>
      <c r="I20" s="164"/>
      <c r="J20" s="165"/>
      <c r="K20" s="165"/>
      <c r="L20" s="166"/>
      <c r="M20" s="166"/>
    </row>
    <row r="21" spans="1:13" ht="15.75" customHeight="1">
      <c r="A21" s="173"/>
      <c r="B21" s="161" t="s">
        <v>3</v>
      </c>
      <c r="C21" s="162"/>
      <c r="D21" s="162"/>
      <c r="E21" s="162"/>
      <c r="F21" s="163"/>
      <c r="G21" s="163"/>
      <c r="H21" s="164"/>
      <c r="I21" s="164"/>
      <c r="J21" s="165"/>
      <c r="K21" s="165"/>
      <c r="L21" s="166"/>
      <c r="M21" s="166"/>
    </row>
    <row r="22" spans="1:13" ht="15.75" customHeight="1">
      <c r="A22" s="173"/>
      <c r="B22" s="161" t="s">
        <v>226</v>
      </c>
      <c r="C22" s="162"/>
      <c r="D22" s="162"/>
      <c r="E22" s="162"/>
      <c r="F22" s="163"/>
      <c r="G22" s="163"/>
      <c r="H22" s="164"/>
      <c r="I22" s="164"/>
      <c r="J22" s="165"/>
      <c r="K22" s="165"/>
      <c r="L22" s="166"/>
      <c r="M22" s="166"/>
    </row>
    <row r="23" spans="1:13" ht="15.75" customHeight="1">
      <c r="A23" s="173"/>
      <c r="B23" s="161" t="s">
        <v>5</v>
      </c>
      <c r="C23" s="162"/>
      <c r="D23" s="162"/>
      <c r="E23" s="162"/>
      <c r="F23" s="163"/>
      <c r="G23" s="163"/>
      <c r="H23" s="164"/>
      <c r="I23" s="164"/>
      <c r="J23" s="165"/>
      <c r="K23" s="165"/>
      <c r="L23" s="166"/>
      <c r="M23" s="166"/>
    </row>
    <row r="24" spans="1:13" ht="15.75" customHeight="1">
      <c r="A24" s="173"/>
      <c r="B24" s="161" t="s">
        <v>4</v>
      </c>
      <c r="C24" s="162"/>
      <c r="D24" s="162"/>
      <c r="E24" s="162"/>
      <c r="F24" s="163"/>
      <c r="G24" s="163"/>
      <c r="H24" s="164"/>
      <c r="I24" s="164"/>
      <c r="J24" s="165"/>
      <c r="K24" s="165"/>
      <c r="L24" s="166"/>
      <c r="M24" s="166"/>
    </row>
    <row r="25" spans="1:13" ht="15.75" customHeight="1">
      <c r="A25" s="174"/>
      <c r="B25" s="161" t="s">
        <v>225</v>
      </c>
      <c r="C25" s="162"/>
      <c r="D25" s="162"/>
      <c r="E25" s="162"/>
      <c r="F25" s="163"/>
      <c r="G25" s="163"/>
      <c r="H25" s="164"/>
      <c r="I25" s="164"/>
      <c r="J25" s="165"/>
      <c r="K25" s="165"/>
      <c r="L25" s="166"/>
      <c r="M25" s="166"/>
    </row>
    <row r="26" spans="1:13" ht="15.75" customHeight="1">
      <c r="A26" s="172" t="s">
        <v>9</v>
      </c>
      <c r="B26" s="161" t="s">
        <v>2</v>
      </c>
      <c r="C26" s="162"/>
      <c r="D26" s="162"/>
      <c r="E26" s="162"/>
      <c r="F26" s="163"/>
      <c r="G26" s="163"/>
      <c r="H26" s="164"/>
      <c r="I26" s="164"/>
      <c r="J26" s="165"/>
      <c r="K26" s="165"/>
      <c r="L26" s="166"/>
      <c r="M26" s="166"/>
    </row>
    <row r="27" spans="1:13" ht="15.75" customHeight="1">
      <c r="A27" s="173"/>
      <c r="B27" s="161" t="s">
        <v>3</v>
      </c>
      <c r="C27" s="162"/>
      <c r="D27" s="162"/>
      <c r="E27" s="162"/>
      <c r="F27" s="163"/>
      <c r="G27" s="163"/>
      <c r="H27" s="164"/>
      <c r="I27" s="164"/>
      <c r="J27" s="165"/>
      <c r="K27" s="165"/>
      <c r="L27" s="166"/>
      <c r="M27" s="166"/>
    </row>
    <row r="28" spans="1:13" ht="15.75" customHeight="1">
      <c r="A28" s="173"/>
      <c r="B28" s="161" t="s">
        <v>226</v>
      </c>
      <c r="C28" s="162"/>
      <c r="D28" s="162"/>
      <c r="E28" s="162"/>
      <c r="F28" s="163"/>
      <c r="G28" s="163"/>
      <c r="H28" s="164"/>
      <c r="I28" s="164"/>
      <c r="J28" s="165"/>
      <c r="K28" s="165"/>
      <c r="L28" s="166"/>
      <c r="M28" s="166"/>
    </row>
    <row r="29" spans="1:13" ht="15.75" customHeight="1">
      <c r="A29" s="173"/>
      <c r="B29" s="161" t="s">
        <v>5</v>
      </c>
      <c r="C29" s="162"/>
      <c r="D29" s="162"/>
      <c r="E29" s="162"/>
      <c r="F29" s="163"/>
      <c r="G29" s="163"/>
      <c r="H29" s="164"/>
      <c r="I29" s="164"/>
      <c r="J29" s="165"/>
      <c r="K29" s="165"/>
      <c r="L29" s="166"/>
      <c r="M29" s="166"/>
    </row>
    <row r="30" spans="1:13" ht="15.75" customHeight="1">
      <c r="A30" s="173"/>
      <c r="B30" s="161" t="s">
        <v>4</v>
      </c>
      <c r="C30" s="162"/>
      <c r="D30" s="162"/>
      <c r="E30" s="162"/>
      <c r="F30" s="163"/>
      <c r="G30" s="163"/>
      <c r="H30" s="164"/>
      <c r="I30" s="164"/>
      <c r="J30" s="165"/>
      <c r="K30" s="165"/>
      <c r="L30" s="166"/>
      <c r="M30" s="166"/>
    </row>
    <row r="31" spans="1:13" ht="15.75" customHeight="1">
      <c r="A31" s="174"/>
      <c r="B31" s="161" t="s">
        <v>225</v>
      </c>
      <c r="C31" s="162"/>
      <c r="D31" s="162"/>
      <c r="E31" s="162"/>
      <c r="F31" s="163"/>
      <c r="G31" s="163"/>
      <c r="H31" s="164"/>
      <c r="I31" s="164"/>
      <c r="J31" s="165"/>
      <c r="K31" s="165"/>
      <c r="L31" s="166"/>
      <c r="M31" s="166"/>
    </row>
    <row r="32" spans="1:13" ht="15.75" customHeight="1">
      <c r="A32" s="172" t="s">
        <v>10</v>
      </c>
      <c r="B32" s="161" t="s">
        <v>2</v>
      </c>
      <c r="C32" s="162"/>
      <c r="D32" s="162"/>
      <c r="E32" s="162"/>
      <c r="F32" s="163"/>
      <c r="G32" s="163"/>
      <c r="H32" s="164"/>
      <c r="I32" s="164"/>
      <c r="J32" s="165"/>
      <c r="K32" s="165"/>
      <c r="L32" s="166"/>
      <c r="M32" s="166"/>
    </row>
    <row r="33" spans="1:13" ht="15.75" customHeight="1">
      <c r="A33" s="173"/>
      <c r="B33" s="161" t="s">
        <v>3</v>
      </c>
      <c r="C33" s="162"/>
      <c r="D33" s="162"/>
      <c r="E33" s="162"/>
      <c r="F33" s="163"/>
      <c r="G33" s="163"/>
      <c r="H33" s="164"/>
      <c r="I33" s="164"/>
      <c r="J33" s="165"/>
      <c r="K33" s="165"/>
      <c r="L33" s="166"/>
      <c r="M33" s="166"/>
    </row>
    <row r="34" spans="1:13" ht="15.75" customHeight="1">
      <c r="A34" s="173"/>
      <c r="B34" s="161" t="s">
        <v>226</v>
      </c>
      <c r="C34" s="162"/>
      <c r="D34" s="162"/>
      <c r="E34" s="162"/>
      <c r="F34" s="163"/>
      <c r="G34" s="163"/>
      <c r="H34" s="164"/>
      <c r="I34" s="164"/>
      <c r="J34" s="165"/>
      <c r="K34" s="165"/>
      <c r="L34" s="167"/>
      <c r="M34" s="166"/>
    </row>
    <row r="35" spans="1:13" ht="15.75" customHeight="1">
      <c r="A35" s="173"/>
      <c r="B35" s="161" t="s">
        <v>5</v>
      </c>
      <c r="C35" s="162"/>
      <c r="D35" s="162"/>
      <c r="E35" s="162"/>
      <c r="F35" s="163"/>
      <c r="G35" s="163"/>
      <c r="H35" s="164"/>
      <c r="I35" s="164"/>
      <c r="J35" s="165"/>
      <c r="K35" s="165"/>
      <c r="L35" s="167">
        <v>0.38194444444444442</v>
      </c>
      <c r="M35" s="167">
        <v>0.38055555555555554</v>
      </c>
    </row>
    <row r="36" spans="1:13" ht="15.75" customHeight="1">
      <c r="A36" s="173"/>
      <c r="B36" s="161" t="s">
        <v>4</v>
      </c>
      <c r="C36" s="162"/>
      <c r="D36" s="162"/>
      <c r="E36" s="162"/>
      <c r="F36" s="163"/>
      <c r="G36" s="163"/>
      <c r="H36" s="164"/>
      <c r="I36" s="164"/>
      <c r="J36" s="165"/>
      <c r="K36" s="165"/>
      <c r="L36" s="167">
        <v>0.88263888888888886</v>
      </c>
      <c r="M36" s="167">
        <v>0.71805555555555556</v>
      </c>
    </row>
    <row r="37" spans="1:13" ht="15.75" customHeight="1">
      <c r="A37" s="174"/>
      <c r="B37" s="161" t="s">
        <v>225</v>
      </c>
      <c r="C37" s="162"/>
      <c r="D37" s="162"/>
      <c r="E37" s="162"/>
      <c r="F37" s="163"/>
      <c r="G37" s="163"/>
      <c r="H37" s="164"/>
      <c r="I37" s="164"/>
      <c r="J37" s="165"/>
      <c r="K37" s="165"/>
      <c r="L37" s="166">
        <v>10</v>
      </c>
      <c r="M37" s="166">
        <v>7</v>
      </c>
    </row>
    <row r="38" spans="1:13" ht="15.75" customHeight="1">
      <c r="A38" s="172" t="s">
        <v>11</v>
      </c>
      <c r="B38" s="161" t="s">
        <v>2</v>
      </c>
      <c r="C38" s="162"/>
      <c r="D38" s="162"/>
      <c r="E38" s="162"/>
      <c r="F38" s="163"/>
      <c r="G38" s="163"/>
      <c r="H38" s="164"/>
      <c r="I38" s="164"/>
      <c r="J38" s="165"/>
      <c r="K38" s="165"/>
      <c r="L38" s="166"/>
      <c r="M38" s="166"/>
    </row>
    <row r="39" spans="1:13" ht="15.75" customHeight="1">
      <c r="A39" s="173"/>
      <c r="B39" s="161" t="s">
        <v>3</v>
      </c>
      <c r="C39" s="162"/>
      <c r="D39" s="162"/>
      <c r="E39" s="162"/>
      <c r="F39" s="163"/>
      <c r="G39" s="163"/>
      <c r="H39" s="164"/>
      <c r="I39" s="164"/>
      <c r="J39" s="165"/>
      <c r="K39" s="165"/>
      <c r="L39" s="166"/>
      <c r="M39" s="166"/>
    </row>
    <row r="40" spans="1:13" ht="15.75" customHeight="1">
      <c r="A40" s="173"/>
      <c r="B40" s="161" t="s">
        <v>226</v>
      </c>
      <c r="C40" s="162"/>
      <c r="D40" s="162"/>
      <c r="E40" s="162"/>
      <c r="F40" s="163"/>
      <c r="G40" s="163"/>
      <c r="H40" s="164"/>
      <c r="I40" s="164"/>
      <c r="J40" s="165"/>
      <c r="K40" s="165"/>
      <c r="L40" s="166"/>
      <c r="M40" s="166"/>
    </row>
    <row r="41" spans="1:13" ht="15.75" customHeight="1">
      <c r="A41" s="173"/>
      <c r="B41" s="161" t="s">
        <v>5</v>
      </c>
      <c r="C41" s="162"/>
      <c r="D41" s="162"/>
      <c r="E41" s="162"/>
      <c r="F41" s="163"/>
      <c r="G41" s="163"/>
      <c r="H41" s="164"/>
      <c r="I41" s="164"/>
      <c r="J41" s="165"/>
      <c r="K41" s="165"/>
      <c r="L41" s="166"/>
      <c r="M41" s="166"/>
    </row>
    <row r="42" spans="1:13" ht="15.75" customHeight="1">
      <c r="A42" s="173"/>
      <c r="B42" s="161" t="s">
        <v>4</v>
      </c>
      <c r="C42" s="162"/>
      <c r="D42" s="162"/>
      <c r="E42" s="162"/>
      <c r="F42" s="163"/>
      <c r="G42" s="163"/>
      <c r="H42" s="164"/>
      <c r="I42" s="164"/>
      <c r="J42" s="165"/>
      <c r="K42" s="165"/>
      <c r="L42" s="166"/>
      <c r="M42" s="166"/>
    </row>
    <row r="43" spans="1:13" ht="15.75" customHeight="1">
      <c r="A43" s="174"/>
      <c r="B43" s="161" t="s">
        <v>225</v>
      </c>
      <c r="C43" s="162"/>
      <c r="D43" s="162"/>
      <c r="E43" s="162"/>
      <c r="F43" s="163"/>
      <c r="G43" s="163"/>
      <c r="H43" s="164"/>
      <c r="I43" s="164"/>
      <c r="J43" s="165"/>
      <c r="K43" s="165"/>
      <c r="L43" s="166"/>
      <c r="M43" s="166"/>
    </row>
    <row r="44" spans="1:13" ht="15.75" customHeight="1">
      <c r="A44" s="172" t="s">
        <v>12</v>
      </c>
      <c r="B44" s="161" t="s">
        <v>2</v>
      </c>
      <c r="C44" s="162"/>
      <c r="D44" s="162"/>
      <c r="E44" s="162"/>
      <c r="F44" s="163"/>
      <c r="G44" s="163"/>
      <c r="H44" s="164"/>
      <c r="I44" s="164"/>
      <c r="J44" s="165"/>
      <c r="K44" s="165"/>
      <c r="L44" s="166"/>
      <c r="M44" s="166"/>
    </row>
    <row r="45" spans="1:13" ht="15.75" customHeight="1">
      <c r="A45" s="173"/>
      <c r="B45" s="161" t="s">
        <v>3</v>
      </c>
      <c r="C45" s="162"/>
      <c r="D45" s="162"/>
      <c r="E45" s="162"/>
      <c r="F45" s="163"/>
      <c r="G45" s="163"/>
      <c r="H45" s="164"/>
      <c r="I45" s="164"/>
      <c r="J45" s="165"/>
      <c r="K45" s="165"/>
      <c r="L45" s="166"/>
      <c r="M45" s="166"/>
    </row>
    <row r="46" spans="1:13" ht="15.75" customHeight="1">
      <c r="A46" s="173"/>
      <c r="B46" s="161" t="s">
        <v>226</v>
      </c>
      <c r="C46" s="162"/>
      <c r="D46" s="162"/>
      <c r="E46" s="162"/>
      <c r="F46" s="163"/>
      <c r="G46" s="163"/>
      <c r="H46" s="164"/>
      <c r="I46" s="164"/>
      <c r="J46" s="165"/>
      <c r="K46" s="165"/>
      <c r="L46" s="166"/>
      <c r="M46" s="166"/>
    </row>
    <row r="47" spans="1:13" ht="15.75" customHeight="1">
      <c r="A47" s="173"/>
      <c r="B47" s="161" t="s">
        <v>5</v>
      </c>
      <c r="C47" s="162"/>
      <c r="D47" s="162"/>
      <c r="E47" s="162"/>
      <c r="F47" s="163"/>
      <c r="G47" s="163"/>
      <c r="H47" s="164"/>
      <c r="I47" s="164"/>
      <c r="J47" s="165"/>
      <c r="K47" s="165"/>
      <c r="L47" s="166"/>
      <c r="M47" s="166"/>
    </row>
    <row r="48" spans="1:13" ht="15.75" customHeight="1">
      <c r="A48" s="173"/>
      <c r="B48" s="161" t="s">
        <v>4</v>
      </c>
      <c r="C48" s="162"/>
      <c r="D48" s="162"/>
      <c r="E48" s="162"/>
      <c r="F48" s="163"/>
      <c r="G48" s="163"/>
      <c r="H48" s="164"/>
      <c r="I48" s="164"/>
      <c r="J48" s="165"/>
      <c r="K48" s="165"/>
      <c r="L48" s="166"/>
      <c r="M48" s="166"/>
    </row>
    <row r="49" spans="1:13" ht="15.75" customHeight="1">
      <c r="A49" s="174"/>
      <c r="B49" s="161" t="s">
        <v>225</v>
      </c>
      <c r="C49" s="162"/>
      <c r="D49" s="162"/>
      <c r="E49" s="162"/>
      <c r="F49" s="163"/>
      <c r="G49" s="163"/>
      <c r="H49" s="164"/>
      <c r="I49" s="164"/>
      <c r="J49" s="165"/>
      <c r="K49" s="165"/>
      <c r="L49" s="166"/>
      <c r="M49" s="166"/>
    </row>
    <row r="50" spans="1:13" ht="15.75" customHeight="1">
      <c r="A50" s="172" t="s">
        <v>13</v>
      </c>
      <c r="B50" s="161" t="s">
        <v>2</v>
      </c>
      <c r="C50" s="162"/>
      <c r="D50" s="162"/>
      <c r="E50" s="162"/>
      <c r="F50" s="163"/>
      <c r="G50" s="163"/>
      <c r="H50" s="164"/>
      <c r="I50" s="164"/>
      <c r="J50" s="165"/>
      <c r="K50" s="165"/>
      <c r="L50" s="166"/>
      <c r="M50" s="166"/>
    </row>
    <row r="51" spans="1:13" ht="15.75" customHeight="1">
      <c r="A51" s="173"/>
      <c r="B51" s="161" t="s">
        <v>3</v>
      </c>
      <c r="C51" s="162"/>
      <c r="D51" s="162"/>
      <c r="E51" s="162"/>
      <c r="F51" s="163"/>
      <c r="G51" s="163"/>
      <c r="H51" s="164"/>
      <c r="I51" s="164"/>
      <c r="J51" s="165"/>
      <c r="K51" s="165"/>
      <c r="L51" s="166"/>
      <c r="M51" s="166"/>
    </row>
    <row r="52" spans="1:13" ht="15.75" customHeight="1">
      <c r="A52" s="173"/>
      <c r="B52" s="161" t="s">
        <v>226</v>
      </c>
      <c r="C52" s="162"/>
      <c r="D52" s="162"/>
      <c r="E52" s="162"/>
      <c r="F52" s="163"/>
      <c r="G52" s="163"/>
      <c r="H52" s="164"/>
      <c r="I52" s="164"/>
      <c r="J52" s="165"/>
      <c r="K52" s="165"/>
      <c r="L52" s="166"/>
      <c r="M52" s="166"/>
    </row>
    <row r="53" spans="1:13" ht="15.75" customHeight="1">
      <c r="A53" s="173"/>
      <c r="B53" s="161" t="s">
        <v>5</v>
      </c>
      <c r="C53" s="162"/>
      <c r="D53" s="162"/>
      <c r="E53" s="162"/>
      <c r="F53" s="163"/>
      <c r="G53" s="163"/>
      <c r="H53" s="164"/>
      <c r="I53" s="164"/>
      <c r="J53" s="165"/>
      <c r="K53" s="165"/>
      <c r="L53" s="166"/>
      <c r="M53" s="166"/>
    </row>
    <row r="54" spans="1:13" ht="15.75" customHeight="1">
      <c r="A54" s="173"/>
      <c r="B54" s="161" t="s">
        <v>4</v>
      </c>
      <c r="C54" s="162"/>
      <c r="D54" s="162"/>
      <c r="E54" s="162"/>
      <c r="F54" s="163"/>
      <c r="G54" s="163"/>
      <c r="H54" s="164"/>
      <c r="I54" s="164"/>
      <c r="J54" s="165"/>
      <c r="K54" s="165"/>
      <c r="L54" s="166"/>
      <c r="M54" s="166"/>
    </row>
    <row r="55" spans="1:13" ht="15.75" customHeight="1">
      <c r="A55" s="174"/>
      <c r="B55" s="161" t="s">
        <v>225</v>
      </c>
      <c r="C55" s="162"/>
      <c r="D55" s="162"/>
      <c r="E55" s="162"/>
      <c r="F55" s="163"/>
      <c r="G55" s="163"/>
      <c r="H55" s="164"/>
      <c r="I55" s="164"/>
      <c r="J55" s="165"/>
      <c r="K55" s="165"/>
      <c r="L55" s="166"/>
      <c r="M55" s="166"/>
    </row>
    <row r="56" spans="1:13" ht="15.75" customHeight="1">
      <c r="A56" s="172" t="s">
        <v>14</v>
      </c>
      <c r="B56" s="161" t="s">
        <v>2</v>
      </c>
      <c r="C56" s="162"/>
      <c r="D56" s="162"/>
      <c r="E56" s="162"/>
      <c r="F56" s="163"/>
      <c r="G56" s="163"/>
      <c r="H56" s="164"/>
      <c r="I56" s="164"/>
      <c r="J56" s="165"/>
      <c r="K56" s="165"/>
      <c r="L56" s="166"/>
      <c r="M56" s="166"/>
    </row>
    <row r="57" spans="1:13" ht="15.75" customHeight="1">
      <c r="A57" s="173"/>
      <c r="B57" s="161" t="s">
        <v>3</v>
      </c>
      <c r="C57" s="162"/>
      <c r="D57" s="162"/>
      <c r="E57" s="162"/>
      <c r="F57" s="163"/>
      <c r="G57" s="163"/>
      <c r="H57" s="164"/>
      <c r="I57" s="164"/>
      <c r="J57" s="165"/>
      <c r="K57" s="165"/>
      <c r="L57" s="166"/>
      <c r="M57" s="166"/>
    </row>
    <row r="58" spans="1:13" ht="15.75" customHeight="1">
      <c r="A58" s="173"/>
      <c r="B58" s="161" t="s">
        <v>226</v>
      </c>
      <c r="C58" s="162"/>
      <c r="D58" s="162"/>
      <c r="E58" s="162"/>
      <c r="F58" s="163"/>
      <c r="G58" s="163"/>
      <c r="H58" s="164"/>
      <c r="I58" s="164"/>
      <c r="J58" s="165"/>
      <c r="K58" s="165"/>
      <c r="L58" s="166"/>
      <c r="M58" s="166"/>
    </row>
    <row r="59" spans="1:13" ht="15.75" customHeight="1">
      <c r="A59" s="173"/>
      <c r="B59" s="161" t="s">
        <v>5</v>
      </c>
      <c r="C59" s="162"/>
      <c r="D59" s="162"/>
      <c r="E59" s="162"/>
      <c r="F59" s="163"/>
      <c r="G59" s="163"/>
      <c r="H59" s="164"/>
      <c r="I59" s="164"/>
      <c r="J59" s="165"/>
      <c r="K59" s="165"/>
      <c r="L59" s="166"/>
      <c r="M59" s="166"/>
    </row>
    <row r="60" spans="1:13" ht="15.75" customHeight="1">
      <c r="A60" s="173"/>
      <c r="B60" s="161" t="s">
        <v>4</v>
      </c>
      <c r="C60" s="162"/>
      <c r="D60" s="162"/>
      <c r="E60" s="162"/>
      <c r="F60" s="163"/>
      <c r="G60" s="163"/>
      <c r="H60" s="164"/>
      <c r="I60" s="164"/>
      <c r="J60" s="165"/>
      <c r="K60" s="165"/>
      <c r="L60" s="166"/>
      <c r="M60" s="166"/>
    </row>
    <row r="61" spans="1:13" ht="15.75" customHeight="1">
      <c r="A61" s="174"/>
      <c r="B61" s="161" t="s">
        <v>225</v>
      </c>
      <c r="C61" s="162"/>
      <c r="D61" s="162"/>
      <c r="E61" s="162"/>
      <c r="F61" s="163"/>
      <c r="G61" s="163"/>
      <c r="H61" s="164"/>
      <c r="I61" s="164"/>
      <c r="J61" s="165"/>
      <c r="K61" s="165"/>
      <c r="L61" s="166"/>
      <c r="M61" s="166"/>
    </row>
    <row r="62" spans="1:13" ht="15.75" customHeight="1">
      <c r="A62" s="172" t="s">
        <v>35</v>
      </c>
      <c r="B62" s="161" t="s">
        <v>2</v>
      </c>
      <c r="C62" s="162"/>
      <c r="D62" s="162"/>
      <c r="E62" s="162"/>
      <c r="F62" s="163"/>
      <c r="G62" s="163"/>
      <c r="H62" s="164"/>
      <c r="I62" s="164"/>
      <c r="J62" s="165"/>
      <c r="K62" s="165"/>
      <c r="L62" s="166"/>
      <c r="M62" s="166"/>
    </row>
    <row r="63" spans="1:13" ht="15.75" customHeight="1">
      <c r="A63" s="173"/>
      <c r="B63" s="161" t="s">
        <v>3</v>
      </c>
      <c r="C63" s="162"/>
      <c r="D63" s="162"/>
      <c r="E63" s="162"/>
      <c r="F63" s="163"/>
      <c r="G63" s="163"/>
      <c r="H63" s="164"/>
      <c r="I63" s="164"/>
      <c r="J63" s="165"/>
      <c r="K63" s="165"/>
      <c r="L63" s="166"/>
      <c r="M63" s="166"/>
    </row>
    <row r="64" spans="1:13" ht="15.75" customHeight="1">
      <c r="A64" s="173"/>
      <c r="B64" s="161" t="s">
        <v>226</v>
      </c>
      <c r="C64" s="162"/>
      <c r="D64" s="162"/>
      <c r="E64" s="162"/>
      <c r="F64" s="163"/>
      <c r="G64" s="163"/>
      <c r="H64" s="164"/>
      <c r="I64" s="164"/>
      <c r="J64" s="165"/>
      <c r="K64" s="165"/>
      <c r="L64" s="166"/>
      <c r="M64" s="166"/>
    </row>
    <row r="65" spans="1:13" ht="15.75" customHeight="1">
      <c r="A65" s="173"/>
      <c r="B65" s="161" t="s">
        <v>5</v>
      </c>
      <c r="C65" s="162"/>
      <c r="D65" s="162"/>
      <c r="E65" s="162"/>
      <c r="F65" s="163"/>
      <c r="G65" s="163"/>
      <c r="H65" s="164"/>
      <c r="I65" s="164"/>
      <c r="J65" s="165"/>
      <c r="K65" s="165"/>
      <c r="L65" s="166"/>
      <c r="M65" s="166"/>
    </row>
    <row r="66" spans="1:13" ht="15.75" customHeight="1">
      <c r="A66" s="173"/>
      <c r="B66" s="161" t="s">
        <v>4</v>
      </c>
      <c r="C66" s="162"/>
      <c r="D66" s="162"/>
      <c r="E66" s="162"/>
      <c r="F66" s="163"/>
      <c r="G66" s="163"/>
      <c r="H66" s="164"/>
      <c r="I66" s="164"/>
      <c r="J66" s="165"/>
      <c r="K66" s="165"/>
      <c r="L66" s="166"/>
      <c r="M66" s="166"/>
    </row>
    <row r="67" spans="1:13" ht="15.75" customHeight="1">
      <c r="A67" s="174"/>
      <c r="B67" s="161" t="s">
        <v>225</v>
      </c>
      <c r="C67" s="162"/>
      <c r="D67" s="162"/>
      <c r="E67" s="162"/>
      <c r="F67" s="163"/>
      <c r="G67" s="163"/>
      <c r="H67" s="164"/>
      <c r="I67" s="164"/>
      <c r="J67" s="165"/>
      <c r="K67" s="165"/>
      <c r="L67" s="166"/>
      <c r="M67" s="166"/>
    </row>
    <row r="68" spans="1:13" ht="15.75" customHeight="1">
      <c r="A68" s="172" t="s">
        <v>36</v>
      </c>
      <c r="B68" s="161" t="s">
        <v>2</v>
      </c>
      <c r="C68" s="162"/>
      <c r="D68" s="162"/>
      <c r="E68" s="162"/>
      <c r="F68" s="163"/>
      <c r="G68" s="163"/>
      <c r="H68" s="164"/>
      <c r="I68" s="164"/>
      <c r="J68" s="165"/>
      <c r="K68" s="165"/>
      <c r="L68" s="166"/>
      <c r="M68" s="166"/>
    </row>
    <row r="69" spans="1:13" ht="15.75" customHeight="1">
      <c r="A69" s="173"/>
      <c r="B69" s="161" t="s">
        <v>3</v>
      </c>
      <c r="C69" s="162"/>
      <c r="D69" s="162"/>
      <c r="E69" s="162"/>
      <c r="F69" s="163"/>
      <c r="G69" s="163"/>
      <c r="H69" s="164"/>
      <c r="I69" s="164"/>
      <c r="J69" s="165"/>
      <c r="K69" s="165"/>
      <c r="L69" s="166"/>
      <c r="M69" s="166"/>
    </row>
    <row r="70" spans="1:13" ht="15.75" customHeight="1">
      <c r="A70" s="173"/>
      <c r="B70" s="161" t="s">
        <v>226</v>
      </c>
      <c r="C70" s="162"/>
      <c r="D70" s="162"/>
      <c r="E70" s="162"/>
      <c r="F70" s="163"/>
      <c r="G70" s="163"/>
      <c r="H70" s="164"/>
      <c r="I70" s="164"/>
      <c r="J70" s="165"/>
      <c r="K70" s="165"/>
      <c r="L70" s="166"/>
      <c r="M70" s="166"/>
    </row>
    <row r="71" spans="1:13" ht="15.75" customHeight="1">
      <c r="A71" s="173"/>
      <c r="B71" s="161" t="s">
        <v>5</v>
      </c>
      <c r="C71" s="162"/>
      <c r="D71" s="162"/>
      <c r="E71" s="162"/>
      <c r="F71" s="163"/>
      <c r="G71" s="163"/>
      <c r="H71" s="164"/>
      <c r="I71" s="164"/>
      <c r="J71" s="165"/>
      <c r="K71" s="165"/>
      <c r="L71" s="166"/>
      <c r="M71" s="166"/>
    </row>
    <row r="72" spans="1:13" ht="15.75" customHeight="1">
      <c r="A72" s="173"/>
      <c r="B72" s="161" t="s">
        <v>4</v>
      </c>
      <c r="C72" s="162"/>
      <c r="D72" s="162"/>
      <c r="E72" s="162"/>
      <c r="F72" s="163"/>
      <c r="G72" s="163"/>
      <c r="H72" s="164"/>
      <c r="I72" s="164"/>
      <c r="J72" s="165"/>
      <c r="K72" s="165"/>
      <c r="L72" s="166"/>
      <c r="M72" s="166"/>
    </row>
    <row r="73" spans="1:13" ht="15.75" customHeight="1">
      <c r="A73" s="174"/>
      <c r="B73" s="161" t="s">
        <v>225</v>
      </c>
      <c r="C73" s="162"/>
      <c r="D73" s="162"/>
      <c r="E73" s="162"/>
      <c r="F73" s="163"/>
      <c r="G73" s="163"/>
      <c r="H73" s="164"/>
      <c r="I73" s="164"/>
      <c r="J73" s="165"/>
      <c r="K73" s="165"/>
      <c r="L73" s="166"/>
      <c r="M73" s="166"/>
    </row>
    <row r="74" spans="1:13" ht="15.75" customHeight="1">
      <c r="A74" s="172" t="s">
        <v>37</v>
      </c>
      <c r="B74" s="161" t="s">
        <v>2</v>
      </c>
      <c r="C74" s="162"/>
      <c r="D74" s="162"/>
      <c r="E74" s="162"/>
      <c r="F74" s="163"/>
      <c r="G74" s="163"/>
      <c r="H74" s="164"/>
      <c r="I74" s="164"/>
      <c r="J74" s="165"/>
      <c r="K74" s="165"/>
      <c r="L74" s="166"/>
      <c r="M74" s="166"/>
    </row>
    <row r="75" spans="1:13" ht="15.75" customHeight="1">
      <c r="A75" s="173"/>
      <c r="B75" s="161" t="s">
        <v>3</v>
      </c>
      <c r="C75" s="162"/>
      <c r="D75" s="162"/>
      <c r="E75" s="162"/>
      <c r="F75" s="163"/>
      <c r="G75" s="163"/>
      <c r="H75" s="164"/>
      <c r="I75" s="164"/>
      <c r="J75" s="165"/>
      <c r="K75" s="165"/>
      <c r="L75" s="166"/>
      <c r="M75" s="166"/>
    </row>
    <row r="76" spans="1:13" ht="15.75" customHeight="1">
      <c r="A76" s="173"/>
      <c r="B76" s="161" t="s">
        <v>226</v>
      </c>
      <c r="C76" s="162"/>
      <c r="D76" s="162"/>
      <c r="E76" s="162"/>
      <c r="F76" s="163"/>
      <c r="G76" s="163"/>
      <c r="H76" s="164"/>
      <c r="I76" s="168"/>
      <c r="J76" s="165"/>
      <c r="K76" s="165"/>
      <c r="L76" s="166"/>
      <c r="M76" s="166"/>
    </row>
    <row r="77" spans="1:13" ht="15.75" customHeight="1">
      <c r="A77" s="173"/>
      <c r="B77" s="161" t="s">
        <v>5</v>
      </c>
      <c r="C77" s="162"/>
      <c r="D77" s="162"/>
      <c r="E77" s="162"/>
      <c r="F77" s="163"/>
      <c r="G77" s="163"/>
      <c r="H77" s="164"/>
      <c r="I77" s="168">
        <v>0.31666666666666665</v>
      </c>
      <c r="J77" s="165"/>
      <c r="K77" s="165"/>
      <c r="L77" s="166"/>
      <c r="M77" s="166"/>
    </row>
    <row r="78" spans="1:13" ht="15.75" customHeight="1">
      <c r="A78" s="173"/>
      <c r="B78" s="161" t="s">
        <v>4</v>
      </c>
      <c r="C78" s="162"/>
      <c r="D78" s="162"/>
      <c r="E78" s="162"/>
      <c r="F78" s="163"/>
      <c r="G78" s="163"/>
      <c r="H78" s="164"/>
      <c r="I78" s="170">
        <v>0.89097222222222217</v>
      </c>
      <c r="J78" s="165"/>
      <c r="K78" s="165"/>
      <c r="L78" s="166"/>
      <c r="M78" s="166"/>
    </row>
    <row r="79" spans="1:13" ht="15.75" customHeight="1">
      <c r="A79" s="174"/>
      <c r="B79" s="161" t="s">
        <v>225</v>
      </c>
      <c r="C79" s="162"/>
      <c r="D79" s="162"/>
      <c r="E79" s="162"/>
      <c r="F79" s="163"/>
      <c r="G79" s="163"/>
      <c r="H79" s="164"/>
      <c r="I79" s="164">
        <v>10</v>
      </c>
      <c r="J79" s="165"/>
      <c r="K79" s="165"/>
      <c r="L79" s="166"/>
      <c r="M79" s="166"/>
    </row>
    <row r="80" spans="1:13" ht="15.75" customHeight="1">
      <c r="A80" s="172" t="s">
        <v>38</v>
      </c>
      <c r="B80" s="161" t="s">
        <v>2</v>
      </c>
      <c r="C80" s="162"/>
      <c r="D80" s="162"/>
      <c r="E80" s="162"/>
      <c r="F80" s="163"/>
      <c r="G80" s="163"/>
      <c r="H80" s="164"/>
      <c r="I80" s="164"/>
      <c r="J80" s="165"/>
      <c r="K80" s="165"/>
      <c r="L80" s="166"/>
      <c r="M80" s="166"/>
    </row>
    <row r="81" spans="1:13" ht="15.75" customHeight="1">
      <c r="A81" s="173"/>
      <c r="B81" s="161" t="s">
        <v>3</v>
      </c>
      <c r="C81" s="162"/>
      <c r="D81" s="162"/>
      <c r="E81" s="162"/>
      <c r="F81" s="163"/>
      <c r="G81" s="163"/>
      <c r="H81" s="164"/>
      <c r="I81" s="164"/>
      <c r="J81" s="165"/>
      <c r="K81" s="165"/>
      <c r="L81" s="166"/>
      <c r="M81" s="166"/>
    </row>
    <row r="82" spans="1:13" ht="15.75" customHeight="1">
      <c r="A82" s="173"/>
      <c r="B82" s="161" t="s">
        <v>226</v>
      </c>
      <c r="C82" s="162"/>
      <c r="D82" s="162"/>
      <c r="E82" s="162"/>
      <c r="F82" s="163"/>
      <c r="G82" s="163"/>
      <c r="H82" s="164"/>
      <c r="I82" s="164"/>
      <c r="J82" s="165"/>
      <c r="K82" s="165"/>
      <c r="L82" s="166"/>
      <c r="M82" s="166"/>
    </row>
    <row r="83" spans="1:13" ht="15.75" customHeight="1">
      <c r="A83" s="173"/>
      <c r="B83" s="161" t="s">
        <v>5</v>
      </c>
      <c r="C83" s="162"/>
      <c r="D83" s="162"/>
      <c r="E83" s="162"/>
      <c r="F83" s="163"/>
      <c r="G83" s="163"/>
      <c r="H83" s="164"/>
      <c r="I83" s="164"/>
      <c r="J83" s="165"/>
      <c r="K83" s="165"/>
      <c r="L83" s="166"/>
      <c r="M83" s="166"/>
    </row>
    <row r="84" spans="1:13" ht="15.75" customHeight="1">
      <c r="A84" s="173"/>
      <c r="B84" s="161" t="s">
        <v>4</v>
      </c>
      <c r="C84" s="162"/>
      <c r="D84" s="162"/>
      <c r="E84" s="162"/>
      <c r="F84" s="163"/>
      <c r="G84" s="163"/>
      <c r="H84" s="164"/>
      <c r="I84" s="164"/>
      <c r="J84" s="165"/>
      <c r="K84" s="165"/>
      <c r="L84" s="166"/>
      <c r="M84" s="166"/>
    </row>
    <row r="85" spans="1:13" ht="15.75" customHeight="1">
      <c r="A85" s="174"/>
      <c r="B85" s="161" t="s">
        <v>225</v>
      </c>
      <c r="C85" s="162"/>
      <c r="D85" s="162"/>
      <c r="E85" s="162"/>
      <c r="F85" s="163"/>
      <c r="G85" s="163"/>
      <c r="H85" s="164"/>
      <c r="I85" s="164"/>
      <c r="J85" s="165"/>
      <c r="K85" s="165"/>
      <c r="L85" s="166"/>
      <c r="M85" s="166"/>
    </row>
    <row r="86" spans="1:13" ht="15.75" customHeight="1">
      <c r="A86" s="172" t="s">
        <v>39</v>
      </c>
      <c r="B86" s="161" t="s">
        <v>2</v>
      </c>
      <c r="C86" s="162"/>
      <c r="D86" s="162"/>
      <c r="E86" s="162"/>
      <c r="F86" s="163"/>
      <c r="G86" s="163"/>
      <c r="H86" s="164"/>
      <c r="I86" s="164"/>
      <c r="J86" s="165"/>
      <c r="K86" s="165"/>
      <c r="L86" s="166"/>
      <c r="M86" s="166"/>
    </row>
    <row r="87" spans="1:13" ht="15.75" customHeight="1">
      <c r="A87" s="173"/>
      <c r="B87" s="161" t="s">
        <v>3</v>
      </c>
      <c r="C87" s="162"/>
      <c r="D87" s="162"/>
      <c r="E87" s="162"/>
      <c r="F87" s="163"/>
      <c r="G87" s="163"/>
      <c r="H87" s="164"/>
      <c r="I87" s="164"/>
      <c r="J87" s="165"/>
      <c r="K87" s="165"/>
      <c r="L87" s="166"/>
      <c r="M87" s="166"/>
    </row>
    <row r="88" spans="1:13" ht="15.75" customHeight="1">
      <c r="A88" s="173"/>
      <c r="B88" s="161" t="s">
        <v>226</v>
      </c>
      <c r="C88" s="162"/>
      <c r="D88" s="162"/>
      <c r="E88" s="162"/>
      <c r="F88" s="163"/>
      <c r="G88" s="163"/>
      <c r="H88" s="164"/>
      <c r="I88" s="164"/>
      <c r="J88" s="165"/>
      <c r="K88" s="165"/>
      <c r="L88" s="166"/>
      <c r="M88" s="166"/>
    </row>
    <row r="89" spans="1:13" ht="15.75" customHeight="1">
      <c r="A89" s="173"/>
      <c r="B89" s="161" t="s">
        <v>5</v>
      </c>
      <c r="C89" s="162"/>
      <c r="D89" s="162"/>
      <c r="E89" s="162"/>
      <c r="F89" s="163"/>
      <c r="G89" s="163"/>
      <c r="H89" s="164"/>
      <c r="I89" s="164"/>
      <c r="J89" s="165"/>
      <c r="K89" s="165"/>
      <c r="L89" s="166"/>
      <c r="M89" s="166"/>
    </row>
    <row r="90" spans="1:13" ht="15.75" customHeight="1">
      <c r="A90" s="173"/>
      <c r="B90" s="161" t="s">
        <v>4</v>
      </c>
      <c r="C90" s="162"/>
      <c r="D90" s="162"/>
      <c r="E90" s="162"/>
      <c r="F90" s="163"/>
      <c r="G90" s="163"/>
      <c r="H90" s="164"/>
      <c r="I90" s="164"/>
      <c r="J90" s="165"/>
      <c r="K90" s="165"/>
      <c r="L90" s="166"/>
      <c r="M90" s="166"/>
    </row>
    <row r="91" spans="1:13" ht="15.75" customHeight="1">
      <c r="A91" s="174"/>
      <c r="B91" s="161" t="s">
        <v>225</v>
      </c>
      <c r="C91" s="162"/>
      <c r="D91" s="162"/>
      <c r="E91" s="162"/>
      <c r="F91" s="163"/>
      <c r="G91" s="163"/>
      <c r="H91" s="164"/>
      <c r="I91" s="164"/>
      <c r="J91" s="165"/>
      <c r="K91" s="165"/>
      <c r="L91" s="166"/>
      <c r="M91" s="166"/>
    </row>
    <row r="92" spans="1:13" ht="15.75" customHeight="1">
      <c r="A92" s="172" t="s">
        <v>40</v>
      </c>
      <c r="B92" s="161" t="s">
        <v>2</v>
      </c>
      <c r="C92" s="162"/>
      <c r="D92" s="162"/>
      <c r="E92" s="162"/>
      <c r="F92" s="163"/>
      <c r="G92" s="163"/>
      <c r="H92" s="164"/>
      <c r="I92" s="164"/>
      <c r="J92" s="165"/>
      <c r="K92" s="165"/>
      <c r="L92" s="166"/>
      <c r="M92" s="166"/>
    </row>
    <row r="93" spans="1:13" ht="15.75" customHeight="1">
      <c r="A93" s="173"/>
      <c r="B93" s="161" t="s">
        <v>3</v>
      </c>
      <c r="C93" s="162"/>
      <c r="D93" s="162"/>
      <c r="E93" s="162"/>
      <c r="F93" s="163"/>
      <c r="G93" s="163"/>
      <c r="H93" s="164"/>
      <c r="I93" s="164"/>
      <c r="J93" s="165"/>
      <c r="K93" s="165"/>
      <c r="L93" s="166"/>
      <c r="M93" s="166"/>
    </row>
    <row r="94" spans="1:13" ht="15.75" customHeight="1">
      <c r="A94" s="173"/>
      <c r="B94" s="161" t="s">
        <v>226</v>
      </c>
      <c r="C94" s="162"/>
      <c r="D94" s="162"/>
      <c r="E94" s="162"/>
      <c r="F94" s="163"/>
      <c r="G94" s="163"/>
      <c r="H94" s="164"/>
      <c r="I94" s="164"/>
      <c r="J94" s="165"/>
      <c r="K94" s="165"/>
      <c r="L94" s="166"/>
      <c r="M94" s="166"/>
    </row>
    <row r="95" spans="1:13" ht="15.75" customHeight="1">
      <c r="A95" s="173"/>
      <c r="B95" s="161" t="s">
        <v>5</v>
      </c>
      <c r="C95" s="162"/>
      <c r="D95" s="162"/>
      <c r="E95" s="162"/>
      <c r="F95" s="163"/>
      <c r="G95" s="163"/>
      <c r="H95" s="164"/>
      <c r="I95" s="164"/>
      <c r="J95" s="165"/>
      <c r="K95" s="165"/>
      <c r="L95" s="166"/>
      <c r="M95" s="166"/>
    </row>
    <row r="96" spans="1:13" ht="15.75" customHeight="1">
      <c r="A96" s="173"/>
      <c r="B96" s="161" t="s">
        <v>4</v>
      </c>
      <c r="C96" s="162"/>
      <c r="D96" s="162"/>
      <c r="E96" s="162"/>
      <c r="F96" s="163"/>
      <c r="G96" s="163"/>
      <c r="H96" s="164"/>
      <c r="I96" s="164"/>
      <c r="J96" s="165"/>
      <c r="K96" s="165"/>
      <c r="L96" s="166"/>
      <c r="M96" s="166"/>
    </row>
    <row r="97" spans="1:13" ht="15.75" customHeight="1">
      <c r="A97" s="174"/>
      <c r="B97" s="161" t="s">
        <v>225</v>
      </c>
      <c r="C97" s="162"/>
      <c r="D97" s="162"/>
      <c r="E97" s="162"/>
      <c r="F97" s="163"/>
      <c r="G97" s="163"/>
      <c r="H97" s="164"/>
      <c r="I97" s="164"/>
      <c r="J97" s="165"/>
      <c r="K97" s="165"/>
      <c r="L97" s="166"/>
      <c r="M97" s="166"/>
    </row>
    <row r="98" spans="1:13" ht="15.75" customHeight="1">
      <c r="A98" s="172" t="s">
        <v>41</v>
      </c>
      <c r="B98" s="161" t="s">
        <v>2</v>
      </c>
      <c r="C98" s="162"/>
      <c r="D98" s="162"/>
      <c r="E98" s="162"/>
      <c r="F98" s="163"/>
      <c r="G98" s="163"/>
      <c r="H98" s="164"/>
      <c r="I98" s="164"/>
      <c r="J98" s="165"/>
      <c r="K98" s="165"/>
      <c r="L98" s="166"/>
      <c r="M98" s="166"/>
    </row>
    <row r="99" spans="1:13" ht="15.75" customHeight="1">
      <c r="A99" s="173"/>
      <c r="B99" s="161" t="s">
        <v>3</v>
      </c>
      <c r="C99" s="162"/>
      <c r="D99" s="162"/>
      <c r="E99" s="162"/>
      <c r="F99" s="163"/>
      <c r="G99" s="163"/>
      <c r="H99" s="164"/>
      <c r="I99" s="164"/>
      <c r="J99" s="165"/>
      <c r="K99" s="165"/>
      <c r="L99" s="166"/>
      <c r="M99" s="166"/>
    </row>
    <row r="100" spans="1:13" ht="15.75" customHeight="1">
      <c r="A100" s="173"/>
      <c r="B100" s="161" t="s">
        <v>226</v>
      </c>
      <c r="C100" s="162"/>
      <c r="D100" s="162"/>
      <c r="E100" s="162"/>
      <c r="F100" s="163"/>
      <c r="G100" s="163"/>
      <c r="H100" s="164"/>
      <c r="I100" s="164"/>
      <c r="J100" s="165"/>
      <c r="K100" s="165"/>
      <c r="L100" s="166"/>
      <c r="M100" s="166"/>
    </row>
    <row r="101" spans="1:13" ht="15.75" customHeight="1">
      <c r="A101" s="173"/>
      <c r="B101" s="161" t="s">
        <v>5</v>
      </c>
      <c r="C101" s="162"/>
      <c r="D101" s="162"/>
      <c r="E101" s="162"/>
      <c r="F101" s="163"/>
      <c r="G101" s="163"/>
      <c r="H101" s="164"/>
      <c r="I101" s="164"/>
      <c r="J101" s="165"/>
      <c r="K101" s="165"/>
      <c r="L101" s="166"/>
      <c r="M101" s="166"/>
    </row>
    <row r="102" spans="1:13" ht="15.75" customHeight="1">
      <c r="A102" s="173"/>
      <c r="B102" s="161" t="s">
        <v>4</v>
      </c>
      <c r="C102" s="162"/>
      <c r="D102" s="162"/>
      <c r="E102" s="162"/>
      <c r="F102" s="163"/>
      <c r="G102" s="163"/>
      <c r="H102" s="164"/>
      <c r="I102" s="164"/>
      <c r="J102" s="165"/>
      <c r="K102" s="165"/>
      <c r="L102" s="166"/>
      <c r="M102" s="166"/>
    </row>
    <row r="103" spans="1:13" ht="15.75" customHeight="1">
      <c r="A103" s="174"/>
      <c r="B103" s="161" t="s">
        <v>225</v>
      </c>
      <c r="C103" s="162"/>
      <c r="D103" s="162"/>
      <c r="E103" s="162"/>
      <c r="F103" s="163"/>
      <c r="G103" s="163"/>
      <c r="H103" s="164"/>
      <c r="I103" s="164"/>
      <c r="J103" s="165"/>
      <c r="K103" s="165"/>
      <c r="L103" s="166"/>
      <c r="M103" s="166"/>
    </row>
    <row r="104" spans="1:13" ht="15.75" customHeight="1">
      <c r="A104" s="172" t="s">
        <v>42</v>
      </c>
      <c r="B104" s="161" t="s">
        <v>2</v>
      </c>
      <c r="C104" s="162"/>
      <c r="D104" s="162"/>
      <c r="E104" s="162"/>
      <c r="F104" s="163"/>
      <c r="G104" s="163"/>
      <c r="H104" s="164"/>
      <c r="I104" s="164"/>
      <c r="J104" s="165"/>
      <c r="K104" s="165"/>
      <c r="L104" s="166"/>
      <c r="M104" s="166"/>
    </row>
    <row r="105" spans="1:13" ht="15.75" customHeight="1">
      <c r="A105" s="173"/>
      <c r="B105" s="161" t="s">
        <v>3</v>
      </c>
      <c r="C105" s="162"/>
      <c r="D105" s="162"/>
      <c r="E105" s="162"/>
      <c r="F105" s="163"/>
      <c r="G105" s="163"/>
      <c r="H105" s="164"/>
      <c r="I105" s="164"/>
      <c r="J105" s="165"/>
      <c r="K105" s="165"/>
      <c r="L105" s="166"/>
      <c r="M105" s="166"/>
    </row>
    <row r="106" spans="1:13" ht="15.75" customHeight="1">
      <c r="A106" s="173"/>
      <c r="B106" s="161" t="s">
        <v>226</v>
      </c>
      <c r="C106" s="162"/>
      <c r="D106" s="162"/>
      <c r="E106" s="162"/>
      <c r="F106" s="163"/>
      <c r="G106" s="163"/>
      <c r="H106" s="164"/>
      <c r="I106" s="164"/>
      <c r="J106" s="165"/>
      <c r="K106" s="165"/>
      <c r="L106" s="166"/>
      <c r="M106" s="166"/>
    </row>
    <row r="107" spans="1:13" ht="15.75" customHeight="1">
      <c r="A107" s="173"/>
      <c r="B107" s="161" t="s">
        <v>5</v>
      </c>
      <c r="C107" s="162"/>
      <c r="D107" s="162"/>
      <c r="E107" s="162"/>
      <c r="F107" s="163"/>
      <c r="G107" s="163"/>
      <c r="H107" s="164"/>
      <c r="I107" s="164"/>
      <c r="J107" s="165"/>
      <c r="K107" s="165"/>
      <c r="L107" s="166"/>
      <c r="M107" s="166"/>
    </row>
    <row r="108" spans="1:13" ht="15.75" customHeight="1">
      <c r="A108" s="173"/>
      <c r="B108" s="161" t="s">
        <v>4</v>
      </c>
      <c r="C108" s="162"/>
      <c r="D108" s="162"/>
      <c r="E108" s="162"/>
      <c r="F108" s="163"/>
      <c r="G108" s="163"/>
      <c r="H108" s="164"/>
      <c r="I108" s="164"/>
      <c r="J108" s="165"/>
      <c r="K108" s="165"/>
      <c r="L108" s="166"/>
      <c r="M108" s="166"/>
    </row>
    <row r="109" spans="1:13" ht="15.75" customHeight="1">
      <c r="A109" s="174"/>
      <c r="B109" s="161" t="s">
        <v>225</v>
      </c>
      <c r="C109" s="162"/>
      <c r="D109" s="162"/>
      <c r="E109" s="162"/>
      <c r="F109" s="163"/>
      <c r="G109" s="163"/>
      <c r="H109" s="164"/>
      <c r="I109" s="164"/>
      <c r="J109" s="165"/>
      <c r="K109" s="165"/>
      <c r="L109" s="166"/>
      <c r="M109" s="166"/>
    </row>
    <row r="110" spans="1:13" ht="15.75" customHeight="1">
      <c r="A110" s="172" t="s">
        <v>43</v>
      </c>
      <c r="B110" s="161" t="s">
        <v>2</v>
      </c>
      <c r="C110" s="162"/>
      <c r="D110" s="162"/>
      <c r="E110" s="162"/>
      <c r="F110" s="163"/>
      <c r="G110" s="163"/>
      <c r="H110" s="164"/>
      <c r="I110" s="164"/>
      <c r="J110" s="165"/>
      <c r="K110" s="165"/>
      <c r="L110" s="166"/>
      <c r="M110" s="166"/>
    </row>
    <row r="111" spans="1:13" ht="15.75" customHeight="1">
      <c r="A111" s="173"/>
      <c r="B111" s="161" t="s">
        <v>3</v>
      </c>
      <c r="C111" s="162"/>
      <c r="D111" s="162"/>
      <c r="E111" s="162"/>
      <c r="F111" s="163"/>
      <c r="G111" s="163"/>
      <c r="H111" s="164"/>
      <c r="I111" s="164"/>
      <c r="J111" s="165"/>
      <c r="K111" s="165"/>
      <c r="L111" s="166"/>
      <c r="M111" s="166"/>
    </row>
    <row r="112" spans="1:13" ht="15.75" customHeight="1">
      <c r="A112" s="173"/>
      <c r="B112" s="161" t="s">
        <v>226</v>
      </c>
      <c r="C112" s="162"/>
      <c r="D112" s="162"/>
      <c r="E112" s="162"/>
      <c r="F112" s="163"/>
      <c r="G112" s="163"/>
      <c r="H112" s="164"/>
      <c r="I112" s="164"/>
      <c r="J112" s="165"/>
      <c r="K112" s="165"/>
      <c r="L112" s="166"/>
      <c r="M112" s="166"/>
    </row>
    <row r="113" spans="1:13" ht="15.75" customHeight="1">
      <c r="A113" s="173"/>
      <c r="B113" s="161" t="s">
        <v>5</v>
      </c>
      <c r="C113" s="162"/>
      <c r="D113" s="162"/>
      <c r="E113" s="162"/>
      <c r="F113" s="163"/>
      <c r="G113" s="163"/>
      <c r="H113" s="164"/>
      <c r="I113" s="164"/>
      <c r="J113" s="165"/>
      <c r="K113" s="165"/>
      <c r="L113" s="166"/>
      <c r="M113" s="166"/>
    </row>
    <row r="114" spans="1:13" ht="15.75" customHeight="1">
      <c r="A114" s="173"/>
      <c r="B114" s="161" t="s">
        <v>4</v>
      </c>
      <c r="C114" s="162"/>
      <c r="D114" s="162"/>
      <c r="E114" s="162"/>
      <c r="F114" s="163"/>
      <c r="G114" s="163"/>
      <c r="H114" s="164"/>
      <c r="I114" s="164"/>
      <c r="J114" s="165"/>
      <c r="K114" s="165"/>
      <c r="L114" s="166"/>
      <c r="M114" s="166"/>
    </row>
    <row r="115" spans="1:13" ht="15.75" customHeight="1">
      <c r="A115" s="174"/>
      <c r="B115" s="161" t="s">
        <v>225</v>
      </c>
      <c r="C115" s="162"/>
      <c r="D115" s="162"/>
      <c r="E115" s="162"/>
      <c r="F115" s="163"/>
      <c r="G115" s="163"/>
      <c r="H115" s="164"/>
      <c r="I115" s="164"/>
      <c r="J115" s="165"/>
      <c r="K115" s="165"/>
      <c r="L115" s="166"/>
      <c r="M115" s="166"/>
    </row>
    <row r="116" spans="1:13" ht="15.75" customHeight="1">
      <c r="A116" s="172" t="s">
        <v>44</v>
      </c>
      <c r="B116" s="161" t="s">
        <v>2</v>
      </c>
      <c r="C116" s="162"/>
      <c r="D116" s="162"/>
      <c r="E116" s="162"/>
      <c r="F116" s="163"/>
      <c r="G116" s="163"/>
      <c r="H116" s="164"/>
      <c r="I116" s="164"/>
      <c r="J116" s="165"/>
      <c r="K116" s="165"/>
      <c r="L116" s="166"/>
      <c r="M116" s="166"/>
    </row>
    <row r="117" spans="1:13" ht="15.75" customHeight="1">
      <c r="A117" s="173"/>
      <c r="B117" s="161" t="s">
        <v>3</v>
      </c>
      <c r="C117" s="162"/>
      <c r="D117" s="162"/>
      <c r="E117" s="162"/>
      <c r="F117" s="163"/>
      <c r="G117" s="163"/>
      <c r="H117" s="164"/>
      <c r="I117" s="164"/>
      <c r="J117" s="165"/>
      <c r="K117" s="165"/>
      <c r="L117" s="166"/>
      <c r="M117" s="166"/>
    </row>
    <row r="118" spans="1:13" ht="15.75" customHeight="1">
      <c r="A118" s="173"/>
      <c r="B118" s="161" t="s">
        <v>226</v>
      </c>
      <c r="C118" s="162"/>
      <c r="D118" s="162"/>
      <c r="E118" s="162"/>
      <c r="F118" s="163"/>
      <c r="G118" s="163"/>
      <c r="H118" s="164"/>
      <c r="I118" s="164"/>
      <c r="J118" s="165"/>
      <c r="K118" s="165"/>
      <c r="L118" s="166"/>
      <c r="M118" s="166"/>
    </row>
    <row r="119" spans="1:13" ht="15.75" customHeight="1">
      <c r="A119" s="173"/>
      <c r="B119" s="161" t="s">
        <v>5</v>
      </c>
      <c r="C119" s="162"/>
      <c r="D119" s="162"/>
      <c r="E119" s="162"/>
      <c r="F119" s="163"/>
      <c r="G119" s="163"/>
      <c r="H119" s="164"/>
      <c r="I119" s="164"/>
      <c r="J119" s="165"/>
      <c r="K119" s="165"/>
      <c r="L119" s="166"/>
      <c r="M119" s="166"/>
    </row>
    <row r="120" spans="1:13" ht="15.75" customHeight="1">
      <c r="A120" s="173"/>
      <c r="B120" s="161" t="s">
        <v>4</v>
      </c>
      <c r="C120" s="162"/>
      <c r="D120" s="162"/>
      <c r="E120" s="162"/>
      <c r="F120" s="163"/>
      <c r="G120" s="163"/>
      <c r="H120" s="164"/>
      <c r="I120" s="164"/>
      <c r="J120" s="165"/>
      <c r="K120" s="165"/>
      <c r="L120" s="166"/>
      <c r="M120" s="166"/>
    </row>
    <row r="121" spans="1:13" ht="15.75" customHeight="1">
      <c r="A121" s="174"/>
      <c r="B121" s="161" t="s">
        <v>225</v>
      </c>
      <c r="C121" s="162"/>
      <c r="D121" s="162"/>
      <c r="E121" s="162"/>
      <c r="F121" s="163"/>
      <c r="G121" s="163"/>
      <c r="H121" s="164"/>
      <c r="I121" s="164"/>
      <c r="J121" s="165"/>
      <c r="K121" s="165"/>
      <c r="L121" s="166"/>
      <c r="M121" s="166"/>
    </row>
    <row r="122" spans="1:13" ht="15.75" customHeight="1">
      <c r="A122" s="172" t="s">
        <v>45</v>
      </c>
      <c r="B122" s="161" t="s">
        <v>2</v>
      </c>
      <c r="C122" s="162"/>
      <c r="D122" s="162"/>
      <c r="E122" s="162"/>
      <c r="F122" s="163"/>
      <c r="G122" s="163"/>
      <c r="H122" s="164"/>
      <c r="I122" s="164"/>
      <c r="J122" s="165"/>
      <c r="K122" s="165"/>
      <c r="L122" s="166"/>
      <c r="M122" s="166"/>
    </row>
    <row r="123" spans="1:13" ht="15.75" customHeight="1">
      <c r="A123" s="173"/>
      <c r="B123" s="161" t="s">
        <v>3</v>
      </c>
      <c r="C123" s="162"/>
      <c r="D123" s="162"/>
      <c r="E123" s="162"/>
      <c r="F123" s="163"/>
      <c r="G123" s="163"/>
      <c r="H123" s="164"/>
      <c r="I123" s="164"/>
      <c r="J123" s="165"/>
      <c r="K123" s="165"/>
      <c r="L123" s="166"/>
      <c r="M123" s="166"/>
    </row>
    <row r="124" spans="1:13" ht="15.75" customHeight="1">
      <c r="A124" s="173"/>
      <c r="B124" s="161" t="s">
        <v>226</v>
      </c>
      <c r="C124" s="162"/>
      <c r="D124" s="162"/>
      <c r="E124" s="162"/>
      <c r="F124" s="163"/>
      <c r="G124" s="163"/>
      <c r="H124" s="164"/>
      <c r="I124" s="164"/>
      <c r="J124" s="165"/>
      <c r="K124" s="165"/>
      <c r="L124" s="166"/>
      <c r="M124" s="166"/>
    </row>
    <row r="125" spans="1:13" ht="15.75" customHeight="1">
      <c r="A125" s="173"/>
      <c r="B125" s="161" t="s">
        <v>5</v>
      </c>
      <c r="C125" s="162"/>
      <c r="D125" s="162"/>
      <c r="E125" s="162"/>
      <c r="F125" s="163"/>
      <c r="G125" s="163"/>
      <c r="H125" s="164"/>
      <c r="I125" s="164"/>
      <c r="J125" s="165"/>
      <c r="K125" s="165"/>
      <c r="L125" s="166"/>
      <c r="M125" s="166"/>
    </row>
    <row r="126" spans="1:13" ht="15.75" customHeight="1">
      <c r="A126" s="173"/>
      <c r="B126" s="161" t="s">
        <v>4</v>
      </c>
      <c r="C126" s="162"/>
      <c r="D126" s="162"/>
      <c r="E126" s="162"/>
      <c r="F126" s="163"/>
      <c r="G126" s="163"/>
      <c r="H126" s="164"/>
      <c r="I126" s="164"/>
      <c r="J126" s="165"/>
      <c r="K126" s="165"/>
      <c r="L126" s="166"/>
      <c r="M126" s="166"/>
    </row>
    <row r="127" spans="1:13" ht="15.75" customHeight="1">
      <c r="A127" s="174"/>
      <c r="B127" s="161" t="s">
        <v>225</v>
      </c>
      <c r="C127" s="162"/>
      <c r="D127" s="162"/>
      <c r="E127" s="162"/>
      <c r="F127" s="163"/>
      <c r="G127" s="163"/>
      <c r="H127" s="164"/>
      <c r="I127" s="164"/>
      <c r="J127" s="165"/>
      <c r="K127" s="165"/>
      <c r="L127" s="166"/>
      <c r="M127" s="166"/>
    </row>
    <row r="128" spans="1:13" ht="15.75" customHeight="1">
      <c r="A128" s="172" t="s">
        <v>46</v>
      </c>
      <c r="B128" s="161" t="s">
        <v>2</v>
      </c>
      <c r="C128" s="162"/>
      <c r="D128" s="162"/>
      <c r="E128" s="169"/>
      <c r="F128" s="163"/>
      <c r="G128" s="163"/>
      <c r="H128" s="164"/>
      <c r="I128" s="164"/>
      <c r="J128" s="165"/>
      <c r="K128" s="165"/>
      <c r="L128" s="166"/>
      <c r="M128" s="166"/>
    </row>
    <row r="129" spans="1:13" ht="15.75" customHeight="1">
      <c r="A129" s="173"/>
      <c r="B129" s="161" t="s">
        <v>3</v>
      </c>
      <c r="C129" s="162"/>
      <c r="D129" s="162"/>
      <c r="E129" s="169"/>
      <c r="F129" s="163"/>
      <c r="G129" s="163"/>
      <c r="H129" s="164"/>
      <c r="I129" s="164"/>
      <c r="J129" s="165"/>
      <c r="K129" s="165"/>
      <c r="L129" s="166"/>
      <c r="M129" s="166"/>
    </row>
    <row r="130" spans="1:13" ht="15.75" customHeight="1">
      <c r="A130" s="173"/>
      <c r="B130" s="161" t="s">
        <v>226</v>
      </c>
      <c r="C130" s="162"/>
      <c r="D130" s="162"/>
      <c r="E130" s="169"/>
      <c r="F130" s="163"/>
      <c r="G130" s="163"/>
      <c r="H130" s="164"/>
      <c r="I130" s="164"/>
      <c r="J130" s="165"/>
      <c r="K130" s="165"/>
      <c r="L130" s="166"/>
      <c r="M130" s="166"/>
    </row>
    <row r="131" spans="1:13" ht="15.75" customHeight="1">
      <c r="A131" s="173"/>
      <c r="B131" s="161" t="s">
        <v>5</v>
      </c>
      <c r="C131" s="162"/>
      <c r="D131" s="162"/>
      <c r="E131" s="169">
        <v>0.4375</v>
      </c>
      <c r="F131" s="163"/>
      <c r="G131" s="163"/>
      <c r="H131" s="164"/>
      <c r="I131" s="164"/>
      <c r="J131" s="165"/>
      <c r="K131" s="165"/>
      <c r="L131" s="166"/>
      <c r="M131" s="166"/>
    </row>
    <row r="132" spans="1:13" ht="15.75" customHeight="1">
      <c r="A132" s="173"/>
      <c r="B132" s="161" t="s">
        <v>4</v>
      </c>
      <c r="C132" s="162"/>
      <c r="D132" s="162"/>
      <c r="E132" s="192">
        <v>0.52083333333333337</v>
      </c>
      <c r="F132" s="163"/>
      <c r="G132" s="163"/>
      <c r="H132" s="164"/>
      <c r="I132" s="164"/>
      <c r="J132" s="165"/>
      <c r="K132" s="165"/>
      <c r="L132" s="166"/>
      <c r="M132" s="166"/>
    </row>
    <row r="133" spans="1:13" ht="15.75" customHeight="1">
      <c r="A133" s="174"/>
      <c r="B133" s="161" t="s">
        <v>225</v>
      </c>
      <c r="C133" s="162"/>
      <c r="D133" s="162"/>
      <c r="E133" s="162">
        <v>2</v>
      </c>
      <c r="F133" s="163"/>
      <c r="G133" s="163"/>
      <c r="H133" s="164"/>
      <c r="I133" s="164"/>
      <c r="J133" s="165"/>
      <c r="K133" s="165"/>
      <c r="L133" s="166"/>
      <c r="M133" s="166"/>
    </row>
    <row r="134" spans="1:13" ht="15.75" customHeight="1">
      <c r="A134" s="172" t="s">
        <v>47</v>
      </c>
      <c r="B134" s="161" t="s">
        <v>2</v>
      </c>
      <c r="C134" s="162"/>
      <c r="D134" s="162"/>
      <c r="E134" s="162"/>
      <c r="F134" s="163"/>
      <c r="G134" s="163"/>
      <c r="H134" s="164"/>
      <c r="I134" s="164"/>
      <c r="J134" s="165"/>
      <c r="K134" s="165"/>
      <c r="L134" s="166"/>
      <c r="M134" s="166"/>
    </row>
    <row r="135" spans="1:13" ht="15.75" customHeight="1">
      <c r="A135" s="173"/>
      <c r="B135" s="161" t="s">
        <v>3</v>
      </c>
      <c r="C135" s="162"/>
      <c r="D135" s="162"/>
      <c r="E135" s="162"/>
      <c r="F135" s="163"/>
      <c r="G135" s="163"/>
      <c r="H135" s="164"/>
      <c r="I135" s="164"/>
      <c r="J135" s="165"/>
      <c r="K135" s="165"/>
      <c r="L135" s="166"/>
      <c r="M135" s="166"/>
    </row>
    <row r="136" spans="1:13" ht="15.75" customHeight="1">
      <c r="A136" s="173"/>
      <c r="B136" s="161" t="s">
        <v>226</v>
      </c>
      <c r="C136" s="162"/>
      <c r="D136" s="162"/>
      <c r="E136" s="162"/>
      <c r="F136" s="163"/>
      <c r="G136" s="163"/>
      <c r="H136" s="164"/>
      <c r="I136" s="164"/>
      <c r="J136" s="165"/>
      <c r="K136" s="165"/>
      <c r="L136" s="166"/>
      <c r="M136" s="166"/>
    </row>
    <row r="137" spans="1:13" ht="15.75" customHeight="1">
      <c r="A137" s="173"/>
      <c r="B137" s="161" t="s">
        <v>5</v>
      </c>
      <c r="C137" s="162"/>
      <c r="D137" s="162"/>
      <c r="E137" s="162"/>
      <c r="F137" s="163"/>
      <c r="G137" s="163"/>
      <c r="H137" s="164"/>
      <c r="I137" s="164"/>
      <c r="J137" s="165"/>
      <c r="K137" s="165"/>
      <c r="L137" s="166"/>
      <c r="M137" s="166"/>
    </row>
    <row r="138" spans="1:13" ht="15.75" customHeight="1">
      <c r="A138" s="173"/>
      <c r="B138" s="161" t="s">
        <v>4</v>
      </c>
      <c r="C138" s="162"/>
      <c r="D138" s="162"/>
      <c r="E138" s="162"/>
      <c r="F138" s="163"/>
      <c r="G138" s="163"/>
      <c r="H138" s="164"/>
      <c r="I138" s="164"/>
      <c r="J138" s="165"/>
      <c r="K138" s="165"/>
      <c r="L138" s="166"/>
      <c r="M138" s="166"/>
    </row>
    <row r="139" spans="1:13" ht="15.75" customHeight="1">
      <c r="A139" s="174"/>
      <c r="B139" s="161" t="s">
        <v>225</v>
      </c>
      <c r="C139" s="162"/>
      <c r="D139" s="162"/>
      <c r="E139" s="162"/>
      <c r="F139" s="163"/>
      <c r="G139" s="163"/>
      <c r="H139" s="164"/>
      <c r="I139" s="164"/>
      <c r="J139" s="165"/>
      <c r="K139" s="165"/>
      <c r="L139" s="166"/>
      <c r="M139" s="166"/>
    </row>
    <row r="140" spans="1:13" ht="15.75" customHeight="1">
      <c r="A140" s="172" t="s">
        <v>48</v>
      </c>
      <c r="B140" s="161" t="s">
        <v>2</v>
      </c>
      <c r="C140" s="162"/>
      <c r="D140" s="162"/>
      <c r="E140" s="162"/>
      <c r="F140" s="163"/>
      <c r="G140" s="163"/>
      <c r="H140" s="164"/>
      <c r="I140" s="164"/>
      <c r="J140" s="165"/>
      <c r="K140" s="165"/>
      <c r="L140" s="166"/>
      <c r="M140" s="166"/>
    </row>
    <row r="141" spans="1:13" ht="15.75" customHeight="1">
      <c r="A141" s="173"/>
      <c r="B141" s="161" t="s">
        <v>3</v>
      </c>
      <c r="C141" s="162"/>
      <c r="D141" s="162"/>
      <c r="E141" s="162"/>
      <c r="F141" s="163"/>
      <c r="G141" s="163"/>
      <c r="H141" s="164"/>
      <c r="I141" s="164"/>
      <c r="J141" s="165"/>
      <c r="K141" s="165"/>
      <c r="L141" s="166"/>
      <c r="M141" s="166"/>
    </row>
    <row r="142" spans="1:13" ht="15.75" customHeight="1">
      <c r="A142" s="173"/>
      <c r="B142" s="161" t="s">
        <v>226</v>
      </c>
      <c r="C142" s="162"/>
      <c r="D142" s="162"/>
      <c r="E142" s="162"/>
      <c r="F142" s="163"/>
      <c r="G142" s="163"/>
      <c r="H142" s="164"/>
      <c r="I142" s="164"/>
      <c r="J142" s="165"/>
      <c r="K142" s="165"/>
      <c r="L142" s="166"/>
      <c r="M142" s="166"/>
    </row>
    <row r="143" spans="1:13" ht="15.75" customHeight="1">
      <c r="A143" s="173"/>
      <c r="B143" s="161" t="s">
        <v>5</v>
      </c>
      <c r="C143" s="162"/>
      <c r="D143" s="162"/>
      <c r="E143" s="162"/>
      <c r="F143" s="163"/>
      <c r="G143" s="163"/>
      <c r="H143" s="164"/>
      <c r="I143" s="164"/>
      <c r="J143" s="165"/>
      <c r="K143" s="165"/>
      <c r="L143" s="166"/>
      <c r="M143" s="166"/>
    </row>
    <row r="144" spans="1:13" ht="15.75" customHeight="1">
      <c r="A144" s="173"/>
      <c r="B144" s="161" t="s">
        <v>4</v>
      </c>
      <c r="C144" s="162"/>
      <c r="D144" s="162"/>
      <c r="E144" s="162"/>
      <c r="F144" s="163"/>
      <c r="G144" s="163"/>
      <c r="H144" s="164"/>
      <c r="I144" s="164"/>
      <c r="J144" s="165"/>
      <c r="K144" s="165"/>
      <c r="L144" s="166"/>
      <c r="M144" s="166"/>
    </row>
    <row r="145" spans="1:13" ht="15.75" customHeight="1">
      <c r="A145" s="174"/>
      <c r="B145" s="161" t="s">
        <v>225</v>
      </c>
      <c r="C145" s="162"/>
      <c r="D145" s="162"/>
      <c r="E145" s="162"/>
      <c r="F145" s="163"/>
      <c r="G145" s="163"/>
      <c r="H145" s="164"/>
      <c r="I145" s="164"/>
      <c r="J145" s="165"/>
      <c r="K145" s="165"/>
      <c r="L145" s="166"/>
      <c r="M145" s="166"/>
    </row>
    <row r="146" spans="1:13" ht="15.75" customHeight="1">
      <c r="A146" s="178" t="s">
        <v>50</v>
      </c>
      <c r="B146" s="161" t="s">
        <v>2</v>
      </c>
      <c r="C146" s="162"/>
      <c r="D146" s="162"/>
      <c r="E146" s="162"/>
      <c r="F146" s="163"/>
      <c r="G146" s="163"/>
      <c r="H146" s="164"/>
      <c r="I146" s="164"/>
      <c r="J146" s="165"/>
      <c r="K146" s="165"/>
      <c r="L146" s="166"/>
      <c r="M146" s="166"/>
    </row>
    <row r="147" spans="1:13" ht="15.75" customHeight="1">
      <c r="A147" s="173"/>
      <c r="B147" s="161" t="s">
        <v>3</v>
      </c>
      <c r="C147" s="162"/>
      <c r="D147" s="162"/>
      <c r="E147" s="162"/>
      <c r="F147" s="163"/>
      <c r="G147" s="163"/>
      <c r="H147" s="164"/>
      <c r="I147" s="164"/>
      <c r="J147" s="165"/>
      <c r="K147" s="165"/>
      <c r="L147" s="166"/>
      <c r="M147" s="166"/>
    </row>
    <row r="148" spans="1:13" ht="15.75" customHeight="1">
      <c r="A148" s="173" t="s">
        <v>50</v>
      </c>
      <c r="B148" s="161" t="s">
        <v>226</v>
      </c>
      <c r="C148" s="162"/>
      <c r="D148" s="162"/>
      <c r="E148" s="162"/>
      <c r="F148" s="163"/>
      <c r="G148" s="163"/>
      <c r="H148" s="164"/>
      <c r="I148" s="164"/>
      <c r="J148" s="165"/>
      <c r="K148" s="165"/>
      <c r="L148" s="166"/>
      <c r="M148" s="166"/>
    </row>
    <row r="149" spans="1:13" ht="15.75" customHeight="1">
      <c r="A149" s="173"/>
      <c r="B149" s="161" t="s">
        <v>5</v>
      </c>
      <c r="C149" s="162"/>
      <c r="D149" s="162"/>
      <c r="E149" s="162"/>
      <c r="F149" s="163"/>
      <c r="G149" s="163"/>
      <c r="H149" s="164"/>
      <c r="I149" s="164"/>
      <c r="J149" s="165"/>
      <c r="K149" s="165"/>
      <c r="L149" s="166"/>
      <c r="M149" s="166"/>
    </row>
    <row r="150" spans="1:13" ht="15.75" customHeight="1">
      <c r="A150" s="173"/>
      <c r="B150" s="161" t="s">
        <v>4</v>
      </c>
      <c r="C150" s="162"/>
      <c r="D150" s="162"/>
      <c r="E150" s="162"/>
      <c r="F150" s="163"/>
      <c r="G150" s="163"/>
      <c r="H150" s="164"/>
      <c r="I150" s="164"/>
      <c r="J150" s="165"/>
      <c r="K150" s="165"/>
      <c r="L150" s="166"/>
      <c r="M150" s="166"/>
    </row>
    <row r="151" spans="1:13" ht="15.75" customHeight="1">
      <c r="A151" s="174"/>
      <c r="B151" s="161" t="s">
        <v>225</v>
      </c>
      <c r="C151" s="162"/>
      <c r="D151" s="162"/>
      <c r="E151" s="162"/>
      <c r="F151" s="163"/>
      <c r="G151" s="163"/>
      <c r="H151" s="164"/>
      <c r="I151" s="164"/>
      <c r="J151" s="165"/>
      <c r="K151" s="165"/>
      <c r="L151" s="166"/>
      <c r="M151" s="166"/>
    </row>
    <row r="152" spans="1:13" ht="15.75" customHeight="1">
      <c r="A152" s="172" t="s">
        <v>51</v>
      </c>
      <c r="B152" s="161" t="s">
        <v>2</v>
      </c>
      <c r="C152" s="162"/>
      <c r="D152" s="162"/>
      <c r="E152" s="162"/>
      <c r="F152" s="163"/>
      <c r="G152" s="163"/>
      <c r="H152" s="164"/>
      <c r="I152" s="164"/>
      <c r="J152" s="165"/>
      <c r="K152" s="165"/>
      <c r="L152" s="166"/>
      <c r="M152" s="166"/>
    </row>
    <row r="153" spans="1:13" ht="15.75" customHeight="1">
      <c r="A153" s="173"/>
      <c r="B153" s="161" t="s">
        <v>3</v>
      </c>
      <c r="C153" s="162"/>
      <c r="D153" s="162"/>
      <c r="E153" s="162"/>
      <c r="F153" s="163"/>
      <c r="G153" s="163"/>
      <c r="H153" s="164"/>
      <c r="I153" s="164"/>
      <c r="J153" s="165"/>
      <c r="K153" s="165"/>
      <c r="L153" s="166"/>
      <c r="M153" s="166"/>
    </row>
    <row r="154" spans="1:13" ht="15.75" customHeight="1">
      <c r="A154" s="173" t="s">
        <v>51</v>
      </c>
      <c r="B154" s="161" t="s">
        <v>226</v>
      </c>
      <c r="C154" s="162"/>
      <c r="D154" s="162"/>
      <c r="E154" s="162"/>
      <c r="F154" s="163"/>
      <c r="G154" s="163"/>
      <c r="H154" s="164"/>
      <c r="I154" s="164"/>
      <c r="J154" s="165"/>
      <c r="K154" s="165"/>
      <c r="L154" s="166"/>
      <c r="M154" s="166"/>
    </row>
    <row r="155" spans="1:13" ht="15.75" customHeight="1">
      <c r="A155" s="173"/>
      <c r="B155" s="161" t="s">
        <v>5</v>
      </c>
      <c r="C155" s="162"/>
      <c r="D155" s="162"/>
      <c r="E155" s="162"/>
      <c r="F155" s="163"/>
      <c r="G155" s="163"/>
      <c r="H155" s="164"/>
      <c r="I155" s="164"/>
      <c r="J155" s="165"/>
      <c r="K155" s="165"/>
      <c r="L155" s="166"/>
      <c r="M155" s="166"/>
    </row>
    <row r="156" spans="1:13" ht="15.75" customHeight="1">
      <c r="A156" s="173"/>
      <c r="B156" s="161" t="s">
        <v>4</v>
      </c>
      <c r="C156" s="162"/>
      <c r="D156" s="162"/>
      <c r="E156" s="162"/>
      <c r="F156" s="163"/>
      <c r="G156" s="163"/>
      <c r="H156" s="164"/>
      <c r="I156" s="164"/>
      <c r="J156" s="165"/>
      <c r="K156" s="165"/>
      <c r="L156" s="166"/>
      <c r="M156" s="166"/>
    </row>
    <row r="157" spans="1:13" ht="15.75" customHeight="1">
      <c r="A157" s="174"/>
      <c r="B157" s="161" t="s">
        <v>225</v>
      </c>
      <c r="C157" s="162"/>
      <c r="D157" s="162"/>
      <c r="E157" s="162"/>
      <c r="F157" s="163"/>
      <c r="G157" s="163"/>
      <c r="H157" s="164"/>
      <c r="I157" s="164"/>
      <c r="J157" s="165"/>
      <c r="K157" s="165"/>
      <c r="L157" s="166"/>
      <c r="M157" s="166"/>
    </row>
    <row r="158" spans="1:13" ht="15.75" customHeight="1">
      <c r="A158" s="172" t="s">
        <v>52</v>
      </c>
      <c r="B158" s="161" t="s">
        <v>2</v>
      </c>
      <c r="C158" s="162"/>
      <c r="D158" s="162"/>
      <c r="E158" s="162"/>
      <c r="F158" s="163"/>
      <c r="G158" s="163"/>
      <c r="H158" s="164"/>
      <c r="I158" s="164"/>
      <c r="J158" s="165"/>
      <c r="K158" s="165"/>
      <c r="L158" s="166"/>
      <c r="M158" s="166"/>
    </row>
    <row r="159" spans="1:13" ht="15.75" customHeight="1">
      <c r="A159" s="173"/>
      <c r="B159" s="161" t="s">
        <v>3</v>
      </c>
      <c r="C159" s="162"/>
      <c r="D159" s="162"/>
      <c r="E159" s="162"/>
      <c r="F159" s="163"/>
      <c r="G159" s="163"/>
      <c r="H159" s="164"/>
      <c r="I159" s="164"/>
      <c r="J159" s="165"/>
      <c r="K159" s="165"/>
      <c r="L159" s="166"/>
      <c r="M159" s="166"/>
    </row>
    <row r="160" spans="1:13" ht="15.75" customHeight="1">
      <c r="A160" s="173" t="s">
        <v>52</v>
      </c>
      <c r="B160" s="161" t="s">
        <v>226</v>
      </c>
      <c r="C160" s="162"/>
      <c r="D160" s="162"/>
      <c r="E160" s="162"/>
      <c r="F160" s="163"/>
      <c r="G160" s="163"/>
      <c r="H160" s="164"/>
      <c r="I160" s="164"/>
      <c r="J160" s="165"/>
      <c r="K160" s="165"/>
      <c r="L160" s="166"/>
      <c r="M160" s="166"/>
    </row>
    <row r="161" spans="1:13" ht="15.75" customHeight="1">
      <c r="A161" s="173"/>
      <c r="B161" s="161" t="s">
        <v>5</v>
      </c>
      <c r="C161" s="162"/>
      <c r="D161" s="162"/>
      <c r="E161" s="162"/>
      <c r="F161" s="163"/>
      <c r="G161" s="163"/>
      <c r="H161" s="164"/>
      <c r="I161" s="164"/>
      <c r="J161" s="165"/>
      <c r="K161" s="165"/>
      <c r="L161" s="166"/>
      <c r="M161" s="166"/>
    </row>
    <row r="162" spans="1:13" ht="15.75" customHeight="1">
      <c r="A162" s="173"/>
      <c r="B162" s="161" t="s">
        <v>4</v>
      </c>
      <c r="C162" s="162"/>
      <c r="D162" s="162"/>
      <c r="E162" s="162"/>
      <c r="F162" s="163"/>
      <c r="G162" s="163"/>
      <c r="H162" s="164"/>
      <c r="I162" s="164"/>
      <c r="J162" s="165"/>
      <c r="K162" s="165"/>
      <c r="L162" s="166"/>
      <c r="M162" s="166"/>
    </row>
    <row r="163" spans="1:13" ht="15.75" customHeight="1">
      <c r="A163" s="174"/>
      <c r="B163" s="161" t="s">
        <v>225</v>
      </c>
      <c r="C163" s="162"/>
      <c r="D163" s="162"/>
      <c r="E163" s="162"/>
      <c r="F163" s="163"/>
      <c r="G163" s="163"/>
      <c r="H163" s="164"/>
      <c r="I163" s="164"/>
      <c r="J163" s="165"/>
      <c r="K163" s="165"/>
      <c r="L163" s="166"/>
      <c r="M163" s="166"/>
    </row>
    <row r="164" spans="1:13" ht="15.75" customHeight="1">
      <c r="A164" s="172" t="s">
        <v>53</v>
      </c>
      <c r="B164" s="161" t="s">
        <v>2</v>
      </c>
      <c r="C164" s="162"/>
      <c r="D164" s="162"/>
      <c r="E164" s="162"/>
      <c r="F164" s="163"/>
      <c r="G164" s="163"/>
      <c r="H164" s="164"/>
      <c r="I164" s="164"/>
      <c r="J164" s="165"/>
      <c r="K164" s="165"/>
      <c r="L164" s="166"/>
      <c r="M164" s="166"/>
    </row>
    <row r="165" spans="1:13" ht="15.75" customHeight="1">
      <c r="A165" s="173"/>
      <c r="B165" s="161" t="s">
        <v>3</v>
      </c>
      <c r="C165" s="162"/>
      <c r="D165" s="162"/>
      <c r="E165" s="162"/>
      <c r="F165" s="163"/>
      <c r="G165" s="163"/>
      <c r="H165" s="164"/>
      <c r="I165" s="164"/>
      <c r="J165" s="165"/>
      <c r="K165" s="165"/>
      <c r="L165" s="166"/>
      <c r="M165" s="166"/>
    </row>
    <row r="166" spans="1:13" ht="15.75" customHeight="1">
      <c r="A166" s="173" t="s">
        <v>53</v>
      </c>
      <c r="B166" s="161" t="s">
        <v>226</v>
      </c>
      <c r="C166" s="162"/>
      <c r="D166" s="162"/>
      <c r="E166" s="162"/>
      <c r="F166" s="163"/>
      <c r="G166" s="163"/>
      <c r="H166" s="164"/>
      <c r="I166" s="164"/>
      <c r="J166" s="165"/>
      <c r="K166" s="165"/>
      <c r="L166" s="166"/>
      <c r="M166" s="166"/>
    </row>
    <row r="167" spans="1:13" ht="15.75" customHeight="1">
      <c r="A167" s="173"/>
      <c r="B167" s="161" t="s">
        <v>5</v>
      </c>
      <c r="C167" s="162"/>
      <c r="D167" s="162"/>
      <c r="E167" s="162"/>
      <c r="F167" s="163"/>
      <c r="G167" s="163"/>
      <c r="H167" s="164"/>
      <c r="I167" s="164"/>
      <c r="J167" s="165"/>
      <c r="K167" s="165"/>
      <c r="L167" s="166"/>
      <c r="M167" s="166"/>
    </row>
    <row r="168" spans="1:13" ht="15.75" customHeight="1">
      <c r="A168" s="173"/>
      <c r="B168" s="161" t="s">
        <v>4</v>
      </c>
      <c r="C168" s="162"/>
      <c r="D168" s="162"/>
      <c r="E168" s="162"/>
      <c r="F168" s="163"/>
      <c r="G168" s="163"/>
      <c r="H168" s="164"/>
      <c r="I168" s="164"/>
      <c r="J168" s="165"/>
      <c r="K168" s="165"/>
      <c r="L168" s="166"/>
      <c r="M168" s="166"/>
    </row>
    <row r="169" spans="1:13" ht="15.75" customHeight="1">
      <c r="A169" s="174"/>
      <c r="B169" s="161" t="s">
        <v>225</v>
      </c>
      <c r="C169" s="162"/>
      <c r="D169" s="162"/>
      <c r="E169" s="162"/>
      <c r="F169" s="163"/>
      <c r="G169" s="163"/>
      <c r="H169" s="164"/>
      <c r="I169" s="164"/>
      <c r="J169" s="165"/>
      <c r="K169" s="165"/>
      <c r="L169" s="166"/>
      <c r="M169" s="166"/>
    </row>
    <row r="170" spans="1:13" ht="15.75" customHeight="1">
      <c r="A170" s="172" t="s">
        <v>54</v>
      </c>
      <c r="B170" s="161" t="s">
        <v>2</v>
      </c>
      <c r="C170" s="162"/>
      <c r="D170" s="162"/>
      <c r="E170" s="162"/>
      <c r="F170" s="163"/>
      <c r="G170" s="163"/>
      <c r="H170" s="164"/>
      <c r="I170" s="164"/>
      <c r="J170" s="165"/>
      <c r="K170" s="165"/>
      <c r="L170" s="166"/>
      <c r="M170" s="166"/>
    </row>
    <row r="171" spans="1:13" ht="15.75" customHeight="1">
      <c r="A171" s="173"/>
      <c r="B171" s="161" t="s">
        <v>3</v>
      </c>
      <c r="C171" s="162"/>
      <c r="D171" s="162"/>
      <c r="E171" s="162"/>
      <c r="F171" s="163"/>
      <c r="G171" s="163"/>
      <c r="H171" s="164"/>
      <c r="I171" s="164"/>
      <c r="J171" s="165"/>
      <c r="K171" s="165"/>
      <c r="L171" s="166"/>
      <c r="M171" s="166"/>
    </row>
    <row r="172" spans="1:13" ht="15.75" customHeight="1">
      <c r="A172" s="173" t="s">
        <v>54</v>
      </c>
      <c r="B172" s="161" t="s">
        <v>226</v>
      </c>
      <c r="C172" s="162"/>
      <c r="D172" s="162"/>
      <c r="E172" s="162"/>
      <c r="F172" s="163"/>
      <c r="G172" s="163"/>
      <c r="H172" s="164"/>
      <c r="I172" s="164"/>
      <c r="J172" s="165"/>
      <c r="K172" s="165"/>
      <c r="L172" s="166"/>
      <c r="M172" s="166"/>
    </row>
    <row r="173" spans="1:13" ht="15.75" customHeight="1">
      <c r="A173" s="173"/>
      <c r="B173" s="161" t="s">
        <v>5</v>
      </c>
      <c r="C173" s="162"/>
      <c r="D173" s="162"/>
      <c r="E173" s="162"/>
      <c r="F173" s="163"/>
      <c r="G173" s="163"/>
      <c r="H173" s="164"/>
      <c r="I173" s="164"/>
      <c r="J173" s="165"/>
      <c r="K173" s="165"/>
      <c r="L173" s="166"/>
      <c r="M173" s="166"/>
    </row>
    <row r="174" spans="1:13" ht="15.75" customHeight="1">
      <c r="A174" s="173"/>
      <c r="B174" s="161" t="s">
        <v>4</v>
      </c>
      <c r="C174" s="162"/>
      <c r="D174" s="162"/>
      <c r="E174" s="162"/>
      <c r="F174" s="163"/>
      <c r="G174" s="163"/>
      <c r="H174" s="164"/>
      <c r="I174" s="164"/>
      <c r="J174" s="165"/>
      <c r="K174" s="165"/>
      <c r="L174" s="166"/>
      <c r="M174" s="166"/>
    </row>
    <row r="175" spans="1:13" ht="15.75" customHeight="1">
      <c r="A175" s="174"/>
      <c r="B175" s="161" t="s">
        <v>225</v>
      </c>
      <c r="C175" s="162"/>
      <c r="D175" s="162"/>
      <c r="E175" s="162"/>
      <c r="F175" s="163"/>
      <c r="G175" s="163"/>
      <c r="H175" s="164"/>
      <c r="I175" s="164"/>
      <c r="J175" s="165"/>
      <c r="K175" s="165"/>
      <c r="L175" s="166"/>
      <c r="M175" s="166"/>
    </row>
    <row r="176" spans="1:13" ht="15.75" customHeight="1">
      <c r="A176" s="172" t="s">
        <v>55</v>
      </c>
      <c r="B176" s="161" t="s">
        <v>2</v>
      </c>
      <c r="C176" s="162"/>
      <c r="D176" s="162"/>
      <c r="E176" s="162"/>
      <c r="F176" s="163"/>
      <c r="G176" s="163"/>
      <c r="H176" s="164"/>
      <c r="I176" s="164"/>
      <c r="J176" s="165"/>
      <c r="K176" s="165"/>
      <c r="L176" s="166"/>
      <c r="M176" s="166"/>
    </row>
    <row r="177" spans="1:13" ht="15.75" customHeight="1">
      <c r="A177" s="173"/>
      <c r="B177" s="161" t="s">
        <v>3</v>
      </c>
      <c r="C177" s="162"/>
      <c r="D177" s="162"/>
      <c r="E177" s="162"/>
      <c r="F177" s="163"/>
      <c r="G177" s="163"/>
      <c r="H177" s="164"/>
      <c r="I177" s="164"/>
      <c r="J177" s="165"/>
      <c r="K177" s="165"/>
      <c r="L177" s="166"/>
      <c r="M177" s="166"/>
    </row>
    <row r="178" spans="1:13" ht="15.75" customHeight="1">
      <c r="A178" s="173" t="s">
        <v>55</v>
      </c>
      <c r="B178" s="161" t="s">
        <v>226</v>
      </c>
      <c r="C178" s="162"/>
      <c r="D178" s="162"/>
      <c r="E178" s="162"/>
      <c r="F178" s="163"/>
      <c r="G178" s="163"/>
      <c r="H178" s="164"/>
      <c r="I178" s="170"/>
      <c r="J178" s="165"/>
      <c r="K178" s="165"/>
      <c r="L178" s="166"/>
      <c r="M178" s="166"/>
    </row>
    <row r="179" spans="1:13" ht="15.75" customHeight="1">
      <c r="A179" s="173"/>
      <c r="B179" s="161" t="s">
        <v>5</v>
      </c>
      <c r="C179" s="162"/>
      <c r="D179" s="162"/>
      <c r="E179" s="162"/>
      <c r="F179" s="171">
        <v>0.52083333333333337</v>
      </c>
      <c r="G179" s="163"/>
      <c r="H179" s="164"/>
      <c r="I179" s="170">
        <v>0.6875</v>
      </c>
      <c r="J179" s="165"/>
      <c r="K179" s="165"/>
      <c r="L179" s="166"/>
      <c r="M179" s="166"/>
    </row>
    <row r="180" spans="1:13" ht="15.75" customHeight="1">
      <c r="A180" s="173"/>
      <c r="B180" s="161" t="s">
        <v>4</v>
      </c>
      <c r="C180" s="162"/>
      <c r="D180" s="162"/>
      <c r="E180" s="162"/>
      <c r="F180" s="171">
        <v>0.72916666666666663</v>
      </c>
      <c r="G180" s="163"/>
      <c r="H180" s="164"/>
      <c r="I180" s="170">
        <v>0.95833333333333337</v>
      </c>
      <c r="J180" s="165"/>
      <c r="K180" s="165"/>
      <c r="L180" s="166"/>
      <c r="M180" s="166"/>
    </row>
    <row r="181" spans="1:13" ht="15.75" customHeight="1">
      <c r="A181" s="174"/>
      <c r="B181" s="161" t="s">
        <v>225</v>
      </c>
      <c r="C181" s="188"/>
      <c r="D181" s="188"/>
      <c r="E181" s="188"/>
      <c r="F181" s="187">
        <v>4</v>
      </c>
      <c r="G181" s="187"/>
      <c r="H181" s="189"/>
      <c r="I181" s="189">
        <v>5</v>
      </c>
      <c r="J181" s="190"/>
      <c r="K181" s="190"/>
      <c r="L181" s="191"/>
      <c r="M181" s="191"/>
    </row>
    <row r="182" spans="1:13" ht="15.75" customHeight="1">
      <c r="A182" s="172" t="s">
        <v>56</v>
      </c>
      <c r="B182" s="161" t="s">
        <v>2</v>
      </c>
      <c r="C182" s="162"/>
      <c r="D182" s="162"/>
      <c r="E182" s="162"/>
      <c r="F182" s="163"/>
      <c r="G182" s="163"/>
      <c r="H182" s="164"/>
      <c r="I182" s="164"/>
      <c r="J182" s="165"/>
      <c r="K182" s="165"/>
      <c r="L182" s="166"/>
      <c r="M182" s="166"/>
    </row>
    <row r="183" spans="1:13" ht="15.75" customHeight="1">
      <c r="A183" s="173"/>
      <c r="B183" s="161" t="s">
        <v>3</v>
      </c>
      <c r="C183" s="162"/>
      <c r="D183" s="162"/>
      <c r="E183" s="162"/>
      <c r="F183" s="163"/>
      <c r="G183" s="163"/>
      <c r="H183" s="164"/>
      <c r="I183" s="164"/>
      <c r="J183" s="165"/>
      <c r="K183" s="165"/>
      <c r="L183" s="166"/>
      <c r="M183" s="166"/>
    </row>
    <row r="184" spans="1:13" ht="15.75" customHeight="1">
      <c r="A184" s="173" t="s">
        <v>56</v>
      </c>
      <c r="B184" s="161" t="s">
        <v>226</v>
      </c>
      <c r="C184" s="162"/>
      <c r="D184" s="162"/>
      <c r="E184" s="162"/>
      <c r="F184" s="163"/>
      <c r="G184" s="163"/>
      <c r="H184" s="164"/>
      <c r="I184" s="164"/>
      <c r="J184" s="165"/>
      <c r="K184" s="165"/>
      <c r="L184" s="166"/>
      <c r="M184" s="166"/>
    </row>
    <row r="185" spans="1:13" ht="15.75" customHeight="1">
      <c r="A185" s="173"/>
      <c r="B185" s="161" t="s">
        <v>5</v>
      </c>
      <c r="C185" s="162"/>
      <c r="D185" s="162"/>
      <c r="E185" s="162"/>
      <c r="F185" s="163"/>
      <c r="G185" s="171">
        <v>0.4152777777777778</v>
      </c>
      <c r="H185" s="164"/>
      <c r="I185" s="164"/>
      <c r="J185" s="165"/>
      <c r="K185" s="165"/>
      <c r="L185" s="166"/>
      <c r="M185" s="166"/>
    </row>
    <row r="186" spans="1:13" ht="15.75" customHeight="1">
      <c r="A186" s="173"/>
      <c r="B186" s="161" t="s">
        <v>4</v>
      </c>
      <c r="C186" s="162"/>
      <c r="D186" s="162"/>
      <c r="E186" s="162"/>
      <c r="F186" s="163"/>
      <c r="G186" s="171">
        <v>0.68472222222222223</v>
      </c>
      <c r="H186" s="164"/>
      <c r="I186" s="164"/>
      <c r="J186" s="165"/>
      <c r="K186" s="165"/>
      <c r="L186" s="166"/>
      <c r="M186" s="166"/>
    </row>
    <row r="187" spans="1:13" ht="15.75" customHeight="1">
      <c r="A187" s="174"/>
      <c r="B187" s="161" t="s">
        <v>225</v>
      </c>
      <c r="C187" s="188"/>
      <c r="D187" s="188"/>
      <c r="E187" s="188"/>
      <c r="F187" s="187"/>
      <c r="G187" s="187">
        <v>5.5</v>
      </c>
      <c r="H187" s="189"/>
      <c r="I187" s="189"/>
      <c r="J187" s="190"/>
      <c r="K187" s="190"/>
      <c r="L187" s="191"/>
      <c r="M187" s="191"/>
    </row>
    <row r="188" spans="1:13" ht="15.75" customHeight="1">
      <c r="A188" s="172" t="s">
        <v>57</v>
      </c>
      <c r="B188" s="161" t="s">
        <v>2</v>
      </c>
      <c r="C188" s="162"/>
      <c r="D188" s="162"/>
      <c r="E188" s="162"/>
      <c r="F188" s="163"/>
      <c r="G188" s="163"/>
      <c r="H188" s="170">
        <v>0.41666666666666669</v>
      </c>
      <c r="I188" s="164"/>
      <c r="J188" s="165"/>
      <c r="K188" s="165"/>
      <c r="L188" s="166"/>
      <c r="M188" s="166"/>
    </row>
    <row r="189" spans="1:13" ht="15.75" customHeight="1">
      <c r="A189" s="173"/>
      <c r="B189" s="161" t="s">
        <v>3</v>
      </c>
      <c r="C189" s="162"/>
      <c r="D189" s="162"/>
      <c r="E189" s="162"/>
      <c r="F189" s="163"/>
      <c r="G189" s="163"/>
      <c r="H189" s="170">
        <v>0.85416666666666663</v>
      </c>
      <c r="I189" s="164"/>
      <c r="J189" s="165"/>
      <c r="K189" s="165"/>
      <c r="L189" s="166"/>
      <c r="M189" s="166"/>
    </row>
    <row r="190" spans="1:13" ht="15.75" customHeight="1">
      <c r="A190" s="173" t="s">
        <v>57</v>
      </c>
      <c r="B190" s="161" t="s">
        <v>226</v>
      </c>
      <c r="C190" s="188"/>
      <c r="D190" s="188"/>
      <c r="E190" s="188"/>
      <c r="F190" s="187"/>
      <c r="G190" s="187"/>
      <c r="H190" s="189">
        <v>9.5</v>
      </c>
      <c r="I190" s="189"/>
      <c r="J190" s="190"/>
      <c r="K190" s="190"/>
      <c r="L190" s="191"/>
      <c r="M190" s="191"/>
    </row>
    <row r="191" spans="1:13" ht="15.75" customHeight="1">
      <c r="A191" s="173"/>
      <c r="B191" s="161" t="s">
        <v>5</v>
      </c>
      <c r="C191" s="162"/>
      <c r="D191" s="162"/>
      <c r="E191" s="162"/>
      <c r="F191" s="163"/>
      <c r="G191" s="163"/>
      <c r="H191" s="170"/>
      <c r="I191" s="164"/>
      <c r="J191" s="165"/>
      <c r="K191" s="165"/>
      <c r="L191" s="166"/>
      <c r="M191" s="166"/>
    </row>
    <row r="192" spans="1:13" ht="15.75" customHeight="1">
      <c r="A192" s="173"/>
      <c r="B192" s="161" t="s">
        <v>4</v>
      </c>
      <c r="C192" s="162"/>
      <c r="D192" s="162"/>
      <c r="E192" s="162"/>
      <c r="F192" s="163"/>
      <c r="G192" s="163"/>
      <c r="H192" s="164"/>
      <c r="I192" s="164"/>
      <c r="J192" s="165"/>
      <c r="K192" s="165"/>
      <c r="L192" s="166"/>
      <c r="M192" s="166"/>
    </row>
    <row r="193" spans="1:13" ht="15.75" customHeight="1">
      <c r="A193" s="174"/>
      <c r="B193" s="161" t="s">
        <v>225</v>
      </c>
      <c r="C193" s="162"/>
      <c r="D193" s="162"/>
      <c r="E193" s="162"/>
      <c r="F193" s="163"/>
      <c r="G193" s="163"/>
      <c r="H193" s="164"/>
      <c r="I193" s="164"/>
      <c r="J193" s="165"/>
      <c r="K193" s="165"/>
      <c r="L193" s="166"/>
      <c r="M193" s="166"/>
    </row>
    <row r="194" spans="1:13" ht="15.75" customHeight="1">
      <c r="A194" s="172" t="s">
        <v>58</v>
      </c>
      <c r="B194" s="161" t="s">
        <v>2</v>
      </c>
      <c r="C194" s="162"/>
      <c r="D194" s="162"/>
      <c r="E194" s="162"/>
      <c r="F194" s="163"/>
      <c r="G194" s="163"/>
      <c r="H194" s="164"/>
      <c r="I194" s="164"/>
      <c r="J194" s="165"/>
      <c r="K194" s="165"/>
      <c r="L194" s="166"/>
      <c r="M194" s="166"/>
    </row>
    <row r="195" spans="1:13" ht="15.75" customHeight="1">
      <c r="A195" s="173"/>
      <c r="B195" s="161" t="s">
        <v>3</v>
      </c>
      <c r="C195" s="162"/>
      <c r="D195" s="162"/>
      <c r="E195" s="162"/>
      <c r="F195" s="163"/>
      <c r="G195" s="163"/>
      <c r="H195" s="164"/>
      <c r="I195" s="164"/>
      <c r="J195" s="165"/>
      <c r="K195" s="165"/>
      <c r="L195" s="166"/>
      <c r="M195" s="166"/>
    </row>
    <row r="196" spans="1:13" ht="15.75" customHeight="1">
      <c r="A196" s="173" t="s">
        <v>58</v>
      </c>
      <c r="B196" s="161" t="s">
        <v>226</v>
      </c>
      <c r="C196" s="162"/>
      <c r="D196" s="162"/>
      <c r="E196" s="162"/>
      <c r="F196" s="163"/>
      <c r="G196" s="163"/>
      <c r="H196" s="164"/>
      <c r="I196" s="164"/>
      <c r="J196" s="165"/>
      <c r="K196" s="165"/>
      <c r="L196" s="166"/>
      <c r="M196" s="166"/>
    </row>
    <row r="197" spans="1:13" ht="15.75" customHeight="1">
      <c r="A197" s="173"/>
      <c r="B197" s="161" t="s">
        <v>5</v>
      </c>
      <c r="C197" s="162"/>
      <c r="D197" s="162"/>
      <c r="E197" s="162"/>
      <c r="F197" s="163"/>
      <c r="G197" s="163"/>
      <c r="H197" s="164"/>
      <c r="I197" s="164"/>
      <c r="J197" s="165"/>
      <c r="K197" s="165"/>
      <c r="L197" s="166"/>
      <c r="M197" s="166"/>
    </row>
    <row r="198" spans="1:13" ht="15.75" customHeight="1">
      <c r="A198" s="173"/>
      <c r="B198" s="161" t="s">
        <v>4</v>
      </c>
      <c r="C198" s="162"/>
      <c r="D198" s="162"/>
      <c r="E198" s="162"/>
      <c r="F198" s="163"/>
      <c r="G198" s="163"/>
      <c r="H198" s="164"/>
      <c r="I198" s="164"/>
      <c r="J198" s="165"/>
      <c r="K198" s="165"/>
      <c r="L198" s="166"/>
      <c r="M198" s="166"/>
    </row>
    <row r="199" spans="1:13" ht="15.75" customHeight="1">
      <c r="A199" s="174"/>
      <c r="B199" s="161" t="s">
        <v>225</v>
      </c>
      <c r="C199" s="162"/>
      <c r="D199" s="162"/>
      <c r="E199" s="162"/>
      <c r="F199" s="163"/>
      <c r="G199" s="163"/>
      <c r="H199" s="164"/>
      <c r="I199" s="164"/>
      <c r="J199" s="165"/>
      <c r="K199" s="165"/>
      <c r="L199" s="166"/>
      <c r="M199" s="166"/>
    </row>
    <row r="200" spans="1:13" ht="15.75" customHeight="1">
      <c r="A200" s="172" t="s">
        <v>59</v>
      </c>
      <c r="B200" s="161" t="s">
        <v>2</v>
      </c>
      <c r="C200" s="162"/>
      <c r="D200" s="162"/>
      <c r="E200" s="162"/>
      <c r="F200" s="163"/>
      <c r="G200" s="163"/>
      <c r="H200" s="164"/>
      <c r="I200" s="164"/>
      <c r="J200" s="165"/>
      <c r="K200" s="165"/>
      <c r="L200" s="166"/>
      <c r="M200" s="166"/>
    </row>
    <row r="201" spans="1:13" ht="15.75" customHeight="1">
      <c r="A201" s="173"/>
      <c r="B201" s="161" t="s">
        <v>3</v>
      </c>
      <c r="C201" s="162"/>
      <c r="D201" s="162"/>
      <c r="E201" s="162"/>
      <c r="F201" s="163"/>
      <c r="G201" s="163"/>
      <c r="H201" s="164"/>
      <c r="I201" s="164"/>
      <c r="J201" s="165"/>
      <c r="K201" s="165"/>
      <c r="L201" s="166"/>
      <c r="M201" s="166"/>
    </row>
    <row r="202" spans="1:13" ht="15.75" customHeight="1">
      <c r="A202" s="173" t="s">
        <v>59</v>
      </c>
      <c r="B202" s="161" t="s">
        <v>226</v>
      </c>
      <c r="C202" s="162"/>
      <c r="D202" s="162"/>
      <c r="E202" s="162"/>
      <c r="F202" s="163"/>
      <c r="G202" s="163"/>
      <c r="H202" s="164"/>
      <c r="I202" s="164"/>
      <c r="J202" s="165"/>
      <c r="K202" s="165"/>
      <c r="L202" s="166"/>
      <c r="M202" s="166"/>
    </row>
    <row r="203" spans="1:13" ht="15.75" customHeight="1">
      <c r="A203" s="173"/>
      <c r="B203" s="161" t="s">
        <v>5</v>
      </c>
      <c r="C203" s="162"/>
      <c r="D203" s="162"/>
      <c r="E203" s="162"/>
      <c r="F203" s="163"/>
      <c r="G203" s="163"/>
      <c r="H203" s="170">
        <v>0.38611111111111113</v>
      </c>
      <c r="I203" s="164"/>
      <c r="J203" s="165"/>
      <c r="K203" s="165"/>
      <c r="L203" s="166"/>
      <c r="M203" s="166"/>
    </row>
    <row r="204" spans="1:13" ht="15.75" customHeight="1">
      <c r="A204" s="173"/>
      <c r="B204" s="161" t="s">
        <v>4</v>
      </c>
      <c r="C204" s="162"/>
      <c r="D204" s="162"/>
      <c r="E204" s="162"/>
      <c r="F204" s="163"/>
      <c r="G204" s="163"/>
      <c r="H204" s="170">
        <v>0.97916666666666663</v>
      </c>
      <c r="I204" s="164"/>
      <c r="J204" s="165"/>
      <c r="K204" s="165"/>
      <c r="L204" s="166"/>
      <c r="M204" s="166"/>
    </row>
    <row r="205" spans="1:13" ht="15.75" customHeight="1">
      <c r="A205" s="174"/>
      <c r="B205" s="161" t="s">
        <v>225</v>
      </c>
      <c r="C205" s="188"/>
      <c r="D205" s="188"/>
      <c r="E205" s="188"/>
      <c r="F205" s="187"/>
      <c r="G205" s="187"/>
      <c r="H205" s="189">
        <v>4</v>
      </c>
      <c r="I205" s="189"/>
      <c r="J205" s="190"/>
      <c r="K205" s="190"/>
      <c r="L205" s="191"/>
      <c r="M205" s="191"/>
    </row>
    <row r="206" spans="1:13" ht="15.75" customHeight="1">
      <c r="A206" s="172" t="s">
        <v>60</v>
      </c>
      <c r="B206" s="161" t="s">
        <v>2</v>
      </c>
      <c r="C206" s="162"/>
      <c r="D206" s="162"/>
      <c r="E206" s="162"/>
      <c r="F206" s="163"/>
      <c r="G206" s="163"/>
      <c r="H206" s="164"/>
      <c r="I206" s="164"/>
      <c r="J206" s="165"/>
      <c r="K206" s="165"/>
      <c r="L206" s="166"/>
      <c r="M206" s="166"/>
    </row>
    <row r="207" spans="1:13" ht="15.75" customHeight="1">
      <c r="A207" s="173"/>
      <c r="B207" s="161" t="s">
        <v>3</v>
      </c>
      <c r="C207" s="162"/>
      <c r="D207" s="162"/>
      <c r="E207" s="162"/>
      <c r="F207" s="163"/>
      <c r="G207" s="163"/>
      <c r="H207" s="164"/>
      <c r="I207" s="164"/>
      <c r="J207" s="165"/>
      <c r="K207" s="165"/>
      <c r="L207" s="166"/>
      <c r="M207" s="166"/>
    </row>
    <row r="208" spans="1:13" ht="15.75" customHeight="1">
      <c r="A208" s="173" t="s">
        <v>60</v>
      </c>
      <c r="B208" s="161" t="s">
        <v>226</v>
      </c>
      <c r="C208" s="162"/>
      <c r="D208" s="162"/>
      <c r="E208" s="162"/>
      <c r="F208" s="163"/>
      <c r="G208" s="163"/>
      <c r="H208" s="164"/>
      <c r="I208" s="164"/>
      <c r="J208" s="165"/>
      <c r="K208" s="165"/>
      <c r="L208" s="166"/>
      <c r="M208" s="166"/>
    </row>
    <row r="209" spans="1:13" ht="15.75" customHeight="1">
      <c r="A209" s="173"/>
      <c r="B209" s="161" t="s">
        <v>5</v>
      </c>
      <c r="C209" s="162"/>
      <c r="D209" s="162"/>
      <c r="E209" s="162"/>
      <c r="F209" s="171">
        <v>0.66666666666666663</v>
      </c>
      <c r="G209" s="163"/>
      <c r="H209" s="164"/>
      <c r="I209" s="164"/>
      <c r="J209" s="165"/>
      <c r="K209" s="165"/>
      <c r="L209" s="166"/>
      <c r="M209" s="166"/>
    </row>
    <row r="210" spans="1:13" ht="15.75" customHeight="1">
      <c r="A210" s="173"/>
      <c r="B210" s="161" t="s">
        <v>4</v>
      </c>
      <c r="C210" s="162"/>
      <c r="D210" s="162"/>
      <c r="E210" s="162"/>
      <c r="F210" s="171">
        <v>0.72916666666666663</v>
      </c>
      <c r="G210" s="163"/>
      <c r="H210" s="164"/>
      <c r="I210" s="164"/>
      <c r="J210" s="165"/>
      <c r="K210" s="165"/>
      <c r="L210" s="166"/>
      <c r="M210" s="166"/>
    </row>
    <row r="211" spans="1:13" ht="15.75" customHeight="1">
      <c r="A211" s="174"/>
      <c r="B211" s="161" t="s">
        <v>225</v>
      </c>
      <c r="C211" s="188"/>
      <c r="D211" s="188"/>
      <c r="E211" s="188"/>
      <c r="F211" s="187">
        <v>1.5</v>
      </c>
      <c r="G211" s="187"/>
      <c r="H211" s="189"/>
      <c r="I211" s="189"/>
      <c r="J211" s="190"/>
      <c r="K211" s="190"/>
      <c r="L211" s="191"/>
      <c r="M211" s="191"/>
    </row>
    <row r="212" spans="1:13" ht="15.75" customHeight="1">
      <c r="A212" s="172" t="s">
        <v>61</v>
      </c>
      <c r="B212" s="161" t="s">
        <v>2</v>
      </c>
      <c r="C212" s="162"/>
      <c r="D212" s="162"/>
      <c r="E212" s="162"/>
      <c r="F212" s="163"/>
      <c r="G212" s="163"/>
      <c r="H212" s="164"/>
      <c r="I212" s="164"/>
      <c r="J212" s="165"/>
      <c r="K212" s="165"/>
      <c r="L212" s="166"/>
      <c r="M212" s="166"/>
    </row>
    <row r="213" spans="1:13" ht="15.75" customHeight="1">
      <c r="A213" s="173"/>
      <c r="B213" s="161" t="s">
        <v>3</v>
      </c>
      <c r="C213" s="162"/>
      <c r="D213" s="162"/>
      <c r="E213" s="162"/>
      <c r="F213" s="163"/>
      <c r="G213" s="163"/>
      <c r="H213" s="164"/>
      <c r="I213" s="164"/>
      <c r="J213" s="165"/>
      <c r="K213" s="165"/>
      <c r="L213" s="166"/>
      <c r="M213" s="166"/>
    </row>
    <row r="214" spans="1:13" ht="15.75" customHeight="1">
      <c r="A214" s="173" t="s">
        <v>61</v>
      </c>
      <c r="B214" s="161" t="s">
        <v>226</v>
      </c>
      <c r="C214" s="162"/>
      <c r="D214" s="162"/>
      <c r="E214" s="162"/>
      <c r="F214" s="163"/>
      <c r="G214" s="163"/>
      <c r="H214" s="164"/>
      <c r="I214" s="164"/>
      <c r="J214" s="165"/>
      <c r="K214" s="165"/>
      <c r="L214" s="166"/>
      <c r="M214" s="166"/>
    </row>
    <row r="215" spans="1:13" ht="15.75" customHeight="1">
      <c r="A215" s="173"/>
      <c r="B215" s="161" t="s">
        <v>5</v>
      </c>
      <c r="C215" s="162"/>
      <c r="D215" s="162"/>
      <c r="E215" s="162"/>
      <c r="F215" s="171">
        <v>0.56805555555555554</v>
      </c>
      <c r="G215" s="163"/>
      <c r="H215" s="164"/>
      <c r="I215" s="164"/>
      <c r="J215" s="165"/>
      <c r="K215" s="165"/>
      <c r="L215" s="166"/>
      <c r="M215" s="166"/>
    </row>
    <row r="216" spans="1:13" ht="15.75" customHeight="1">
      <c r="A216" s="173"/>
      <c r="B216" s="161" t="s">
        <v>4</v>
      </c>
      <c r="C216" s="162"/>
      <c r="D216" s="162"/>
      <c r="E216" s="162"/>
      <c r="F216" s="171">
        <v>0.79652777777777783</v>
      </c>
      <c r="G216" s="163"/>
      <c r="H216" s="164"/>
      <c r="I216" s="164"/>
      <c r="J216" s="165"/>
      <c r="K216" s="165"/>
      <c r="L216" s="166"/>
      <c r="M216" s="166"/>
    </row>
    <row r="217" spans="1:13" ht="15.75" customHeight="1">
      <c r="A217" s="174"/>
      <c r="B217" s="161" t="s">
        <v>225</v>
      </c>
      <c r="C217" s="162"/>
      <c r="D217" s="162"/>
      <c r="E217" s="162"/>
      <c r="F217" s="187">
        <v>5.5</v>
      </c>
      <c r="G217" s="187"/>
      <c r="H217" s="164"/>
      <c r="I217" s="164"/>
      <c r="J217" s="165"/>
      <c r="K217" s="165"/>
      <c r="L217" s="166"/>
      <c r="M217" s="166"/>
    </row>
    <row r="218" spans="1:13" ht="15.75" customHeight="1">
      <c r="A218" s="172" t="s">
        <v>63</v>
      </c>
      <c r="B218" s="161" t="s">
        <v>2</v>
      </c>
      <c r="C218" s="162"/>
      <c r="D218" s="162"/>
      <c r="E218" s="162"/>
      <c r="F218" s="163"/>
      <c r="G218" s="163"/>
      <c r="H218" s="164"/>
      <c r="I218" s="164"/>
      <c r="J218" s="165"/>
      <c r="K218" s="165"/>
      <c r="L218" s="166"/>
      <c r="M218" s="166"/>
    </row>
    <row r="219" spans="1:13" ht="15.75" customHeight="1">
      <c r="A219" s="173"/>
      <c r="B219" s="161" t="s">
        <v>3</v>
      </c>
      <c r="C219" s="162"/>
      <c r="D219" s="162"/>
      <c r="E219" s="162"/>
      <c r="F219" s="163"/>
      <c r="G219" s="163"/>
      <c r="H219" s="164"/>
      <c r="I219" s="164"/>
      <c r="J219" s="165"/>
      <c r="K219" s="165"/>
      <c r="L219" s="166"/>
      <c r="M219" s="166"/>
    </row>
    <row r="220" spans="1:13" ht="15.75" customHeight="1">
      <c r="A220" s="173" t="s">
        <v>62</v>
      </c>
      <c r="B220" s="161" t="s">
        <v>226</v>
      </c>
      <c r="C220" s="162"/>
      <c r="D220" s="162"/>
      <c r="E220" s="162"/>
      <c r="F220" s="163"/>
      <c r="G220" s="163"/>
      <c r="H220" s="164"/>
      <c r="I220" s="164"/>
      <c r="J220" s="165"/>
      <c r="K220" s="165"/>
      <c r="L220" s="166"/>
      <c r="M220" s="166"/>
    </row>
    <row r="221" spans="1:13" ht="15.75" customHeight="1">
      <c r="A221" s="173"/>
      <c r="B221" s="161" t="s">
        <v>5</v>
      </c>
      <c r="C221" s="162"/>
      <c r="D221" s="162"/>
      <c r="E221" s="162"/>
      <c r="F221" s="163"/>
      <c r="G221" s="163"/>
      <c r="H221" s="164"/>
      <c r="I221" s="164"/>
      <c r="J221" s="165"/>
      <c r="K221" s="165"/>
      <c r="L221" s="166"/>
      <c r="M221" s="166"/>
    </row>
    <row r="222" spans="1:13" ht="15.75" customHeight="1">
      <c r="A222" s="173"/>
      <c r="B222" s="161" t="s">
        <v>4</v>
      </c>
      <c r="C222" s="162"/>
      <c r="D222" s="162"/>
      <c r="E222" s="162"/>
      <c r="F222" s="163"/>
      <c r="G222" s="163"/>
      <c r="H222" s="164"/>
      <c r="I222" s="164"/>
      <c r="J222" s="165"/>
      <c r="K222" s="165"/>
      <c r="L222" s="166"/>
      <c r="M222" s="166"/>
    </row>
    <row r="223" spans="1:13" ht="15.75" customHeight="1">
      <c r="A223" s="174"/>
      <c r="B223" s="161" t="s">
        <v>225</v>
      </c>
      <c r="C223" s="162"/>
      <c r="D223" s="162"/>
      <c r="E223" s="162"/>
      <c r="F223" s="163"/>
      <c r="G223" s="163"/>
      <c r="H223" s="164"/>
      <c r="I223" s="164"/>
      <c r="J223" s="165"/>
      <c r="K223" s="165"/>
      <c r="L223" s="166"/>
      <c r="M223" s="166"/>
    </row>
    <row r="224" spans="1:13" ht="15.75" customHeight="1">
      <c r="A224" s="172" t="s">
        <v>64</v>
      </c>
      <c r="B224" s="161" t="s">
        <v>2</v>
      </c>
      <c r="C224" s="162"/>
      <c r="D224" s="162"/>
      <c r="E224" s="162"/>
      <c r="F224" s="163"/>
      <c r="G224" s="163"/>
      <c r="H224" s="164"/>
      <c r="I224" s="164"/>
      <c r="J224" s="165"/>
      <c r="K224" s="165"/>
      <c r="L224" s="166"/>
      <c r="M224" s="166"/>
    </row>
    <row r="225" spans="1:13" ht="15.75" customHeight="1">
      <c r="A225" s="173"/>
      <c r="B225" s="161" t="s">
        <v>3</v>
      </c>
      <c r="C225" s="162"/>
      <c r="D225" s="162"/>
      <c r="E225" s="162"/>
      <c r="F225" s="163"/>
      <c r="G225" s="163"/>
      <c r="H225" s="164"/>
      <c r="I225" s="164"/>
      <c r="J225" s="165"/>
      <c r="K225" s="165"/>
      <c r="L225" s="166"/>
      <c r="M225" s="166"/>
    </row>
    <row r="226" spans="1:13" ht="15.75" customHeight="1">
      <c r="A226" s="173" t="s">
        <v>63</v>
      </c>
      <c r="B226" s="161" t="s">
        <v>226</v>
      </c>
      <c r="C226" s="162"/>
      <c r="D226" s="162"/>
      <c r="E226" s="162"/>
      <c r="F226" s="163"/>
      <c r="G226" s="163"/>
      <c r="H226" s="164"/>
      <c r="I226" s="164"/>
      <c r="J226" s="165"/>
      <c r="K226" s="165"/>
      <c r="L226" s="166"/>
      <c r="M226" s="166"/>
    </row>
    <row r="227" spans="1:13" ht="15.75" customHeight="1">
      <c r="A227" s="173"/>
      <c r="B227" s="161" t="s">
        <v>5</v>
      </c>
      <c r="C227" s="162"/>
      <c r="D227" s="162"/>
      <c r="E227" s="162"/>
      <c r="F227" s="163"/>
      <c r="G227" s="163"/>
      <c r="H227" s="164"/>
      <c r="I227" s="164"/>
      <c r="J227" s="165"/>
      <c r="K227" s="165"/>
      <c r="L227" s="166"/>
      <c r="M227" s="166"/>
    </row>
    <row r="228" spans="1:13" ht="15.75" customHeight="1">
      <c r="A228" s="173"/>
      <c r="B228" s="161" t="s">
        <v>4</v>
      </c>
      <c r="C228" s="162"/>
      <c r="D228" s="162"/>
      <c r="E228" s="162"/>
      <c r="F228" s="163"/>
      <c r="G228" s="163"/>
      <c r="H228" s="164"/>
      <c r="I228" s="164"/>
      <c r="J228" s="165"/>
      <c r="K228" s="165"/>
      <c r="L228" s="166"/>
      <c r="M228" s="166"/>
    </row>
    <row r="229" spans="1:13" ht="15.75" customHeight="1">
      <c r="A229" s="174"/>
      <c r="B229" s="161" t="s">
        <v>225</v>
      </c>
      <c r="C229" s="162"/>
      <c r="D229" s="162"/>
      <c r="E229" s="162"/>
      <c r="F229" s="163"/>
      <c r="G229" s="163"/>
      <c r="H229" s="164"/>
      <c r="I229" s="164"/>
      <c r="J229" s="165"/>
      <c r="K229" s="165"/>
      <c r="L229" s="166"/>
      <c r="M229" s="166"/>
    </row>
    <row r="230" spans="1:13" ht="15.75" customHeight="1">
      <c r="A230" s="172" t="s">
        <v>65</v>
      </c>
      <c r="B230" s="161" t="s">
        <v>2</v>
      </c>
      <c r="C230" s="162"/>
      <c r="D230" s="162"/>
      <c r="E230" s="162"/>
      <c r="F230" s="163"/>
      <c r="G230" s="163"/>
      <c r="H230" s="164"/>
      <c r="I230" s="164"/>
      <c r="J230" s="165"/>
      <c r="K230" s="165"/>
      <c r="L230" s="166"/>
      <c r="M230" s="166"/>
    </row>
    <row r="231" spans="1:13" ht="15.75" customHeight="1">
      <c r="A231" s="173"/>
      <c r="B231" s="161" t="s">
        <v>3</v>
      </c>
      <c r="C231" s="162"/>
      <c r="D231" s="162"/>
      <c r="E231" s="162"/>
      <c r="F231" s="163"/>
      <c r="G231" s="163"/>
      <c r="H231" s="164"/>
      <c r="I231" s="164"/>
      <c r="J231" s="165"/>
      <c r="K231" s="165"/>
      <c r="L231" s="166"/>
      <c r="M231" s="166"/>
    </row>
    <row r="232" spans="1:13" ht="15.75" customHeight="1">
      <c r="A232" s="173" t="s">
        <v>64</v>
      </c>
      <c r="B232" s="161" t="s">
        <v>226</v>
      </c>
      <c r="C232" s="162"/>
      <c r="D232" s="162"/>
      <c r="E232" s="162"/>
      <c r="F232" s="163"/>
      <c r="G232" s="163"/>
      <c r="H232" s="164"/>
      <c r="I232" s="164"/>
      <c r="J232" s="165"/>
      <c r="K232" s="165"/>
      <c r="L232" s="166"/>
      <c r="M232" s="166"/>
    </row>
    <row r="233" spans="1:13" ht="15.75" customHeight="1">
      <c r="A233" s="173"/>
      <c r="B233" s="161" t="s">
        <v>5</v>
      </c>
      <c r="C233" s="162"/>
      <c r="D233" s="162"/>
      <c r="E233" s="162"/>
      <c r="F233" s="163"/>
      <c r="G233" s="163"/>
      <c r="H233" s="164"/>
      <c r="I233" s="164"/>
      <c r="J233" s="165"/>
      <c r="K233" s="165"/>
      <c r="L233" s="166"/>
      <c r="M233" s="166"/>
    </row>
    <row r="234" spans="1:13" ht="15.75" customHeight="1">
      <c r="A234" s="173"/>
      <c r="B234" s="161" t="s">
        <v>4</v>
      </c>
      <c r="C234" s="162"/>
      <c r="D234" s="162"/>
      <c r="E234" s="162"/>
      <c r="F234" s="163"/>
      <c r="G234" s="163"/>
      <c r="H234" s="164"/>
      <c r="I234" s="164"/>
      <c r="J234" s="165"/>
      <c r="K234" s="165"/>
      <c r="L234" s="166"/>
      <c r="M234" s="166"/>
    </row>
    <row r="235" spans="1:13" ht="15.75" customHeight="1">
      <c r="A235" s="174"/>
      <c r="B235" s="161" t="s">
        <v>225</v>
      </c>
      <c r="C235" s="162"/>
      <c r="D235" s="162"/>
      <c r="E235" s="162"/>
      <c r="F235" s="163"/>
      <c r="G235" s="163"/>
      <c r="H235" s="164"/>
      <c r="I235" s="164"/>
      <c r="J235" s="165"/>
      <c r="K235" s="165"/>
      <c r="L235" s="166"/>
      <c r="M235" s="166"/>
    </row>
    <row r="236" spans="1:13" ht="15.75" customHeight="1">
      <c r="A236" s="172" t="s">
        <v>66</v>
      </c>
      <c r="B236" s="161" t="s">
        <v>2</v>
      </c>
      <c r="C236" s="162"/>
      <c r="D236" s="162"/>
      <c r="E236" s="162"/>
      <c r="F236" s="163"/>
      <c r="G236" s="163"/>
      <c r="H236" s="164"/>
      <c r="I236" s="164"/>
      <c r="J236" s="165"/>
      <c r="K236" s="165"/>
      <c r="L236" s="166"/>
      <c r="M236" s="166"/>
    </row>
    <row r="237" spans="1:13" ht="15.75" customHeight="1">
      <c r="A237" s="173"/>
      <c r="B237" s="161" t="s">
        <v>3</v>
      </c>
      <c r="C237" s="162"/>
      <c r="D237" s="162"/>
      <c r="E237" s="162"/>
      <c r="F237" s="163"/>
      <c r="G237" s="163"/>
      <c r="H237" s="164"/>
      <c r="I237" s="164"/>
      <c r="J237" s="165"/>
      <c r="K237" s="165"/>
      <c r="L237" s="166"/>
      <c r="M237" s="166"/>
    </row>
    <row r="238" spans="1:13" ht="15.75" customHeight="1">
      <c r="A238" s="173" t="s">
        <v>65</v>
      </c>
      <c r="B238" s="161" t="s">
        <v>226</v>
      </c>
      <c r="C238" s="162"/>
      <c r="D238" s="162"/>
      <c r="E238" s="162"/>
      <c r="F238" s="163"/>
      <c r="G238" s="163"/>
      <c r="H238" s="164"/>
      <c r="I238" s="164"/>
      <c r="J238" s="165"/>
      <c r="K238" s="165"/>
      <c r="L238" s="166"/>
      <c r="M238" s="166"/>
    </row>
    <row r="239" spans="1:13" ht="15.75" customHeight="1">
      <c r="A239" s="173"/>
      <c r="B239" s="161" t="s">
        <v>5</v>
      </c>
      <c r="C239" s="162"/>
      <c r="D239" s="162"/>
      <c r="E239" s="162"/>
      <c r="F239" s="163"/>
      <c r="G239" s="163"/>
      <c r="H239" s="164"/>
      <c r="I239" s="164"/>
      <c r="J239" s="165"/>
      <c r="K239" s="165"/>
      <c r="L239" s="166"/>
      <c r="M239" s="166"/>
    </row>
    <row r="240" spans="1:13" ht="15.75" customHeight="1">
      <c r="A240" s="173"/>
      <c r="B240" s="161" t="s">
        <v>4</v>
      </c>
      <c r="C240" s="162"/>
      <c r="D240" s="162"/>
      <c r="E240" s="162"/>
      <c r="F240" s="163"/>
      <c r="G240" s="163"/>
      <c r="H240" s="164"/>
      <c r="I240" s="164"/>
      <c r="J240" s="165"/>
      <c r="K240" s="165"/>
      <c r="L240" s="166"/>
      <c r="M240" s="166"/>
    </row>
    <row r="241" spans="1:13" ht="15.75" customHeight="1">
      <c r="A241" s="174"/>
      <c r="B241" s="161" t="s">
        <v>225</v>
      </c>
      <c r="C241" s="162"/>
      <c r="D241" s="162"/>
      <c r="E241" s="162"/>
      <c r="F241" s="163"/>
      <c r="G241" s="163"/>
      <c r="H241" s="164"/>
      <c r="I241" s="164"/>
      <c r="J241" s="165"/>
      <c r="K241" s="165"/>
      <c r="L241" s="166"/>
      <c r="M241" s="166"/>
    </row>
    <row r="242" spans="1:13" ht="15.75" customHeight="1">
      <c r="A242" s="172" t="s">
        <v>67</v>
      </c>
      <c r="B242" s="161" t="s">
        <v>2</v>
      </c>
      <c r="C242" s="162"/>
      <c r="D242" s="162"/>
      <c r="E242" s="162"/>
      <c r="F242" s="163"/>
      <c r="G242" s="163"/>
      <c r="H242" s="164"/>
      <c r="I242" s="164"/>
      <c r="J242" s="165"/>
      <c r="K242" s="165"/>
      <c r="L242" s="166"/>
      <c r="M242" s="166"/>
    </row>
    <row r="243" spans="1:13" ht="15.75" customHeight="1">
      <c r="A243" s="173"/>
      <c r="B243" s="161" t="s">
        <v>3</v>
      </c>
      <c r="C243" s="162"/>
      <c r="D243" s="162"/>
      <c r="E243" s="162"/>
      <c r="F243" s="163"/>
      <c r="G243" s="163"/>
      <c r="H243" s="164"/>
      <c r="I243" s="164"/>
      <c r="J243" s="165"/>
      <c r="K243" s="165"/>
      <c r="L243" s="166"/>
      <c r="M243" s="166"/>
    </row>
    <row r="244" spans="1:13" ht="15.75" customHeight="1">
      <c r="A244" s="173" t="s">
        <v>66</v>
      </c>
      <c r="B244" s="161" t="s">
        <v>226</v>
      </c>
      <c r="C244" s="162"/>
      <c r="D244" s="162"/>
      <c r="E244" s="162"/>
      <c r="F244" s="163"/>
      <c r="G244" s="163"/>
      <c r="H244" s="164"/>
      <c r="I244" s="164"/>
      <c r="J244" s="165"/>
      <c r="K244" s="165"/>
      <c r="L244" s="166"/>
      <c r="M244" s="166"/>
    </row>
    <row r="245" spans="1:13" ht="15.75" customHeight="1">
      <c r="A245" s="173"/>
      <c r="B245" s="161" t="s">
        <v>5</v>
      </c>
      <c r="C245" s="162"/>
      <c r="D245" s="162"/>
      <c r="E245" s="162"/>
      <c r="F245" s="163"/>
      <c r="G245" s="163"/>
      <c r="H245" s="164"/>
      <c r="I245" s="164"/>
      <c r="J245" s="165"/>
      <c r="K245" s="165"/>
      <c r="L245" s="166"/>
      <c r="M245" s="166"/>
    </row>
    <row r="246" spans="1:13" ht="15.75" customHeight="1">
      <c r="A246" s="173"/>
      <c r="B246" s="161" t="s">
        <v>4</v>
      </c>
      <c r="C246" s="162"/>
      <c r="D246" s="162"/>
      <c r="E246" s="162"/>
      <c r="F246" s="163"/>
      <c r="G246" s="163"/>
      <c r="H246" s="164"/>
      <c r="I246" s="164"/>
      <c r="J246" s="165"/>
      <c r="K246" s="165"/>
      <c r="L246" s="166"/>
      <c r="M246" s="166"/>
    </row>
    <row r="247" spans="1:13" ht="15.75" customHeight="1">
      <c r="A247" s="174"/>
      <c r="B247" s="161" t="s">
        <v>225</v>
      </c>
      <c r="C247" s="162"/>
      <c r="D247" s="162"/>
      <c r="E247" s="162"/>
      <c r="F247" s="163"/>
      <c r="G247" s="163"/>
      <c r="H247" s="164"/>
      <c r="I247" s="164"/>
      <c r="J247" s="165"/>
      <c r="K247" s="165"/>
      <c r="L247" s="166"/>
      <c r="M247" s="166"/>
    </row>
    <row r="248" spans="1:13" ht="15.75" customHeight="1">
      <c r="A248" s="172" t="s">
        <v>68</v>
      </c>
      <c r="B248" s="161" t="s">
        <v>2</v>
      </c>
      <c r="C248" s="162"/>
      <c r="D248" s="162"/>
      <c r="E248" s="162"/>
      <c r="F248" s="163"/>
      <c r="G248" s="163"/>
      <c r="H248" s="164"/>
      <c r="I248" s="164"/>
      <c r="J248" s="165"/>
      <c r="K248" s="165"/>
      <c r="L248" s="166"/>
      <c r="M248" s="166"/>
    </row>
    <row r="249" spans="1:13" ht="15.75" customHeight="1">
      <c r="A249" s="173"/>
      <c r="B249" s="161" t="s">
        <v>3</v>
      </c>
      <c r="C249" s="162"/>
      <c r="D249" s="162"/>
      <c r="E249" s="162"/>
      <c r="F249" s="163"/>
      <c r="G249" s="163"/>
      <c r="H249" s="164"/>
      <c r="I249" s="164"/>
      <c r="J249" s="165"/>
      <c r="K249" s="165"/>
      <c r="L249" s="166"/>
      <c r="M249" s="166"/>
    </row>
    <row r="250" spans="1:13" ht="15.75" customHeight="1">
      <c r="A250" s="173" t="s">
        <v>67</v>
      </c>
      <c r="B250" s="161" t="s">
        <v>226</v>
      </c>
      <c r="C250" s="162"/>
      <c r="D250" s="162"/>
      <c r="E250" s="162"/>
      <c r="F250" s="163"/>
      <c r="G250" s="163"/>
      <c r="H250" s="164"/>
      <c r="I250" s="164"/>
      <c r="J250" s="165"/>
      <c r="K250" s="165"/>
      <c r="L250" s="166"/>
      <c r="M250" s="166"/>
    </row>
    <row r="251" spans="1:13" ht="15.75" customHeight="1">
      <c r="A251" s="173"/>
      <c r="B251" s="161" t="s">
        <v>5</v>
      </c>
      <c r="C251" s="162"/>
      <c r="D251" s="162"/>
      <c r="E251" s="162"/>
      <c r="F251" s="163"/>
      <c r="G251" s="163"/>
      <c r="H251" s="164"/>
      <c r="I251" s="164"/>
      <c r="J251" s="165"/>
      <c r="K251" s="165"/>
      <c r="L251" s="166"/>
      <c r="M251" s="166"/>
    </row>
    <row r="252" spans="1:13" ht="15.75" customHeight="1">
      <c r="A252" s="173"/>
      <c r="B252" s="161" t="s">
        <v>4</v>
      </c>
      <c r="C252" s="162"/>
      <c r="D252" s="162"/>
      <c r="E252" s="162"/>
      <c r="F252" s="163"/>
      <c r="G252" s="163"/>
      <c r="H252" s="164"/>
      <c r="I252" s="164"/>
      <c r="J252" s="165"/>
      <c r="K252" s="165"/>
      <c r="L252" s="166"/>
      <c r="M252" s="166"/>
    </row>
    <row r="253" spans="1:13" ht="15.75" customHeight="1">
      <c r="A253" s="174"/>
      <c r="B253" s="161" t="s">
        <v>225</v>
      </c>
      <c r="C253" s="162"/>
      <c r="D253" s="162"/>
      <c r="E253" s="162"/>
      <c r="F253" s="163"/>
      <c r="G253" s="163"/>
      <c r="H253" s="164"/>
      <c r="I253" s="164"/>
      <c r="J253" s="165"/>
      <c r="K253" s="165"/>
      <c r="L253" s="166"/>
      <c r="M253" s="166"/>
    </row>
    <row r="254" spans="1:13" ht="15.75" customHeight="1">
      <c r="A254" s="172" t="s">
        <v>69</v>
      </c>
      <c r="B254" s="161" t="s">
        <v>2</v>
      </c>
      <c r="C254" s="162"/>
      <c r="D254" s="162"/>
      <c r="E254" s="162"/>
      <c r="F254" s="163"/>
      <c r="G254" s="163"/>
      <c r="H254" s="164"/>
      <c r="I254" s="164"/>
      <c r="J254" s="165"/>
      <c r="K254" s="165"/>
      <c r="L254" s="166"/>
      <c r="M254" s="166"/>
    </row>
    <row r="255" spans="1:13" ht="15.75" customHeight="1">
      <c r="A255" s="173"/>
      <c r="B255" s="161" t="s">
        <v>3</v>
      </c>
      <c r="C255" s="162"/>
      <c r="D255" s="162"/>
      <c r="E255" s="162"/>
      <c r="F255" s="163"/>
      <c r="G255" s="163"/>
      <c r="H255" s="164"/>
      <c r="I255" s="164"/>
      <c r="J255" s="165"/>
      <c r="K255" s="165"/>
      <c r="L255" s="166"/>
      <c r="M255" s="166"/>
    </row>
    <row r="256" spans="1:13" ht="15.75" customHeight="1">
      <c r="A256" s="173" t="s">
        <v>68</v>
      </c>
      <c r="B256" s="161" t="s">
        <v>226</v>
      </c>
      <c r="C256" s="162"/>
      <c r="D256" s="162"/>
      <c r="E256" s="162"/>
      <c r="F256" s="163"/>
      <c r="G256" s="163"/>
      <c r="H256" s="164"/>
      <c r="I256" s="164"/>
      <c r="J256" s="165"/>
      <c r="K256" s="165"/>
      <c r="L256" s="166"/>
      <c r="M256" s="166"/>
    </row>
    <row r="257" spans="1:13" ht="15.75" customHeight="1">
      <c r="A257" s="173"/>
      <c r="B257" s="161" t="s">
        <v>5</v>
      </c>
      <c r="C257" s="162"/>
      <c r="D257" s="162"/>
      <c r="E257" s="162"/>
      <c r="F257" s="163"/>
      <c r="G257" s="163"/>
      <c r="H257" s="164"/>
      <c r="I257" s="164"/>
      <c r="J257" s="165"/>
      <c r="K257" s="165"/>
      <c r="L257" s="166"/>
      <c r="M257" s="166"/>
    </row>
    <row r="258" spans="1:13" ht="15.75" customHeight="1">
      <c r="A258" s="173"/>
      <c r="B258" s="161" t="s">
        <v>4</v>
      </c>
      <c r="C258" s="162"/>
      <c r="D258" s="162"/>
      <c r="E258" s="162"/>
      <c r="F258" s="163"/>
      <c r="G258" s="163"/>
      <c r="H258" s="164"/>
      <c r="I258" s="164"/>
      <c r="J258" s="165"/>
      <c r="K258" s="165"/>
      <c r="L258" s="166"/>
      <c r="M258" s="166"/>
    </row>
    <row r="259" spans="1:13" ht="15.75" customHeight="1">
      <c r="A259" s="174"/>
      <c r="B259" s="161" t="s">
        <v>225</v>
      </c>
      <c r="C259" s="162"/>
      <c r="D259" s="162"/>
      <c r="E259" s="162"/>
      <c r="F259" s="163"/>
      <c r="G259" s="163"/>
      <c r="H259" s="164"/>
      <c r="I259" s="164"/>
      <c r="J259" s="165"/>
      <c r="K259" s="165"/>
      <c r="L259" s="166"/>
      <c r="M259" s="166"/>
    </row>
    <row r="260" spans="1:13" ht="15.75" customHeight="1">
      <c r="A260" s="172" t="s">
        <v>70</v>
      </c>
      <c r="B260" s="161" t="s">
        <v>2</v>
      </c>
      <c r="C260" s="162"/>
      <c r="D260" s="162"/>
      <c r="E260" s="162"/>
      <c r="F260" s="163"/>
      <c r="G260" s="163"/>
      <c r="H260" s="164"/>
      <c r="I260" s="164"/>
      <c r="J260" s="165"/>
      <c r="K260" s="165"/>
      <c r="L260" s="166"/>
      <c r="M260" s="166"/>
    </row>
    <row r="261" spans="1:13" ht="15.75" customHeight="1">
      <c r="A261" s="173"/>
      <c r="B261" s="161" t="s">
        <v>3</v>
      </c>
      <c r="C261" s="162"/>
      <c r="D261" s="162"/>
      <c r="E261" s="162"/>
      <c r="F261" s="163"/>
      <c r="G261" s="163"/>
      <c r="H261" s="164"/>
      <c r="I261" s="164"/>
      <c r="J261" s="165"/>
      <c r="K261" s="165"/>
      <c r="L261" s="166"/>
      <c r="M261" s="166"/>
    </row>
    <row r="262" spans="1:13" ht="15.75" customHeight="1">
      <c r="A262" s="173" t="s">
        <v>69</v>
      </c>
      <c r="B262" s="161" t="s">
        <v>226</v>
      </c>
      <c r="C262" s="162"/>
      <c r="D262" s="162"/>
      <c r="E262" s="162"/>
      <c r="F262" s="163"/>
      <c r="G262" s="163"/>
      <c r="H262" s="164"/>
      <c r="I262" s="164"/>
      <c r="J262" s="165"/>
      <c r="K262" s="165"/>
      <c r="L262" s="166"/>
      <c r="M262" s="166"/>
    </row>
    <row r="263" spans="1:13" ht="15.75" customHeight="1">
      <c r="A263" s="173"/>
      <c r="B263" s="161" t="s">
        <v>5</v>
      </c>
      <c r="C263" s="162"/>
      <c r="D263" s="162"/>
      <c r="E263" s="162"/>
      <c r="F263" s="163"/>
      <c r="G263" s="163"/>
      <c r="H263" s="164"/>
      <c r="I263" s="164"/>
      <c r="J263" s="165"/>
      <c r="K263" s="165"/>
      <c r="L263" s="166"/>
      <c r="M263" s="166"/>
    </row>
    <row r="264" spans="1:13" ht="15.75" customHeight="1">
      <c r="A264" s="173"/>
      <c r="B264" s="161" t="s">
        <v>4</v>
      </c>
      <c r="C264" s="162"/>
      <c r="D264" s="162"/>
      <c r="E264" s="162"/>
      <c r="F264" s="163"/>
      <c r="G264" s="163"/>
      <c r="H264" s="164"/>
      <c r="I264" s="164"/>
      <c r="J264" s="165"/>
      <c r="K264" s="165"/>
      <c r="L264" s="166"/>
      <c r="M264" s="166"/>
    </row>
    <row r="265" spans="1:13" ht="15.75" customHeight="1">
      <c r="A265" s="174"/>
      <c r="B265" s="161" t="s">
        <v>225</v>
      </c>
      <c r="C265" s="162"/>
      <c r="D265" s="162"/>
      <c r="E265" s="162"/>
      <c r="F265" s="163"/>
      <c r="G265" s="163"/>
      <c r="H265" s="164"/>
      <c r="I265" s="164"/>
      <c r="J265" s="165"/>
      <c r="K265" s="165"/>
      <c r="L265" s="166"/>
      <c r="M265" s="166"/>
    </row>
    <row r="266" spans="1:13" ht="15.75" customHeight="1">
      <c r="A266" s="172" t="s">
        <v>71</v>
      </c>
      <c r="B266" s="161" t="s">
        <v>2</v>
      </c>
      <c r="C266" s="162"/>
      <c r="D266" s="162"/>
      <c r="E266" s="162"/>
      <c r="F266" s="163"/>
      <c r="G266" s="163"/>
      <c r="H266" s="164"/>
      <c r="I266" s="164"/>
      <c r="J266" s="165"/>
      <c r="K266" s="165"/>
      <c r="L266" s="166"/>
      <c r="M266" s="166"/>
    </row>
    <row r="267" spans="1:13" ht="15.75" customHeight="1">
      <c r="A267" s="173"/>
      <c r="B267" s="161" t="s">
        <v>3</v>
      </c>
      <c r="C267" s="162"/>
      <c r="D267" s="162"/>
      <c r="E267" s="162"/>
      <c r="F267" s="163"/>
      <c r="G267" s="163"/>
      <c r="H267" s="164"/>
      <c r="I267" s="164"/>
      <c r="J267" s="165"/>
      <c r="K267" s="165"/>
      <c r="L267" s="166"/>
      <c r="M267" s="166"/>
    </row>
    <row r="268" spans="1:13" ht="15.75" customHeight="1">
      <c r="A268" s="173" t="s">
        <v>70</v>
      </c>
      <c r="B268" s="161" t="s">
        <v>226</v>
      </c>
      <c r="C268" s="162"/>
      <c r="D268" s="162"/>
      <c r="E268" s="162"/>
      <c r="F268" s="163"/>
      <c r="G268" s="163"/>
      <c r="H268" s="164"/>
      <c r="I268" s="164"/>
      <c r="J268" s="165"/>
      <c r="K268" s="165"/>
      <c r="L268" s="166"/>
      <c r="M268" s="166"/>
    </row>
    <row r="269" spans="1:13" ht="15.75" customHeight="1">
      <c r="A269" s="173"/>
      <c r="B269" s="161" t="s">
        <v>5</v>
      </c>
      <c r="C269" s="162"/>
      <c r="D269" s="162"/>
      <c r="E269" s="162"/>
      <c r="F269" s="163"/>
      <c r="G269" s="163"/>
      <c r="H269" s="164"/>
      <c r="I269" s="164"/>
      <c r="J269" s="165"/>
      <c r="K269" s="165"/>
      <c r="L269" s="166"/>
      <c r="M269" s="166"/>
    </row>
    <row r="270" spans="1:13" ht="15.75" customHeight="1">
      <c r="A270" s="173"/>
      <c r="B270" s="161" t="s">
        <v>4</v>
      </c>
      <c r="C270" s="162"/>
      <c r="D270" s="162"/>
      <c r="E270" s="162"/>
      <c r="F270" s="163"/>
      <c r="G270" s="163"/>
      <c r="H270" s="164"/>
      <c r="I270" s="164"/>
      <c r="J270" s="165"/>
      <c r="K270" s="165"/>
      <c r="L270" s="166"/>
      <c r="M270" s="166"/>
    </row>
    <row r="271" spans="1:13" ht="15.75" customHeight="1">
      <c r="A271" s="174"/>
      <c r="B271" s="161" t="s">
        <v>225</v>
      </c>
      <c r="C271" s="162"/>
      <c r="D271" s="162"/>
      <c r="E271" s="162"/>
      <c r="F271" s="163"/>
      <c r="G271" s="163"/>
      <c r="H271" s="164"/>
      <c r="I271" s="164"/>
      <c r="J271" s="165"/>
      <c r="K271" s="165"/>
      <c r="L271" s="166"/>
      <c r="M271" s="166"/>
    </row>
    <row r="272" spans="1:13" ht="15.75" customHeight="1">
      <c r="A272" s="172" t="s">
        <v>72</v>
      </c>
      <c r="B272" s="161" t="s">
        <v>2</v>
      </c>
      <c r="C272" s="162"/>
      <c r="D272" s="162"/>
      <c r="E272" s="162"/>
      <c r="F272" s="163"/>
      <c r="G272" s="163"/>
      <c r="H272" s="164"/>
      <c r="I272" s="164"/>
      <c r="J272" s="165"/>
      <c r="K272" s="165"/>
      <c r="L272" s="166"/>
      <c r="M272" s="166"/>
    </row>
    <row r="273" spans="1:13" ht="15.75" customHeight="1">
      <c r="A273" s="173"/>
      <c r="B273" s="161" t="s">
        <v>3</v>
      </c>
      <c r="C273" s="162"/>
      <c r="D273" s="162"/>
      <c r="E273" s="162"/>
      <c r="F273" s="163"/>
      <c r="G273" s="163"/>
      <c r="H273" s="164"/>
      <c r="I273" s="164"/>
      <c r="J273" s="165"/>
      <c r="K273" s="165"/>
      <c r="L273" s="166"/>
      <c r="M273" s="166"/>
    </row>
    <row r="274" spans="1:13" ht="15.75" customHeight="1">
      <c r="A274" s="173" t="s">
        <v>71</v>
      </c>
      <c r="B274" s="161" t="s">
        <v>226</v>
      </c>
      <c r="C274" s="162"/>
      <c r="D274" s="162"/>
      <c r="E274" s="162"/>
      <c r="F274" s="163"/>
      <c r="G274" s="163"/>
      <c r="H274" s="164"/>
      <c r="I274" s="164"/>
      <c r="J274" s="165"/>
      <c r="K274" s="165"/>
      <c r="L274" s="166"/>
      <c r="M274" s="166"/>
    </row>
    <row r="275" spans="1:13" ht="15.75" customHeight="1">
      <c r="A275" s="173"/>
      <c r="B275" s="161" t="s">
        <v>5</v>
      </c>
      <c r="C275" s="162"/>
      <c r="D275" s="162"/>
      <c r="E275" s="162"/>
      <c r="F275" s="163"/>
      <c r="G275" s="163"/>
      <c r="H275" s="164"/>
      <c r="I275" s="164"/>
      <c r="J275" s="165"/>
      <c r="K275" s="165"/>
      <c r="L275" s="166"/>
      <c r="M275" s="166"/>
    </row>
    <row r="276" spans="1:13" ht="15.75" customHeight="1">
      <c r="A276" s="173"/>
      <c r="B276" s="161" t="s">
        <v>4</v>
      </c>
      <c r="C276" s="162"/>
      <c r="D276" s="162"/>
      <c r="E276" s="162"/>
      <c r="F276" s="163"/>
      <c r="G276" s="163"/>
      <c r="H276" s="164"/>
      <c r="I276" s="164"/>
      <c r="J276" s="165"/>
      <c r="K276" s="165"/>
      <c r="L276" s="166"/>
      <c r="M276" s="166"/>
    </row>
    <row r="277" spans="1:13" ht="15.75" customHeight="1">
      <c r="A277" s="174"/>
      <c r="B277" s="161" t="s">
        <v>225</v>
      </c>
      <c r="C277" s="162"/>
      <c r="D277" s="162"/>
      <c r="E277" s="162"/>
      <c r="F277" s="163"/>
      <c r="G277" s="163"/>
      <c r="H277" s="164"/>
      <c r="I277" s="164"/>
      <c r="J277" s="165"/>
      <c r="K277" s="165"/>
      <c r="L277" s="166"/>
      <c r="M277" s="166"/>
    </row>
    <row r="278" spans="1:13" ht="15.75" customHeight="1">
      <c r="A278" s="172" t="s">
        <v>79</v>
      </c>
      <c r="B278" s="161" t="s">
        <v>2</v>
      </c>
      <c r="C278" s="162"/>
      <c r="D278" s="162"/>
      <c r="E278" s="162"/>
      <c r="F278" s="163"/>
      <c r="G278" s="163"/>
      <c r="H278" s="164"/>
      <c r="I278" s="164"/>
      <c r="J278" s="165"/>
      <c r="K278" s="165"/>
      <c r="L278" s="166"/>
      <c r="M278" s="166"/>
    </row>
    <row r="279" spans="1:13" ht="15.75" customHeight="1">
      <c r="A279" s="173"/>
      <c r="B279" s="161" t="s">
        <v>3</v>
      </c>
      <c r="C279" s="162"/>
      <c r="D279" s="162"/>
      <c r="E279" s="162"/>
      <c r="F279" s="163"/>
      <c r="G279" s="163"/>
      <c r="H279" s="164"/>
      <c r="I279" s="164"/>
      <c r="J279" s="165"/>
      <c r="K279" s="165"/>
      <c r="L279" s="166"/>
      <c r="M279" s="166"/>
    </row>
    <row r="280" spans="1:13" ht="15.75" customHeight="1">
      <c r="A280" s="173" t="s">
        <v>72</v>
      </c>
      <c r="B280" s="161" t="s">
        <v>226</v>
      </c>
      <c r="C280" s="162"/>
      <c r="D280" s="162"/>
      <c r="E280" s="162"/>
      <c r="F280" s="163"/>
      <c r="G280" s="163"/>
      <c r="H280" s="164"/>
      <c r="I280" s="164"/>
      <c r="J280" s="165"/>
      <c r="K280" s="165"/>
      <c r="L280" s="166"/>
      <c r="M280" s="166"/>
    </row>
    <row r="281" spans="1:13" ht="15.75" customHeight="1">
      <c r="A281" s="173"/>
      <c r="B281" s="161" t="s">
        <v>5</v>
      </c>
      <c r="C281" s="162"/>
      <c r="D281" s="162"/>
      <c r="E281" s="162"/>
      <c r="F281" s="163"/>
      <c r="G281" s="163"/>
      <c r="H281" s="164"/>
      <c r="I281" s="164"/>
      <c r="J281" s="165"/>
      <c r="K281" s="165"/>
      <c r="L281" s="166"/>
      <c r="M281" s="166"/>
    </row>
    <row r="282" spans="1:13" ht="15.75" customHeight="1">
      <c r="A282" s="173"/>
      <c r="B282" s="161" t="s">
        <v>4</v>
      </c>
      <c r="C282" s="162"/>
      <c r="D282" s="162"/>
      <c r="E282" s="162"/>
      <c r="F282" s="163"/>
      <c r="G282" s="163"/>
      <c r="H282" s="164"/>
      <c r="I282" s="164"/>
      <c r="J282" s="165"/>
      <c r="K282" s="165"/>
      <c r="L282" s="166"/>
      <c r="M282" s="166"/>
    </row>
    <row r="283" spans="1:13" ht="15.75" customHeight="1">
      <c r="A283" s="174"/>
      <c r="B283" s="161" t="s">
        <v>225</v>
      </c>
      <c r="C283" s="162"/>
      <c r="D283" s="162"/>
      <c r="E283" s="162"/>
      <c r="F283" s="163"/>
      <c r="G283" s="163"/>
      <c r="H283" s="164"/>
      <c r="I283" s="164"/>
      <c r="J283" s="165"/>
      <c r="K283" s="165"/>
      <c r="L283" s="166"/>
      <c r="M283" s="166"/>
    </row>
    <row r="284" spans="1:13" ht="15.75" customHeight="1">
      <c r="A284" s="172" t="s">
        <v>81</v>
      </c>
      <c r="B284" s="161" t="s">
        <v>2</v>
      </c>
      <c r="C284" s="162"/>
      <c r="D284" s="162"/>
      <c r="E284" s="162"/>
      <c r="F284" s="163"/>
      <c r="G284" s="163"/>
      <c r="H284" s="164"/>
      <c r="I284" s="164"/>
      <c r="J284" s="165"/>
      <c r="K284" s="165"/>
      <c r="L284" s="166"/>
      <c r="M284" s="166"/>
    </row>
    <row r="285" spans="1:13" ht="15.75" customHeight="1">
      <c r="A285" s="173"/>
      <c r="B285" s="161" t="s">
        <v>3</v>
      </c>
      <c r="C285" s="162"/>
      <c r="D285" s="162"/>
      <c r="E285" s="162"/>
      <c r="F285" s="163"/>
      <c r="G285" s="163"/>
      <c r="H285" s="164"/>
      <c r="I285" s="164"/>
      <c r="J285" s="165"/>
      <c r="K285" s="165"/>
      <c r="L285" s="166"/>
      <c r="M285" s="166"/>
    </row>
    <row r="286" spans="1:13" ht="15.75" customHeight="1">
      <c r="A286" s="173" t="s">
        <v>79</v>
      </c>
      <c r="B286" s="161" t="s">
        <v>226</v>
      </c>
      <c r="C286" s="162"/>
      <c r="D286" s="162"/>
      <c r="E286" s="162"/>
      <c r="F286" s="163"/>
      <c r="G286" s="163"/>
      <c r="H286" s="164"/>
      <c r="I286" s="164"/>
      <c r="J286" s="165"/>
      <c r="K286" s="165"/>
      <c r="L286" s="166"/>
      <c r="M286" s="166"/>
    </row>
    <row r="287" spans="1:13" ht="15.75" customHeight="1">
      <c r="A287" s="173"/>
      <c r="B287" s="161" t="s">
        <v>5</v>
      </c>
      <c r="C287" s="162"/>
      <c r="D287" s="162"/>
      <c r="E287" s="162"/>
      <c r="F287" s="163"/>
      <c r="G287" s="163"/>
      <c r="H287" s="164"/>
      <c r="I287" s="164"/>
      <c r="J287" s="165"/>
      <c r="K287" s="165"/>
      <c r="L287" s="166"/>
      <c r="M287" s="166"/>
    </row>
    <row r="288" spans="1:13" ht="15.75" customHeight="1">
      <c r="A288" s="173"/>
      <c r="B288" s="161" t="s">
        <v>4</v>
      </c>
      <c r="C288" s="162"/>
      <c r="D288" s="162"/>
      <c r="E288" s="162"/>
      <c r="F288" s="163"/>
      <c r="G288" s="163"/>
      <c r="H288" s="164"/>
      <c r="I288" s="164"/>
      <c r="J288" s="165"/>
      <c r="K288" s="165"/>
      <c r="L288" s="166"/>
      <c r="M288" s="166"/>
    </row>
    <row r="289" spans="1:13" ht="15.75" customHeight="1">
      <c r="A289" s="174"/>
      <c r="B289" s="161" t="s">
        <v>225</v>
      </c>
      <c r="C289" s="162"/>
      <c r="D289" s="162"/>
      <c r="E289" s="162"/>
      <c r="F289" s="163"/>
      <c r="G289" s="163"/>
      <c r="H289" s="164"/>
      <c r="I289" s="164"/>
      <c r="J289" s="165"/>
      <c r="K289" s="165"/>
      <c r="L289" s="166"/>
      <c r="M289" s="166"/>
    </row>
  </sheetData>
  <mergeCells count="48">
    <mergeCell ref="A182:A187"/>
    <mergeCell ref="A188:A193"/>
    <mergeCell ref="A194:A199"/>
    <mergeCell ref="A152:A157"/>
    <mergeCell ref="A158:A163"/>
    <mergeCell ref="A164:A169"/>
    <mergeCell ref="A170:A175"/>
    <mergeCell ref="A176:A181"/>
    <mergeCell ref="A122:A127"/>
    <mergeCell ref="A128:A133"/>
    <mergeCell ref="A134:A139"/>
    <mergeCell ref="A140:A145"/>
    <mergeCell ref="A146:A151"/>
    <mergeCell ref="A92:A97"/>
    <mergeCell ref="A98:A103"/>
    <mergeCell ref="A104:A109"/>
    <mergeCell ref="A110:A115"/>
    <mergeCell ref="A116:A121"/>
    <mergeCell ref="A62:A67"/>
    <mergeCell ref="A68:A73"/>
    <mergeCell ref="A74:A79"/>
    <mergeCell ref="A80:A85"/>
    <mergeCell ref="A86:A91"/>
    <mergeCell ref="A32:A37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200:A205"/>
    <mergeCell ref="A206:A211"/>
    <mergeCell ref="A212:A217"/>
    <mergeCell ref="A218:A223"/>
    <mergeCell ref="A224:A229"/>
    <mergeCell ref="A230:A235"/>
    <mergeCell ref="A236:A241"/>
    <mergeCell ref="A242:A247"/>
    <mergeCell ref="A248:A253"/>
    <mergeCell ref="A254:A259"/>
    <mergeCell ref="A260:A265"/>
    <mergeCell ref="A266:A271"/>
    <mergeCell ref="A272:A277"/>
    <mergeCell ref="A278:A283"/>
    <mergeCell ref="A284:A28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C15" sqref="C15"/>
    </sheetView>
  </sheetViews>
  <sheetFormatPr defaultRowHeight="14.25"/>
  <cols>
    <col min="1" max="1" width="9" style="63"/>
    <col min="2" max="2" width="14.125" style="63" bestFit="1" customWidth="1"/>
    <col min="3" max="3" width="12" style="63" customWidth="1"/>
    <col min="4" max="4" width="19" style="63" customWidth="1"/>
    <col min="5" max="5" width="8.25" style="63" bestFit="1" customWidth="1"/>
    <col min="6" max="6" width="11.125" style="63" bestFit="1" customWidth="1"/>
    <col min="7" max="7" width="8" style="63" customWidth="1"/>
    <col min="8" max="8" width="46.125" style="63" customWidth="1"/>
    <col min="9" max="9" width="28.25" style="63" customWidth="1"/>
    <col min="10" max="16384" width="9" style="63"/>
  </cols>
  <sheetData>
    <row r="1" spans="1:9" ht="15">
      <c r="A1" s="62" t="s">
        <v>200</v>
      </c>
      <c r="B1" s="62" t="s">
        <v>83</v>
      </c>
      <c r="C1" s="62" t="s">
        <v>84</v>
      </c>
      <c r="D1" s="62" t="s">
        <v>85</v>
      </c>
      <c r="E1" s="62" t="s">
        <v>86</v>
      </c>
      <c r="F1" s="62" t="s">
        <v>87</v>
      </c>
      <c r="G1" s="62" t="s">
        <v>88</v>
      </c>
      <c r="H1" s="62" t="s">
        <v>89</v>
      </c>
      <c r="I1" s="62" t="s">
        <v>90</v>
      </c>
    </row>
    <row r="2" spans="1:9">
      <c r="A2" s="153" t="s">
        <v>73</v>
      </c>
      <c r="B2" s="64" t="s">
        <v>91</v>
      </c>
      <c r="C2" s="154">
        <v>44199</v>
      </c>
      <c r="D2" s="64" t="s">
        <v>92</v>
      </c>
      <c r="E2" s="64">
        <v>2</v>
      </c>
      <c r="F2" s="64" t="s">
        <v>93</v>
      </c>
      <c r="G2" s="64"/>
      <c r="H2" s="64" t="s">
        <v>94</v>
      </c>
    </row>
    <row r="3" spans="1:9">
      <c r="A3" s="153" t="s">
        <v>73</v>
      </c>
      <c r="B3" s="64" t="s">
        <v>95</v>
      </c>
      <c r="C3" s="154">
        <v>44200</v>
      </c>
      <c r="D3" s="64" t="s">
        <v>96</v>
      </c>
      <c r="E3" s="64">
        <v>3</v>
      </c>
      <c r="F3" s="64" t="s">
        <v>97</v>
      </c>
      <c r="G3" s="64"/>
      <c r="H3" s="64" t="s">
        <v>98</v>
      </c>
    </row>
    <row r="4" spans="1:9">
      <c r="A4" s="153" t="s">
        <v>73</v>
      </c>
      <c r="B4" s="64" t="s">
        <v>95</v>
      </c>
      <c r="C4" s="154">
        <v>44200</v>
      </c>
      <c r="D4" s="64" t="s">
        <v>99</v>
      </c>
      <c r="E4" s="64">
        <v>2</v>
      </c>
      <c r="F4" s="64" t="s">
        <v>97</v>
      </c>
      <c r="G4" s="64"/>
      <c r="H4" s="64" t="s">
        <v>100</v>
      </c>
    </row>
    <row r="5" spans="1:9">
      <c r="A5" s="153" t="s">
        <v>73</v>
      </c>
      <c r="B5" s="64" t="s">
        <v>95</v>
      </c>
      <c r="C5" s="154">
        <v>44200</v>
      </c>
      <c r="D5" s="64" t="s">
        <v>92</v>
      </c>
      <c r="E5" s="64">
        <v>0.5</v>
      </c>
      <c r="F5" s="64" t="s">
        <v>97</v>
      </c>
      <c r="G5" s="64"/>
      <c r="H5" s="64" t="s">
        <v>101</v>
      </c>
    </row>
    <row r="6" spans="1:9">
      <c r="A6" s="153" t="s">
        <v>73</v>
      </c>
      <c r="B6" s="64" t="s">
        <v>95</v>
      </c>
      <c r="C6" s="154">
        <v>44200</v>
      </c>
      <c r="D6" s="64" t="s">
        <v>92</v>
      </c>
      <c r="E6" s="64">
        <v>2</v>
      </c>
      <c r="F6" s="64" t="s">
        <v>93</v>
      </c>
      <c r="G6" s="64"/>
      <c r="H6" s="64" t="s">
        <v>102</v>
      </c>
    </row>
    <row r="7" spans="1:9">
      <c r="A7" s="153" t="s">
        <v>73</v>
      </c>
      <c r="B7" s="64" t="s">
        <v>95</v>
      </c>
      <c r="C7" s="154">
        <v>44200</v>
      </c>
      <c r="D7" s="64" t="s">
        <v>103</v>
      </c>
      <c r="E7" s="64">
        <v>0.5</v>
      </c>
      <c r="F7" s="64" t="s">
        <v>97</v>
      </c>
      <c r="G7" s="64"/>
      <c r="H7" s="64" t="s">
        <v>104</v>
      </c>
    </row>
    <row r="8" spans="1:9">
      <c r="A8" s="153" t="s">
        <v>73</v>
      </c>
      <c r="B8" s="64" t="s">
        <v>95</v>
      </c>
      <c r="C8" s="154">
        <v>44201</v>
      </c>
      <c r="D8" s="64" t="s">
        <v>105</v>
      </c>
      <c r="E8" s="64">
        <v>1</v>
      </c>
      <c r="F8" s="64" t="s">
        <v>97</v>
      </c>
      <c r="G8" s="64"/>
      <c r="H8" s="64" t="s">
        <v>106</v>
      </c>
    </row>
    <row r="9" spans="1:9">
      <c r="A9" s="153" t="s">
        <v>73</v>
      </c>
      <c r="B9" s="64" t="s">
        <v>95</v>
      </c>
      <c r="C9" s="154">
        <v>44201</v>
      </c>
      <c r="D9" s="64" t="s">
        <v>107</v>
      </c>
      <c r="E9" s="64">
        <v>1</v>
      </c>
      <c r="F9" s="64" t="s">
        <v>97</v>
      </c>
      <c r="G9" s="64"/>
      <c r="H9" s="64" t="s">
        <v>108</v>
      </c>
    </row>
    <row r="10" spans="1:9">
      <c r="A10" s="153" t="s">
        <v>73</v>
      </c>
      <c r="B10" s="64" t="s">
        <v>95</v>
      </c>
      <c r="C10" s="154">
        <v>44202</v>
      </c>
      <c r="D10" s="64" t="s">
        <v>103</v>
      </c>
      <c r="E10" s="64">
        <v>1.5</v>
      </c>
      <c r="F10" s="64" t="s">
        <v>97</v>
      </c>
      <c r="G10" s="64"/>
      <c r="H10" s="64" t="s">
        <v>109</v>
      </c>
    </row>
    <row r="11" spans="1:9">
      <c r="A11" s="153" t="s">
        <v>73</v>
      </c>
      <c r="B11" s="64" t="s">
        <v>95</v>
      </c>
      <c r="C11" s="154">
        <v>44203</v>
      </c>
      <c r="D11" s="64" t="s">
        <v>103</v>
      </c>
      <c r="E11" s="64">
        <v>1</v>
      </c>
      <c r="F11" s="64" t="s">
        <v>97</v>
      </c>
      <c r="G11" s="64"/>
      <c r="H11" s="64" t="s">
        <v>110</v>
      </c>
    </row>
    <row r="12" spans="1:9">
      <c r="A12" s="153" t="s">
        <v>73</v>
      </c>
      <c r="B12" s="64" t="s">
        <v>95</v>
      </c>
      <c r="C12" s="154">
        <v>44203</v>
      </c>
      <c r="D12" s="64" t="s">
        <v>92</v>
      </c>
      <c r="E12" s="64">
        <v>1</v>
      </c>
      <c r="F12" s="64" t="s">
        <v>97</v>
      </c>
      <c r="G12" s="64"/>
      <c r="H12" s="64" t="s">
        <v>111</v>
      </c>
    </row>
    <row r="13" spans="1:9">
      <c r="A13" s="153" t="s">
        <v>73</v>
      </c>
      <c r="B13" s="64" t="s">
        <v>95</v>
      </c>
      <c r="C13" s="154">
        <v>44204</v>
      </c>
      <c r="D13" s="64" t="s">
        <v>92</v>
      </c>
      <c r="E13" s="64">
        <v>1.5</v>
      </c>
      <c r="F13" s="64" t="s">
        <v>97</v>
      </c>
      <c r="G13" s="64"/>
      <c r="H13" s="64" t="s">
        <v>112</v>
      </c>
    </row>
    <row r="14" spans="1:9">
      <c r="A14" s="153" t="s">
        <v>73</v>
      </c>
      <c r="B14" s="64" t="s">
        <v>95</v>
      </c>
      <c r="C14" s="154">
        <v>44204</v>
      </c>
      <c r="D14" s="64" t="s">
        <v>103</v>
      </c>
      <c r="E14" s="64">
        <v>1</v>
      </c>
      <c r="F14" s="64" t="s">
        <v>97</v>
      </c>
      <c r="G14" s="64"/>
      <c r="H14" s="64" t="s">
        <v>113</v>
      </c>
    </row>
    <row r="15" spans="1:9">
      <c r="A15" s="153" t="s">
        <v>73</v>
      </c>
      <c r="B15" s="64" t="s">
        <v>95</v>
      </c>
      <c r="C15" s="154">
        <v>44204</v>
      </c>
      <c r="D15" s="64" t="s">
        <v>114</v>
      </c>
      <c r="E15" s="64">
        <v>0.5</v>
      </c>
      <c r="F15" s="64" t="s">
        <v>97</v>
      </c>
      <c r="G15" s="64"/>
      <c r="H15" s="64" t="s">
        <v>115</v>
      </c>
    </row>
    <row r="16" spans="1:9">
      <c r="A16" s="153" t="s">
        <v>73</v>
      </c>
      <c r="B16" s="64" t="s">
        <v>95</v>
      </c>
      <c r="C16" s="154">
        <v>44209</v>
      </c>
      <c r="D16" s="64" t="s">
        <v>92</v>
      </c>
      <c r="E16" s="64">
        <v>3</v>
      </c>
      <c r="F16" s="64" t="s">
        <v>97</v>
      </c>
      <c r="G16" s="64"/>
      <c r="H16" s="64" t="s">
        <v>116</v>
      </c>
    </row>
    <row r="17" spans="1:10">
      <c r="A17" s="153" t="s">
        <v>73</v>
      </c>
      <c r="B17" s="64" t="s">
        <v>95</v>
      </c>
      <c r="C17" s="154">
        <v>44210</v>
      </c>
      <c r="D17" s="64" t="s">
        <v>92</v>
      </c>
      <c r="E17" s="64">
        <v>0.5</v>
      </c>
      <c r="F17" s="64" t="s">
        <v>97</v>
      </c>
      <c r="G17" s="64"/>
      <c r="H17" s="64" t="s">
        <v>117</v>
      </c>
    </row>
    <row r="18" spans="1:10">
      <c r="A18" s="153" t="s">
        <v>73</v>
      </c>
      <c r="B18" s="64" t="s">
        <v>95</v>
      </c>
      <c r="C18" s="154">
        <v>44211</v>
      </c>
      <c r="D18" s="64" t="s">
        <v>92</v>
      </c>
      <c r="E18" s="64">
        <v>1</v>
      </c>
      <c r="F18" s="64" t="s">
        <v>97</v>
      </c>
      <c r="G18" s="64"/>
      <c r="H18" s="64" t="s">
        <v>118</v>
      </c>
    </row>
    <row r="19" spans="1:10">
      <c r="A19" s="153" t="s">
        <v>73</v>
      </c>
      <c r="B19" s="64" t="s">
        <v>91</v>
      </c>
      <c r="C19" s="154">
        <v>44213</v>
      </c>
      <c r="D19" s="64" t="s">
        <v>119</v>
      </c>
      <c r="E19" s="64">
        <v>10</v>
      </c>
      <c r="F19" s="64" t="s">
        <v>93</v>
      </c>
      <c r="G19" s="64"/>
      <c r="H19" s="64" t="s">
        <v>120</v>
      </c>
    </row>
    <row r="20" spans="1:10">
      <c r="A20" s="153" t="s">
        <v>73</v>
      </c>
      <c r="B20" s="64" t="s">
        <v>95</v>
      </c>
      <c r="C20" s="154">
        <v>44215</v>
      </c>
      <c r="D20" s="64" t="s">
        <v>114</v>
      </c>
      <c r="E20" s="64">
        <v>1</v>
      </c>
      <c r="F20" s="64" t="s">
        <v>97</v>
      </c>
      <c r="G20" s="64"/>
      <c r="H20" s="64" t="s">
        <v>121</v>
      </c>
    </row>
    <row r="21" spans="1:10">
      <c r="A21" s="153" t="s">
        <v>73</v>
      </c>
      <c r="B21" s="64" t="s">
        <v>95</v>
      </c>
      <c r="C21" s="154">
        <v>44216</v>
      </c>
      <c r="D21" s="64" t="s">
        <v>122</v>
      </c>
      <c r="E21" s="64">
        <v>3.5</v>
      </c>
      <c r="F21" s="64" t="s">
        <v>97</v>
      </c>
      <c r="G21" s="64"/>
      <c r="H21" s="64" t="s">
        <v>123</v>
      </c>
    </row>
    <row r="22" spans="1:10">
      <c r="A22" s="153" t="s">
        <v>73</v>
      </c>
      <c r="B22" s="64" t="s">
        <v>95</v>
      </c>
      <c r="C22" s="154">
        <v>44216</v>
      </c>
      <c r="D22" s="64" t="s">
        <v>43</v>
      </c>
      <c r="E22" s="64">
        <v>1.5</v>
      </c>
      <c r="F22" s="64" t="s">
        <v>97</v>
      </c>
      <c r="G22" s="64"/>
      <c r="H22" s="64" t="s">
        <v>124</v>
      </c>
    </row>
    <row r="23" spans="1:10">
      <c r="A23" s="153" t="s">
        <v>73</v>
      </c>
      <c r="B23" s="64" t="s">
        <v>95</v>
      </c>
      <c r="C23" s="154">
        <v>44218</v>
      </c>
      <c r="D23" s="64" t="s">
        <v>122</v>
      </c>
      <c r="E23" s="64">
        <v>1.5</v>
      </c>
      <c r="F23" s="64" t="s">
        <v>97</v>
      </c>
      <c r="G23" s="64"/>
      <c r="H23" s="64" t="s">
        <v>125</v>
      </c>
    </row>
    <row r="24" spans="1:10">
      <c r="A24" s="153" t="s">
        <v>73</v>
      </c>
      <c r="B24" s="64" t="s">
        <v>95</v>
      </c>
      <c r="C24" s="154">
        <v>44221</v>
      </c>
      <c r="D24" s="64" t="s">
        <v>92</v>
      </c>
      <c r="E24" s="64">
        <v>1</v>
      </c>
      <c r="F24" s="64" t="s">
        <v>97</v>
      </c>
      <c r="G24" s="64"/>
      <c r="H24" s="64" t="s">
        <v>126</v>
      </c>
    </row>
    <row r="25" spans="1:10">
      <c r="A25" s="153" t="s">
        <v>73</v>
      </c>
      <c r="B25" s="64" t="s">
        <v>95</v>
      </c>
      <c r="C25" s="154">
        <v>44222</v>
      </c>
      <c r="D25" s="64" t="s">
        <v>122</v>
      </c>
      <c r="E25" s="64">
        <v>1</v>
      </c>
      <c r="F25" s="64" t="s">
        <v>97</v>
      </c>
      <c r="G25" s="64"/>
      <c r="H25" s="64" t="s">
        <v>127</v>
      </c>
    </row>
    <row r="26" spans="1:10">
      <c r="A26" s="153" t="s">
        <v>73</v>
      </c>
      <c r="B26" s="64" t="s">
        <v>95</v>
      </c>
      <c r="C26" s="154">
        <v>44222</v>
      </c>
      <c r="D26" s="64" t="s">
        <v>105</v>
      </c>
      <c r="E26" s="64">
        <v>0.5</v>
      </c>
      <c r="F26" s="64" t="s">
        <v>97</v>
      </c>
      <c r="G26" s="64"/>
      <c r="H26" s="64" t="s">
        <v>128</v>
      </c>
    </row>
    <row r="27" spans="1:10">
      <c r="A27" s="153" t="s">
        <v>73</v>
      </c>
      <c r="B27" s="64" t="s">
        <v>95</v>
      </c>
      <c r="C27" s="154">
        <v>44223</v>
      </c>
      <c r="D27" s="64" t="s">
        <v>103</v>
      </c>
      <c r="E27" s="64">
        <v>0.5</v>
      </c>
      <c r="F27" s="64" t="s">
        <v>97</v>
      </c>
      <c r="G27" s="64"/>
      <c r="H27" s="64" t="s">
        <v>129</v>
      </c>
    </row>
    <row r="28" spans="1:10">
      <c r="A28" s="153" t="s">
        <v>73</v>
      </c>
      <c r="B28" s="64" t="s">
        <v>95</v>
      </c>
      <c r="C28" s="154">
        <v>44224</v>
      </c>
      <c r="D28" s="64" t="s">
        <v>103</v>
      </c>
      <c r="E28" s="64">
        <v>1</v>
      </c>
      <c r="F28" s="64" t="s">
        <v>97</v>
      </c>
      <c r="G28" s="64"/>
      <c r="H28" s="155" t="s">
        <v>130</v>
      </c>
      <c r="I28" s="74" t="s">
        <v>131</v>
      </c>
    </row>
    <row r="29" spans="1:10">
      <c r="A29" s="153" t="s">
        <v>73</v>
      </c>
      <c r="B29" s="64" t="s">
        <v>95</v>
      </c>
      <c r="C29" s="154">
        <v>44225</v>
      </c>
      <c r="D29" s="64" t="s">
        <v>132</v>
      </c>
      <c r="E29" s="64">
        <v>1.5</v>
      </c>
      <c r="F29" s="64" t="s">
        <v>97</v>
      </c>
      <c r="G29" s="64"/>
      <c r="H29" s="155" t="s">
        <v>133</v>
      </c>
      <c r="I29" s="74" t="s">
        <v>131</v>
      </c>
      <c r="J29" s="64"/>
    </row>
    <row r="30" spans="1:10">
      <c r="A30" s="153" t="s">
        <v>201</v>
      </c>
      <c r="B30" s="64" t="s">
        <v>134</v>
      </c>
      <c r="C30" s="154">
        <v>44200</v>
      </c>
      <c r="D30" s="64" t="s">
        <v>135</v>
      </c>
      <c r="E30" s="64">
        <v>1</v>
      </c>
      <c r="F30" s="64" t="s">
        <v>97</v>
      </c>
      <c r="G30" s="64"/>
      <c r="H30" s="64" t="s">
        <v>136</v>
      </c>
    </row>
    <row r="31" spans="1:10">
      <c r="A31" s="153" t="s">
        <v>201</v>
      </c>
      <c r="B31" s="64" t="s">
        <v>134</v>
      </c>
      <c r="C31" s="154">
        <v>44200</v>
      </c>
      <c r="D31" s="153" t="s">
        <v>59</v>
      </c>
      <c r="E31" s="64">
        <v>4.5</v>
      </c>
      <c r="F31" s="64" t="s">
        <v>97</v>
      </c>
      <c r="G31" s="64"/>
      <c r="H31" s="64" t="s">
        <v>137</v>
      </c>
    </row>
    <row r="32" spans="1:10">
      <c r="A32" s="153" t="s">
        <v>201</v>
      </c>
      <c r="B32" s="64" t="s">
        <v>134</v>
      </c>
      <c r="C32" s="154">
        <v>44201</v>
      </c>
      <c r="D32" s="153" t="s">
        <v>59</v>
      </c>
      <c r="E32" s="64">
        <v>1</v>
      </c>
      <c r="F32" s="64" t="s">
        <v>97</v>
      </c>
      <c r="G32" s="64"/>
      <c r="H32" s="64"/>
    </row>
    <row r="33" spans="1:8">
      <c r="A33" s="153" t="s">
        <v>201</v>
      </c>
      <c r="B33" s="64" t="s">
        <v>134</v>
      </c>
      <c r="C33" s="154">
        <v>44202</v>
      </c>
      <c r="D33" s="64" t="s">
        <v>135</v>
      </c>
      <c r="E33" s="64">
        <v>1</v>
      </c>
      <c r="F33" s="64" t="s">
        <v>97</v>
      </c>
      <c r="G33" s="64"/>
      <c r="H33" s="64" t="s">
        <v>138</v>
      </c>
    </row>
    <row r="34" spans="1:8">
      <c r="A34" s="153" t="s">
        <v>201</v>
      </c>
      <c r="B34" s="64" t="s">
        <v>134</v>
      </c>
      <c r="C34" s="154">
        <v>44203</v>
      </c>
      <c r="D34" s="153" t="s">
        <v>59</v>
      </c>
      <c r="E34" s="64">
        <v>3</v>
      </c>
      <c r="F34" s="64" t="s">
        <v>97</v>
      </c>
      <c r="G34" s="64"/>
      <c r="H34" s="64"/>
    </row>
    <row r="35" spans="1:8">
      <c r="A35" s="153" t="s">
        <v>201</v>
      </c>
      <c r="B35" s="64" t="s">
        <v>134</v>
      </c>
      <c r="C35" s="154">
        <v>44204</v>
      </c>
      <c r="D35" s="153" t="s">
        <v>59</v>
      </c>
      <c r="E35" s="64">
        <v>4</v>
      </c>
      <c r="F35" s="64" t="s">
        <v>97</v>
      </c>
      <c r="G35" s="64"/>
      <c r="H35" s="64" t="s">
        <v>139</v>
      </c>
    </row>
    <row r="36" spans="1:8">
      <c r="A36" s="153" t="s">
        <v>201</v>
      </c>
      <c r="B36" s="64" t="s">
        <v>134</v>
      </c>
      <c r="C36" s="154">
        <v>44204</v>
      </c>
      <c r="D36" s="64" t="s">
        <v>135</v>
      </c>
      <c r="E36" s="64">
        <v>1</v>
      </c>
      <c r="F36" s="64" t="s">
        <v>97</v>
      </c>
      <c r="G36" s="64"/>
      <c r="H36" s="64" t="s">
        <v>140</v>
      </c>
    </row>
    <row r="37" spans="1:8">
      <c r="A37" s="153" t="s">
        <v>201</v>
      </c>
      <c r="B37" s="64" t="s">
        <v>134</v>
      </c>
      <c r="C37" s="154">
        <v>44204</v>
      </c>
      <c r="D37" s="153" t="s">
        <v>57</v>
      </c>
      <c r="E37" s="64">
        <v>2.5</v>
      </c>
      <c r="F37" s="64" t="s">
        <v>93</v>
      </c>
      <c r="G37" s="64"/>
      <c r="H37" s="64" t="s">
        <v>141</v>
      </c>
    </row>
    <row r="38" spans="1:8">
      <c r="A38" s="153" t="s">
        <v>201</v>
      </c>
      <c r="B38" s="64" t="s">
        <v>142</v>
      </c>
      <c r="C38" s="154">
        <v>44205</v>
      </c>
      <c r="D38" s="64" t="s">
        <v>143</v>
      </c>
      <c r="E38" s="64">
        <v>5.5</v>
      </c>
      <c r="F38" s="64" t="s">
        <v>93</v>
      </c>
      <c r="G38" s="64"/>
      <c r="H38" s="64" t="s">
        <v>144</v>
      </c>
    </row>
    <row r="39" spans="1:8">
      <c r="A39" s="153" t="s">
        <v>201</v>
      </c>
      <c r="B39" s="64" t="s">
        <v>142</v>
      </c>
      <c r="C39" s="154">
        <v>44205</v>
      </c>
      <c r="D39" s="153" t="s">
        <v>60</v>
      </c>
      <c r="E39" s="64">
        <v>1.5</v>
      </c>
      <c r="F39" s="64" t="s">
        <v>93</v>
      </c>
      <c r="G39" s="64"/>
      <c r="H39" s="64" t="s">
        <v>145</v>
      </c>
    </row>
    <row r="40" spans="1:8">
      <c r="A40" s="153" t="s">
        <v>201</v>
      </c>
      <c r="B40" s="64" t="s">
        <v>142</v>
      </c>
      <c r="C40" s="154">
        <v>44205</v>
      </c>
      <c r="D40" s="64" t="s">
        <v>135</v>
      </c>
      <c r="E40" s="64">
        <v>4</v>
      </c>
      <c r="F40" s="64" t="s">
        <v>93</v>
      </c>
      <c r="G40" s="64"/>
      <c r="H40" s="64" t="s">
        <v>146</v>
      </c>
    </row>
    <row r="41" spans="1:8">
      <c r="A41" s="153" t="s">
        <v>201</v>
      </c>
      <c r="B41" s="64" t="s">
        <v>142</v>
      </c>
      <c r="C41" s="154">
        <v>44206</v>
      </c>
      <c r="D41" s="64" t="s">
        <v>56</v>
      </c>
      <c r="E41" s="64">
        <v>5.5</v>
      </c>
      <c r="F41" s="64" t="s">
        <v>93</v>
      </c>
      <c r="G41" s="64"/>
      <c r="H41" s="64" t="s">
        <v>147</v>
      </c>
    </row>
    <row r="42" spans="1:8">
      <c r="A42" s="153" t="s">
        <v>201</v>
      </c>
      <c r="B42" s="64" t="s">
        <v>134</v>
      </c>
      <c r="C42" s="154">
        <v>44207</v>
      </c>
      <c r="D42" s="64" t="s">
        <v>135</v>
      </c>
      <c r="E42" s="64">
        <v>1</v>
      </c>
      <c r="F42" s="64" t="s">
        <v>97</v>
      </c>
      <c r="G42" s="64"/>
      <c r="H42" s="64" t="s">
        <v>148</v>
      </c>
    </row>
    <row r="43" spans="1:8">
      <c r="A43" s="153" t="s">
        <v>201</v>
      </c>
      <c r="B43" s="64" t="s">
        <v>134</v>
      </c>
      <c r="C43" s="154">
        <v>44207</v>
      </c>
      <c r="D43" s="153" t="s">
        <v>57</v>
      </c>
      <c r="E43" s="64">
        <v>2</v>
      </c>
      <c r="F43" s="64" t="s">
        <v>93</v>
      </c>
      <c r="G43" s="64"/>
      <c r="H43" s="64" t="s">
        <v>149</v>
      </c>
    </row>
    <row r="44" spans="1:8">
      <c r="A44" s="153" t="s">
        <v>201</v>
      </c>
      <c r="B44" s="64" t="s">
        <v>134</v>
      </c>
      <c r="C44" s="154">
        <v>44207</v>
      </c>
      <c r="D44" s="64" t="s">
        <v>63</v>
      </c>
      <c r="E44" s="64">
        <v>5.5</v>
      </c>
      <c r="F44" s="64" t="s">
        <v>97</v>
      </c>
      <c r="G44" s="64"/>
      <c r="H44" s="64" t="s">
        <v>150</v>
      </c>
    </row>
    <row r="45" spans="1:8">
      <c r="A45" s="153" t="s">
        <v>201</v>
      </c>
      <c r="B45" s="64" t="s">
        <v>134</v>
      </c>
      <c r="C45" s="154">
        <v>44207</v>
      </c>
      <c r="D45" s="64" t="s">
        <v>58</v>
      </c>
      <c r="E45" s="64">
        <v>5.5</v>
      </c>
      <c r="F45" s="64" t="s">
        <v>97</v>
      </c>
      <c r="G45" s="64"/>
      <c r="H45" s="64" t="s">
        <v>151</v>
      </c>
    </row>
    <row r="46" spans="1:8">
      <c r="A46" s="153" t="s">
        <v>201</v>
      </c>
      <c r="B46" s="64" t="s">
        <v>134</v>
      </c>
      <c r="C46" s="154">
        <v>44207</v>
      </c>
      <c r="D46" s="153" t="s">
        <v>59</v>
      </c>
      <c r="E46" s="64">
        <v>1.5</v>
      </c>
      <c r="F46" s="64" t="s">
        <v>97</v>
      </c>
      <c r="G46" s="64"/>
      <c r="H46" s="64" t="s">
        <v>152</v>
      </c>
    </row>
    <row r="47" spans="1:8">
      <c r="A47" s="153" t="s">
        <v>201</v>
      </c>
      <c r="B47" s="64" t="s">
        <v>134</v>
      </c>
      <c r="C47" s="154">
        <v>44208</v>
      </c>
      <c r="D47" s="64" t="s">
        <v>153</v>
      </c>
      <c r="E47" s="64">
        <v>0.5</v>
      </c>
      <c r="F47" s="64" t="s">
        <v>97</v>
      </c>
      <c r="G47" s="64"/>
      <c r="H47" s="64" t="s">
        <v>154</v>
      </c>
    </row>
    <row r="48" spans="1:8">
      <c r="A48" s="153" t="s">
        <v>201</v>
      </c>
      <c r="B48" s="64" t="s">
        <v>134</v>
      </c>
      <c r="C48" s="154">
        <v>44210</v>
      </c>
      <c r="D48" s="64" t="s">
        <v>63</v>
      </c>
      <c r="E48" s="64">
        <v>5</v>
      </c>
      <c r="F48" s="64" t="s">
        <v>97</v>
      </c>
      <c r="G48" s="64"/>
      <c r="H48" s="64" t="s">
        <v>155</v>
      </c>
    </row>
    <row r="49" spans="1:8">
      <c r="A49" s="153" t="s">
        <v>201</v>
      </c>
      <c r="B49" s="64" t="s">
        <v>134</v>
      </c>
      <c r="C49" s="154">
        <v>44210</v>
      </c>
      <c r="D49" s="64" t="s">
        <v>67</v>
      </c>
      <c r="E49" s="64">
        <v>0.5</v>
      </c>
      <c r="F49" s="64" t="s">
        <v>97</v>
      </c>
      <c r="G49" s="64"/>
      <c r="H49" s="64" t="s">
        <v>156</v>
      </c>
    </row>
    <row r="50" spans="1:8">
      <c r="A50" s="153" t="s">
        <v>201</v>
      </c>
      <c r="B50" s="64" t="s">
        <v>134</v>
      </c>
      <c r="C50" s="154">
        <v>44210</v>
      </c>
      <c r="D50" s="153" t="s">
        <v>60</v>
      </c>
      <c r="E50" s="64">
        <v>4</v>
      </c>
      <c r="F50" s="64" t="s">
        <v>97</v>
      </c>
      <c r="G50" s="64"/>
      <c r="H50" s="64" t="s">
        <v>157</v>
      </c>
    </row>
    <row r="51" spans="1:8">
      <c r="A51" s="153" t="s">
        <v>201</v>
      </c>
      <c r="B51" s="64" t="s">
        <v>134</v>
      </c>
      <c r="C51" s="154">
        <v>44210</v>
      </c>
      <c r="D51" s="153" t="s">
        <v>205</v>
      </c>
      <c r="E51" s="64">
        <v>3.5</v>
      </c>
      <c r="F51" s="64" t="s">
        <v>97</v>
      </c>
      <c r="G51" s="64"/>
      <c r="H51" s="64" t="s">
        <v>158</v>
      </c>
    </row>
    <row r="52" spans="1:8">
      <c r="A52" s="153" t="s">
        <v>201</v>
      </c>
      <c r="B52" s="64" t="s">
        <v>134</v>
      </c>
      <c r="C52" s="154">
        <v>44210</v>
      </c>
      <c r="D52" s="64" t="s">
        <v>58</v>
      </c>
      <c r="E52" s="64">
        <v>5</v>
      </c>
      <c r="F52" s="64" t="s">
        <v>97</v>
      </c>
      <c r="G52" s="64"/>
      <c r="H52" s="64" t="s">
        <v>159</v>
      </c>
    </row>
    <row r="53" spans="1:8">
      <c r="A53" s="153" t="s">
        <v>201</v>
      </c>
      <c r="B53" s="64" t="s">
        <v>134</v>
      </c>
      <c r="C53" s="154">
        <v>44210</v>
      </c>
      <c r="D53" s="64" t="s">
        <v>56</v>
      </c>
      <c r="E53" s="64">
        <v>1</v>
      </c>
      <c r="F53" s="64" t="s">
        <v>97</v>
      </c>
      <c r="G53" s="64"/>
      <c r="H53" s="64" t="s">
        <v>160</v>
      </c>
    </row>
    <row r="54" spans="1:8">
      <c r="A54" s="153" t="s">
        <v>201</v>
      </c>
      <c r="B54" s="64" t="s">
        <v>134</v>
      </c>
      <c r="C54" s="154">
        <v>44211</v>
      </c>
      <c r="D54" s="64" t="s">
        <v>135</v>
      </c>
      <c r="E54" s="64">
        <v>0.5</v>
      </c>
      <c r="F54" s="64" t="s">
        <v>97</v>
      </c>
      <c r="G54" s="64"/>
      <c r="H54" s="64" t="s">
        <v>161</v>
      </c>
    </row>
    <row r="55" spans="1:8">
      <c r="A55" s="153" t="s">
        <v>201</v>
      </c>
      <c r="B55" s="64" t="s">
        <v>134</v>
      </c>
      <c r="C55" s="154">
        <v>44211</v>
      </c>
      <c r="D55" s="64" t="s">
        <v>58</v>
      </c>
      <c r="E55" s="64">
        <v>4.5</v>
      </c>
      <c r="F55" s="64" t="s">
        <v>97</v>
      </c>
      <c r="G55" s="64"/>
      <c r="H55" s="64" t="s">
        <v>162</v>
      </c>
    </row>
    <row r="56" spans="1:8">
      <c r="A56" s="153" t="s">
        <v>201</v>
      </c>
      <c r="B56" s="64" t="s">
        <v>134</v>
      </c>
      <c r="C56" s="154">
        <v>43845</v>
      </c>
      <c r="D56" s="64" t="s">
        <v>163</v>
      </c>
      <c r="E56" s="64">
        <v>1</v>
      </c>
      <c r="F56" s="64" t="s">
        <v>97</v>
      </c>
      <c r="G56" s="64"/>
      <c r="H56" s="64" t="s">
        <v>164</v>
      </c>
    </row>
    <row r="57" spans="1:8">
      <c r="A57" s="153" t="s">
        <v>201</v>
      </c>
      <c r="B57" s="64" t="s">
        <v>134</v>
      </c>
      <c r="C57" s="154">
        <v>44211</v>
      </c>
      <c r="D57" s="153" t="s">
        <v>59</v>
      </c>
      <c r="E57" s="64">
        <v>3.5</v>
      </c>
      <c r="F57" s="64" t="s">
        <v>97</v>
      </c>
      <c r="G57" s="64"/>
      <c r="H57" s="64" t="s">
        <v>165</v>
      </c>
    </row>
    <row r="58" spans="1:8">
      <c r="A58" s="153" t="s">
        <v>201</v>
      </c>
      <c r="B58" s="64" t="s">
        <v>134</v>
      </c>
      <c r="C58" s="154">
        <v>44211</v>
      </c>
      <c r="D58" s="64" t="s">
        <v>166</v>
      </c>
      <c r="E58" s="64">
        <v>1</v>
      </c>
      <c r="F58" s="64" t="s">
        <v>97</v>
      </c>
      <c r="G58" s="64"/>
      <c r="H58" s="64" t="s">
        <v>167</v>
      </c>
    </row>
    <row r="59" spans="1:8">
      <c r="A59" s="153" t="s">
        <v>201</v>
      </c>
      <c r="B59" s="64" t="s">
        <v>142</v>
      </c>
      <c r="C59" s="154">
        <v>44212</v>
      </c>
      <c r="D59" s="153" t="s">
        <v>59</v>
      </c>
      <c r="E59" s="64">
        <v>4</v>
      </c>
      <c r="F59" s="64" t="s">
        <v>93</v>
      </c>
      <c r="G59" s="64"/>
      <c r="H59" s="64" t="s">
        <v>168</v>
      </c>
    </row>
    <row r="60" spans="1:8">
      <c r="A60" s="153" t="s">
        <v>201</v>
      </c>
      <c r="B60" s="64" t="s">
        <v>142</v>
      </c>
      <c r="C60" s="154">
        <v>43846</v>
      </c>
      <c r="D60" s="153" t="s">
        <v>57</v>
      </c>
      <c r="E60" s="64">
        <v>9.5</v>
      </c>
      <c r="F60" s="64" t="s">
        <v>97</v>
      </c>
      <c r="G60" s="64"/>
      <c r="H60" s="64" t="s">
        <v>169</v>
      </c>
    </row>
    <row r="61" spans="1:8">
      <c r="A61" s="153" t="s">
        <v>201</v>
      </c>
      <c r="B61" s="64" t="s">
        <v>142</v>
      </c>
      <c r="C61" s="154">
        <v>44213</v>
      </c>
      <c r="D61" s="64" t="s">
        <v>135</v>
      </c>
      <c r="E61" s="64">
        <v>5</v>
      </c>
      <c r="F61" s="64" t="s">
        <v>93</v>
      </c>
      <c r="G61" s="64"/>
      <c r="H61" s="64" t="s">
        <v>170</v>
      </c>
    </row>
    <row r="62" spans="1:8">
      <c r="A62" s="153" t="s">
        <v>201</v>
      </c>
      <c r="B62" s="64" t="s">
        <v>134</v>
      </c>
      <c r="C62" s="154">
        <v>44214</v>
      </c>
      <c r="D62" s="64" t="s">
        <v>72</v>
      </c>
      <c r="E62" s="64">
        <v>1.5</v>
      </c>
      <c r="F62" s="64" t="s">
        <v>97</v>
      </c>
      <c r="G62" s="64"/>
      <c r="H62" s="64" t="s">
        <v>171</v>
      </c>
    </row>
    <row r="63" spans="1:8">
      <c r="A63" s="153" t="s">
        <v>201</v>
      </c>
      <c r="B63" s="64" t="s">
        <v>134</v>
      </c>
      <c r="C63" s="154">
        <v>44214</v>
      </c>
      <c r="D63" s="64" t="s">
        <v>135</v>
      </c>
      <c r="E63" s="64">
        <v>3.5</v>
      </c>
      <c r="F63" s="64" t="s">
        <v>97</v>
      </c>
      <c r="G63" s="64"/>
      <c r="H63" s="64" t="s">
        <v>161</v>
      </c>
    </row>
    <row r="64" spans="1:8">
      <c r="A64" s="153" t="s">
        <v>201</v>
      </c>
      <c r="B64" s="64" t="s">
        <v>134</v>
      </c>
      <c r="C64" s="154">
        <v>44215</v>
      </c>
      <c r="D64" s="64" t="s">
        <v>143</v>
      </c>
      <c r="E64" s="64">
        <v>2.5</v>
      </c>
      <c r="F64" s="64" t="s">
        <v>93</v>
      </c>
      <c r="G64" s="64"/>
      <c r="H64" s="64" t="s">
        <v>172</v>
      </c>
    </row>
    <row r="65" spans="1:8">
      <c r="A65" s="153" t="s">
        <v>201</v>
      </c>
      <c r="B65" s="64" t="s">
        <v>134</v>
      </c>
      <c r="C65" s="154">
        <v>44215</v>
      </c>
      <c r="D65" s="64" t="s">
        <v>153</v>
      </c>
      <c r="E65" s="64">
        <v>1</v>
      </c>
      <c r="F65" s="64" t="s">
        <v>97</v>
      </c>
      <c r="G65" s="64"/>
      <c r="H65" s="64" t="s">
        <v>173</v>
      </c>
    </row>
    <row r="66" spans="1:8">
      <c r="A66" s="153" t="s">
        <v>201</v>
      </c>
      <c r="B66" s="64" t="s">
        <v>134</v>
      </c>
      <c r="C66" s="154">
        <v>44215</v>
      </c>
      <c r="D66" s="64" t="s">
        <v>135</v>
      </c>
      <c r="E66" s="64">
        <v>0.5</v>
      </c>
      <c r="F66" s="64" t="s">
        <v>97</v>
      </c>
      <c r="G66" s="64"/>
      <c r="H66" s="64" t="s">
        <v>174</v>
      </c>
    </row>
    <row r="67" spans="1:8">
      <c r="A67" s="153" t="s">
        <v>201</v>
      </c>
      <c r="B67" s="64" t="s">
        <v>134</v>
      </c>
      <c r="C67" s="154">
        <v>44215</v>
      </c>
      <c r="D67" s="64" t="s">
        <v>67</v>
      </c>
      <c r="E67" s="64">
        <v>1</v>
      </c>
      <c r="F67" s="64" t="s">
        <v>97</v>
      </c>
      <c r="G67" s="64"/>
      <c r="H67" s="64" t="s">
        <v>175</v>
      </c>
    </row>
    <row r="68" spans="1:8">
      <c r="A68" s="153" t="s">
        <v>201</v>
      </c>
      <c r="B68" s="64" t="s">
        <v>134</v>
      </c>
      <c r="C68" s="154">
        <v>44216</v>
      </c>
      <c r="D68" s="64" t="s">
        <v>143</v>
      </c>
      <c r="E68" s="64">
        <v>2.5</v>
      </c>
      <c r="F68" s="64" t="s">
        <v>97</v>
      </c>
      <c r="G68" s="64"/>
      <c r="H68" s="64" t="s">
        <v>176</v>
      </c>
    </row>
    <row r="69" spans="1:8">
      <c r="A69" s="153" t="s">
        <v>201</v>
      </c>
      <c r="B69" s="64" t="s">
        <v>134</v>
      </c>
      <c r="C69" s="154">
        <v>44216</v>
      </c>
      <c r="D69" s="64" t="s">
        <v>135</v>
      </c>
      <c r="E69" s="64">
        <v>2.5</v>
      </c>
      <c r="F69" s="64" t="s">
        <v>97</v>
      </c>
      <c r="G69" s="64"/>
      <c r="H69" s="64" t="s">
        <v>174</v>
      </c>
    </row>
    <row r="70" spans="1:8">
      <c r="A70" s="153" t="s">
        <v>201</v>
      </c>
      <c r="B70" s="64" t="s">
        <v>134</v>
      </c>
      <c r="C70" s="154">
        <v>44216</v>
      </c>
      <c r="D70" s="64" t="s">
        <v>67</v>
      </c>
      <c r="E70" s="64">
        <v>3</v>
      </c>
      <c r="F70" s="64" t="s">
        <v>97</v>
      </c>
      <c r="G70" s="64"/>
      <c r="H70" s="64" t="s">
        <v>177</v>
      </c>
    </row>
    <row r="71" spans="1:8">
      <c r="A71" s="153" t="s">
        <v>201</v>
      </c>
      <c r="B71" s="64" t="s">
        <v>134</v>
      </c>
      <c r="C71" s="154">
        <v>44216</v>
      </c>
      <c r="D71" s="153" t="s">
        <v>59</v>
      </c>
      <c r="E71" s="64">
        <v>1</v>
      </c>
      <c r="F71" s="64" t="s">
        <v>97</v>
      </c>
      <c r="G71" s="64"/>
      <c r="H71" s="64" t="s">
        <v>178</v>
      </c>
    </row>
    <row r="72" spans="1:8">
      <c r="A72" s="153" t="s">
        <v>201</v>
      </c>
      <c r="B72" s="64" t="s">
        <v>134</v>
      </c>
      <c r="C72" s="154">
        <v>44216</v>
      </c>
      <c r="D72" s="64" t="s">
        <v>163</v>
      </c>
      <c r="E72" s="64">
        <v>1.5</v>
      </c>
      <c r="F72" s="64" t="s">
        <v>97</v>
      </c>
      <c r="G72" s="64"/>
      <c r="H72" s="64" t="s">
        <v>179</v>
      </c>
    </row>
    <row r="73" spans="1:8">
      <c r="A73" s="153" t="s">
        <v>201</v>
      </c>
      <c r="B73" s="64" t="s">
        <v>134</v>
      </c>
      <c r="C73" s="154">
        <v>44216</v>
      </c>
      <c r="D73" s="153" t="s">
        <v>57</v>
      </c>
      <c r="E73" s="64">
        <v>2</v>
      </c>
      <c r="F73" s="64" t="s">
        <v>97</v>
      </c>
      <c r="G73" s="64"/>
      <c r="H73" s="64" t="s">
        <v>180</v>
      </c>
    </row>
    <row r="74" spans="1:8">
      <c r="A74" s="153" t="s">
        <v>201</v>
      </c>
      <c r="B74" s="64" t="s">
        <v>134</v>
      </c>
      <c r="C74" s="154">
        <v>44217</v>
      </c>
      <c r="D74" s="64" t="s">
        <v>163</v>
      </c>
      <c r="E74" s="64">
        <v>1.5</v>
      </c>
      <c r="F74" s="64" t="s">
        <v>97</v>
      </c>
      <c r="G74" s="64"/>
      <c r="H74" s="64" t="s">
        <v>181</v>
      </c>
    </row>
    <row r="75" spans="1:8">
      <c r="A75" s="153" t="s">
        <v>201</v>
      </c>
      <c r="B75" s="64" t="s">
        <v>134</v>
      </c>
      <c r="C75" s="154">
        <v>44217</v>
      </c>
      <c r="D75" s="64" t="s">
        <v>135</v>
      </c>
      <c r="E75" s="64">
        <v>3</v>
      </c>
      <c r="F75" s="64" t="s">
        <v>93</v>
      </c>
      <c r="G75" s="64"/>
      <c r="H75" s="64" t="s">
        <v>182</v>
      </c>
    </row>
    <row r="76" spans="1:8">
      <c r="A76" s="153" t="s">
        <v>201</v>
      </c>
      <c r="B76" s="64" t="s">
        <v>134</v>
      </c>
      <c r="C76" s="154">
        <v>44218</v>
      </c>
      <c r="D76" s="64" t="s">
        <v>153</v>
      </c>
      <c r="E76" s="64">
        <v>1.5</v>
      </c>
      <c r="F76" s="64" t="s">
        <v>97</v>
      </c>
      <c r="G76" s="64"/>
      <c r="H76" s="64" t="s">
        <v>183</v>
      </c>
    </row>
    <row r="77" spans="1:8">
      <c r="A77" s="153" t="s">
        <v>201</v>
      </c>
      <c r="B77" s="64" t="s">
        <v>134</v>
      </c>
      <c r="C77" s="154">
        <v>44218</v>
      </c>
      <c r="D77" s="64" t="s">
        <v>135</v>
      </c>
      <c r="E77" s="64">
        <v>1.5</v>
      </c>
      <c r="F77" s="64" t="s">
        <v>97</v>
      </c>
      <c r="G77" s="64"/>
      <c r="H77" s="64" t="s">
        <v>184</v>
      </c>
    </row>
    <row r="78" spans="1:8">
      <c r="A78" s="153" t="s">
        <v>201</v>
      </c>
      <c r="B78" s="64" t="s">
        <v>134</v>
      </c>
      <c r="C78" s="154">
        <v>44218</v>
      </c>
      <c r="D78" s="64" t="s">
        <v>53</v>
      </c>
      <c r="E78" s="64">
        <v>2.5</v>
      </c>
      <c r="F78" s="64" t="s">
        <v>97</v>
      </c>
      <c r="G78" s="64"/>
      <c r="H78" s="64" t="s">
        <v>185</v>
      </c>
    </row>
    <row r="79" spans="1:8">
      <c r="A79" s="153" t="s">
        <v>201</v>
      </c>
      <c r="B79" s="64" t="s">
        <v>134</v>
      </c>
      <c r="C79" s="154">
        <v>44221</v>
      </c>
      <c r="D79" s="64" t="s">
        <v>135</v>
      </c>
      <c r="E79" s="64">
        <v>0.5</v>
      </c>
      <c r="F79" s="64" t="s">
        <v>97</v>
      </c>
      <c r="G79" s="64"/>
      <c r="H79" s="64" t="s">
        <v>186</v>
      </c>
    </row>
    <row r="80" spans="1:8">
      <c r="A80" s="153" t="s">
        <v>201</v>
      </c>
      <c r="B80" s="64" t="s">
        <v>134</v>
      </c>
      <c r="C80" s="154">
        <v>44222</v>
      </c>
      <c r="D80" s="153" t="s">
        <v>59</v>
      </c>
      <c r="E80" s="64">
        <v>6</v>
      </c>
      <c r="F80" s="64" t="s">
        <v>97</v>
      </c>
      <c r="G80" s="64"/>
      <c r="H80" s="64" t="s">
        <v>187</v>
      </c>
    </row>
    <row r="81" spans="1:8">
      <c r="A81" s="153" t="s">
        <v>201</v>
      </c>
      <c r="B81" s="64" t="s">
        <v>134</v>
      </c>
      <c r="C81" s="154">
        <v>44222</v>
      </c>
      <c r="D81" s="64" t="s">
        <v>143</v>
      </c>
      <c r="E81" s="64">
        <v>0.5</v>
      </c>
      <c r="F81" s="64" t="s">
        <v>97</v>
      </c>
      <c r="G81" s="64"/>
      <c r="H81" s="64" t="s">
        <v>188</v>
      </c>
    </row>
    <row r="82" spans="1:8">
      <c r="A82" s="153" t="s">
        <v>201</v>
      </c>
      <c r="B82" s="64" t="s">
        <v>134</v>
      </c>
      <c r="C82" s="154">
        <v>44224</v>
      </c>
      <c r="D82" s="64" t="s">
        <v>51</v>
      </c>
      <c r="E82" s="64">
        <v>3</v>
      </c>
      <c r="F82" s="64" t="s">
        <v>97</v>
      </c>
      <c r="G82" s="64"/>
      <c r="H82" s="64" t="s">
        <v>189</v>
      </c>
    </row>
    <row r="83" spans="1:8">
      <c r="A83" s="153" t="s">
        <v>201</v>
      </c>
      <c r="B83" s="64" t="s">
        <v>134</v>
      </c>
      <c r="C83" s="154">
        <v>44225</v>
      </c>
      <c r="D83" s="64" t="s">
        <v>153</v>
      </c>
      <c r="E83" s="64">
        <v>1</v>
      </c>
      <c r="F83" s="64" t="s">
        <v>97</v>
      </c>
      <c r="G83" s="64"/>
      <c r="H83" s="64" t="s">
        <v>190</v>
      </c>
    </row>
    <row r="84" spans="1:8">
      <c r="A84" s="153" t="s">
        <v>201</v>
      </c>
      <c r="B84" s="64" t="s">
        <v>134</v>
      </c>
      <c r="C84" s="154">
        <v>44225</v>
      </c>
      <c r="D84" s="64" t="s">
        <v>163</v>
      </c>
      <c r="E84" s="64">
        <v>1.5</v>
      </c>
      <c r="F84" s="64" t="s">
        <v>97</v>
      </c>
      <c r="G84" s="64"/>
      <c r="H84" s="64" t="s">
        <v>191</v>
      </c>
    </row>
    <row r="85" spans="1:8" ht="15">
      <c r="A85" s="153" t="s">
        <v>202</v>
      </c>
      <c r="B85" s="64" t="s">
        <v>210</v>
      </c>
      <c r="C85" s="154">
        <v>44208</v>
      </c>
      <c r="D85" s="64" t="s">
        <v>11</v>
      </c>
      <c r="E85" s="64">
        <v>3</v>
      </c>
      <c r="F85" s="64" t="s">
        <v>219</v>
      </c>
      <c r="G85" s="64"/>
      <c r="H85" s="64" t="s">
        <v>220</v>
      </c>
    </row>
    <row r="86" spans="1:8" ht="15">
      <c r="A86" s="153" t="s">
        <v>202</v>
      </c>
      <c r="B86" s="64" t="s">
        <v>210</v>
      </c>
      <c r="C86" s="154">
        <v>44209</v>
      </c>
      <c r="D86" s="64" t="s">
        <v>7</v>
      </c>
      <c r="E86" s="64">
        <v>2</v>
      </c>
      <c r="F86" s="64" t="s">
        <v>219</v>
      </c>
      <c r="G86" s="64"/>
      <c r="H86" s="64" t="s">
        <v>221</v>
      </c>
    </row>
    <row r="87" spans="1:8">
      <c r="A87" s="153" t="s">
        <v>202</v>
      </c>
      <c r="B87" s="64" t="s">
        <v>210</v>
      </c>
      <c r="C87" s="154">
        <v>44210</v>
      </c>
      <c r="D87" s="64" t="s">
        <v>7</v>
      </c>
      <c r="E87" s="64">
        <v>2</v>
      </c>
      <c r="F87" s="64" t="s">
        <v>219</v>
      </c>
      <c r="G87" s="64"/>
      <c r="H87" s="64" t="s">
        <v>222</v>
      </c>
    </row>
    <row r="88" spans="1:8" ht="15">
      <c r="A88" s="153" t="s">
        <v>202</v>
      </c>
      <c r="B88" s="64" t="s">
        <v>210</v>
      </c>
      <c r="C88" s="154">
        <v>44222</v>
      </c>
      <c r="D88" s="64" t="s">
        <v>212</v>
      </c>
      <c r="E88" s="64">
        <v>3</v>
      </c>
      <c r="F88" s="64" t="s">
        <v>219</v>
      </c>
      <c r="G88" s="64"/>
      <c r="H88" s="64" t="s">
        <v>223</v>
      </c>
    </row>
    <row r="89" spans="1:8" ht="15">
      <c r="A89" s="153" t="s">
        <v>202</v>
      </c>
      <c r="B89" s="64" t="s">
        <v>210</v>
      </c>
      <c r="C89" s="154">
        <v>44222</v>
      </c>
      <c r="D89" s="64" t="s">
        <v>213</v>
      </c>
      <c r="E89" s="64">
        <v>4</v>
      </c>
      <c r="F89" s="64" t="s">
        <v>219</v>
      </c>
      <c r="G89" s="64"/>
      <c r="H89" s="64" t="s">
        <v>223</v>
      </c>
    </row>
    <row r="90" spans="1:8">
      <c r="A90" s="153" t="s">
        <v>202</v>
      </c>
      <c r="B90" s="64" t="s">
        <v>210</v>
      </c>
      <c r="C90" s="154">
        <v>44223</v>
      </c>
      <c r="D90" s="64" t="s">
        <v>212</v>
      </c>
      <c r="E90" s="64">
        <v>4</v>
      </c>
      <c r="F90" s="64" t="s">
        <v>219</v>
      </c>
      <c r="G90" s="64"/>
      <c r="H90" s="64" t="s">
        <v>224</v>
      </c>
    </row>
    <row r="91" spans="1:8">
      <c r="A91" s="153" t="s">
        <v>202</v>
      </c>
      <c r="B91" s="64" t="s">
        <v>210</v>
      </c>
      <c r="C91" s="154">
        <v>44223</v>
      </c>
      <c r="D91" s="64" t="s">
        <v>213</v>
      </c>
      <c r="E91" s="64">
        <v>4</v>
      </c>
      <c r="F91" s="64" t="s">
        <v>219</v>
      </c>
      <c r="G91" s="64"/>
      <c r="H91" s="64" t="s">
        <v>224</v>
      </c>
    </row>
    <row r="92" spans="1:8">
      <c r="A92" s="153" t="s">
        <v>202</v>
      </c>
      <c r="B92" s="64" t="s">
        <v>210</v>
      </c>
      <c r="C92" s="154">
        <v>44223</v>
      </c>
      <c r="D92" s="64" t="s">
        <v>214</v>
      </c>
      <c r="E92" s="64">
        <v>4</v>
      </c>
      <c r="F92" s="64" t="s">
        <v>219</v>
      </c>
      <c r="G92" s="64"/>
      <c r="H92" s="64" t="s">
        <v>224</v>
      </c>
    </row>
    <row r="93" spans="1:8">
      <c r="A93" s="153" t="s">
        <v>202</v>
      </c>
      <c r="B93" s="64" t="s">
        <v>210</v>
      </c>
      <c r="C93" s="154">
        <v>44223</v>
      </c>
      <c r="D93" s="64" t="s">
        <v>215</v>
      </c>
      <c r="E93" s="64">
        <v>4</v>
      </c>
      <c r="F93" s="64" t="s">
        <v>219</v>
      </c>
      <c r="G93" s="64"/>
      <c r="H93" s="64" t="s">
        <v>224</v>
      </c>
    </row>
    <row r="94" spans="1:8">
      <c r="A94" s="153" t="s">
        <v>202</v>
      </c>
      <c r="B94" s="64" t="s">
        <v>210</v>
      </c>
      <c r="C94" s="154">
        <v>44224</v>
      </c>
      <c r="D94" s="64" t="s">
        <v>212</v>
      </c>
      <c r="E94" s="64">
        <v>4</v>
      </c>
      <c r="F94" s="64" t="s">
        <v>219</v>
      </c>
      <c r="G94" s="64"/>
      <c r="H94" s="64" t="s">
        <v>224</v>
      </c>
    </row>
    <row r="95" spans="1:8">
      <c r="A95" s="153" t="s">
        <v>202</v>
      </c>
      <c r="B95" s="64" t="s">
        <v>210</v>
      </c>
      <c r="C95" s="154">
        <v>44224</v>
      </c>
      <c r="D95" s="64" t="s">
        <v>213</v>
      </c>
      <c r="E95" s="64">
        <v>4</v>
      </c>
      <c r="F95" s="64" t="s">
        <v>219</v>
      </c>
      <c r="G95" s="64"/>
      <c r="H95" s="64" t="s">
        <v>224</v>
      </c>
    </row>
    <row r="96" spans="1:8">
      <c r="A96" s="153" t="s">
        <v>202</v>
      </c>
      <c r="B96" s="64" t="s">
        <v>210</v>
      </c>
      <c r="C96" s="154">
        <v>44224</v>
      </c>
      <c r="D96" s="64" t="s">
        <v>215</v>
      </c>
      <c r="E96" s="64">
        <v>4.5</v>
      </c>
      <c r="F96" s="64" t="s">
        <v>219</v>
      </c>
      <c r="G96" s="64"/>
      <c r="H96" s="64" t="s">
        <v>224</v>
      </c>
    </row>
    <row r="97" spans="1:8">
      <c r="A97" s="153" t="s">
        <v>202</v>
      </c>
      <c r="B97" s="64" t="s">
        <v>210</v>
      </c>
      <c r="C97" s="154">
        <v>44224</v>
      </c>
      <c r="D97" s="64" t="s">
        <v>214</v>
      </c>
      <c r="E97" s="64">
        <v>4.5</v>
      </c>
      <c r="F97" s="64" t="s">
        <v>219</v>
      </c>
      <c r="G97" s="64"/>
      <c r="H97" s="64" t="s">
        <v>224</v>
      </c>
    </row>
    <row r="98" spans="1:8">
      <c r="A98" s="153" t="s">
        <v>202</v>
      </c>
      <c r="B98" s="64" t="s">
        <v>210</v>
      </c>
      <c r="C98" s="154">
        <v>44224</v>
      </c>
      <c r="D98" s="64" t="s">
        <v>216</v>
      </c>
      <c r="E98" s="64">
        <v>3.5</v>
      </c>
      <c r="F98" s="64" t="s">
        <v>219</v>
      </c>
      <c r="G98" s="64"/>
      <c r="H98" s="64" t="s">
        <v>224</v>
      </c>
    </row>
    <row r="99" spans="1:8">
      <c r="A99" s="153" t="s">
        <v>202</v>
      </c>
      <c r="B99" s="64" t="s">
        <v>210</v>
      </c>
      <c r="C99" s="154">
        <v>44225</v>
      </c>
      <c r="D99" s="64" t="s">
        <v>212</v>
      </c>
      <c r="E99" s="64">
        <v>3.5</v>
      </c>
      <c r="F99" s="64" t="s">
        <v>219</v>
      </c>
      <c r="G99" s="64"/>
      <c r="H99" s="64" t="s">
        <v>224</v>
      </c>
    </row>
    <row r="100" spans="1:8">
      <c r="A100" s="153" t="s">
        <v>202</v>
      </c>
      <c r="B100" s="64" t="s">
        <v>210</v>
      </c>
      <c r="C100" s="154">
        <v>44225</v>
      </c>
      <c r="D100" s="64" t="s">
        <v>213</v>
      </c>
      <c r="E100" s="64">
        <v>4</v>
      </c>
      <c r="F100" s="64" t="s">
        <v>219</v>
      </c>
      <c r="G100" s="64"/>
      <c r="H100" s="64" t="s">
        <v>224</v>
      </c>
    </row>
    <row r="101" spans="1:8">
      <c r="A101" s="153" t="s">
        <v>202</v>
      </c>
      <c r="B101" s="64" t="s">
        <v>210</v>
      </c>
      <c r="C101" s="154">
        <v>44225</v>
      </c>
      <c r="D101" s="64" t="s">
        <v>217</v>
      </c>
      <c r="E101" s="64">
        <v>4</v>
      </c>
      <c r="F101" s="64" t="s">
        <v>219</v>
      </c>
      <c r="G101" s="64"/>
      <c r="H101" s="64" t="s">
        <v>224</v>
      </c>
    </row>
    <row r="102" spans="1:8">
      <c r="A102" s="153" t="s">
        <v>202</v>
      </c>
      <c r="B102" s="64" t="s">
        <v>210</v>
      </c>
      <c r="C102" s="154">
        <v>44225</v>
      </c>
      <c r="D102" s="64" t="s">
        <v>218</v>
      </c>
      <c r="E102" s="64">
        <v>3.5</v>
      </c>
      <c r="F102" s="64" t="s">
        <v>219</v>
      </c>
      <c r="G102" s="64"/>
      <c r="H102" s="64" t="s">
        <v>224</v>
      </c>
    </row>
    <row r="103" spans="1:8">
      <c r="A103" s="153" t="s">
        <v>202</v>
      </c>
      <c r="B103" s="64" t="s">
        <v>211</v>
      </c>
      <c r="C103" s="154">
        <v>44226</v>
      </c>
      <c r="D103" s="64" t="s">
        <v>212</v>
      </c>
      <c r="E103" s="64">
        <v>10</v>
      </c>
      <c r="F103" s="64" t="s">
        <v>219</v>
      </c>
      <c r="G103" s="64"/>
      <c r="H103" s="64" t="s">
        <v>224</v>
      </c>
    </row>
    <row r="104" spans="1:8">
      <c r="A104" s="153" t="s">
        <v>202</v>
      </c>
      <c r="B104" s="64" t="s">
        <v>211</v>
      </c>
      <c r="C104" s="154">
        <v>44226</v>
      </c>
      <c r="D104" s="64" t="s">
        <v>213</v>
      </c>
      <c r="E104" s="64">
        <v>8.5</v>
      </c>
      <c r="F104" s="64" t="s">
        <v>219</v>
      </c>
      <c r="G104" s="64"/>
      <c r="H104" s="64" t="s">
        <v>224</v>
      </c>
    </row>
    <row r="105" spans="1:8">
      <c r="A105" s="153" t="s">
        <v>202</v>
      </c>
      <c r="B105" s="64" t="s">
        <v>211</v>
      </c>
      <c r="C105" s="154">
        <v>44227</v>
      </c>
      <c r="D105" s="64" t="s">
        <v>212</v>
      </c>
      <c r="E105" s="64">
        <v>7</v>
      </c>
      <c r="F105" s="64" t="s">
        <v>219</v>
      </c>
      <c r="G105" s="64"/>
      <c r="H105" s="64" t="s">
        <v>224</v>
      </c>
    </row>
    <row r="106" spans="1:8">
      <c r="A106" s="153" t="s">
        <v>202</v>
      </c>
      <c r="B106" s="64" t="s">
        <v>211</v>
      </c>
      <c r="C106" s="154">
        <v>44227</v>
      </c>
      <c r="D106" s="64" t="s">
        <v>213</v>
      </c>
      <c r="E106" s="64">
        <v>7</v>
      </c>
      <c r="F106" s="64" t="s">
        <v>219</v>
      </c>
      <c r="G106" s="64"/>
      <c r="H106" s="64" t="s">
        <v>224</v>
      </c>
    </row>
    <row r="107" spans="1:8">
      <c r="A107" s="153"/>
      <c r="B107" s="64"/>
      <c r="C107" s="154"/>
      <c r="D107" s="64"/>
      <c r="E107" s="64"/>
      <c r="F107" s="64"/>
      <c r="G107" s="64"/>
      <c r="H107" s="64"/>
    </row>
  </sheetData>
  <autoFilter ref="A1:J106"/>
  <dataValidations count="1">
    <dataValidation type="list" allowBlank="1" showInputMessage="1" showErrorMessage="1" sqref="B2:B32">
      <formula1>"Weekday,Weekend"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F35" sqref="F35"/>
    </sheetView>
  </sheetViews>
  <sheetFormatPr defaultRowHeight="14.25"/>
  <cols>
    <col min="1" max="1" width="20.625" customWidth="1"/>
    <col min="2" max="2" width="16.125" customWidth="1"/>
    <col min="3" max="3" width="6.25" customWidth="1"/>
    <col min="4" max="4" width="11.375" bestFit="1" customWidth="1"/>
  </cols>
  <sheetData>
    <row r="1" spans="1:4">
      <c r="A1" s="71" t="s">
        <v>192</v>
      </c>
      <c r="B1" t="s">
        <v>193</v>
      </c>
    </row>
    <row r="3" spans="1:4">
      <c r="A3" s="71" t="s">
        <v>194</v>
      </c>
      <c r="B3" s="71" t="s">
        <v>195</v>
      </c>
    </row>
    <row r="4" spans="1:4">
      <c r="A4" s="71" t="s">
        <v>196</v>
      </c>
      <c r="B4" t="s">
        <v>197</v>
      </c>
      <c r="C4" t="s">
        <v>97</v>
      </c>
      <c r="D4" t="s">
        <v>198</v>
      </c>
    </row>
    <row r="5" spans="1:4">
      <c r="A5" s="72" t="s">
        <v>202</v>
      </c>
      <c r="B5" s="73">
        <v>98</v>
      </c>
      <c r="C5" s="73"/>
      <c r="D5" s="73">
        <v>98</v>
      </c>
    </row>
    <row r="6" spans="1:4">
      <c r="A6" s="75" t="s">
        <v>1</v>
      </c>
      <c r="B6" s="73">
        <v>12.5</v>
      </c>
      <c r="C6" s="73"/>
      <c r="D6" s="73">
        <v>12.5</v>
      </c>
    </row>
    <row r="7" spans="1:4">
      <c r="A7" s="75" t="s">
        <v>11</v>
      </c>
      <c r="B7" s="73">
        <v>3</v>
      </c>
      <c r="C7" s="73"/>
      <c r="D7" s="73">
        <v>3</v>
      </c>
    </row>
    <row r="8" spans="1:4">
      <c r="A8" s="75" t="s">
        <v>6</v>
      </c>
      <c r="B8" s="73">
        <v>31.5</v>
      </c>
      <c r="C8" s="73"/>
      <c r="D8" s="73">
        <v>31.5</v>
      </c>
    </row>
    <row r="9" spans="1:4">
      <c r="A9" s="75" t="s">
        <v>10</v>
      </c>
      <c r="B9" s="73">
        <v>31.5</v>
      </c>
      <c r="C9" s="73"/>
      <c r="D9" s="73">
        <v>31.5</v>
      </c>
    </row>
    <row r="10" spans="1:4">
      <c r="A10" s="75" t="s">
        <v>7</v>
      </c>
      <c r="B10" s="73">
        <v>12.5</v>
      </c>
      <c r="C10" s="73"/>
      <c r="D10" s="73">
        <v>12.5</v>
      </c>
    </row>
    <row r="11" spans="1:4">
      <c r="A11" s="75" t="s">
        <v>9</v>
      </c>
      <c r="B11" s="73">
        <v>7</v>
      </c>
      <c r="C11" s="73"/>
      <c r="D11" s="73">
        <v>7</v>
      </c>
    </row>
    <row r="12" spans="1:4">
      <c r="A12" s="72" t="s">
        <v>201</v>
      </c>
      <c r="B12" s="73">
        <v>35.5</v>
      </c>
      <c r="C12" s="73">
        <v>108</v>
      </c>
      <c r="D12" s="73">
        <v>143.5</v>
      </c>
    </row>
    <row r="13" spans="1:4">
      <c r="A13" s="75" t="s">
        <v>166</v>
      </c>
      <c r="B13" s="73"/>
      <c r="C13" s="73">
        <v>1</v>
      </c>
      <c r="D13" s="73">
        <v>1</v>
      </c>
    </row>
    <row r="14" spans="1:4">
      <c r="A14" s="75" t="s">
        <v>63</v>
      </c>
      <c r="B14" s="73"/>
      <c r="C14" s="73">
        <v>10.5</v>
      </c>
      <c r="D14" s="73">
        <v>10.5</v>
      </c>
    </row>
    <row r="15" spans="1:4">
      <c r="A15" s="75" t="s">
        <v>57</v>
      </c>
      <c r="B15" s="73">
        <v>4.5</v>
      </c>
      <c r="C15" s="73">
        <v>11.5</v>
      </c>
      <c r="D15" s="73">
        <v>16</v>
      </c>
    </row>
    <row r="16" spans="1:4">
      <c r="A16" s="75" t="s">
        <v>72</v>
      </c>
      <c r="B16" s="73"/>
      <c r="C16" s="73">
        <v>1.5</v>
      </c>
      <c r="D16" s="73">
        <v>1.5</v>
      </c>
    </row>
    <row r="17" spans="1:4">
      <c r="A17" s="75" t="s">
        <v>60</v>
      </c>
      <c r="B17" s="73">
        <v>1.5</v>
      </c>
      <c r="C17" s="73">
        <v>4</v>
      </c>
      <c r="D17" s="73">
        <v>5.5</v>
      </c>
    </row>
    <row r="18" spans="1:4">
      <c r="A18" s="75" t="s">
        <v>53</v>
      </c>
      <c r="B18" s="73"/>
      <c r="C18" s="73">
        <v>2.5</v>
      </c>
      <c r="D18" s="73">
        <v>2.5</v>
      </c>
    </row>
    <row r="19" spans="1:4">
      <c r="A19" s="75" t="s">
        <v>51</v>
      </c>
      <c r="B19" s="73"/>
      <c r="C19" s="73">
        <v>3</v>
      </c>
      <c r="D19" s="73">
        <v>3</v>
      </c>
    </row>
    <row r="20" spans="1:4">
      <c r="A20" s="75" t="s">
        <v>59</v>
      </c>
      <c r="B20" s="73">
        <v>4</v>
      </c>
      <c r="C20" s="73">
        <v>24.5</v>
      </c>
      <c r="D20" s="73">
        <v>28.5</v>
      </c>
    </row>
    <row r="21" spans="1:4">
      <c r="A21" s="75" t="s">
        <v>135</v>
      </c>
      <c r="B21" s="73">
        <v>12</v>
      </c>
      <c r="C21" s="73">
        <v>13</v>
      </c>
      <c r="D21" s="73">
        <v>25</v>
      </c>
    </row>
    <row r="22" spans="1:4">
      <c r="A22" s="75" t="s">
        <v>58</v>
      </c>
      <c r="B22" s="73"/>
      <c r="C22" s="73">
        <v>15</v>
      </c>
      <c r="D22" s="73">
        <v>15</v>
      </c>
    </row>
    <row r="23" spans="1:4">
      <c r="A23" s="75" t="s">
        <v>56</v>
      </c>
      <c r="B23" s="73">
        <v>5.5</v>
      </c>
      <c r="C23" s="73">
        <v>1</v>
      </c>
      <c r="D23" s="73">
        <v>6.5</v>
      </c>
    </row>
    <row r="24" spans="1:4">
      <c r="A24" s="75" t="s">
        <v>205</v>
      </c>
      <c r="B24" s="73"/>
      <c r="C24" s="73">
        <v>3.5</v>
      </c>
      <c r="D24" s="73">
        <v>3.5</v>
      </c>
    </row>
    <row r="25" spans="1:4">
      <c r="A25" s="75" t="s">
        <v>143</v>
      </c>
      <c r="B25" s="73">
        <v>8</v>
      </c>
      <c r="C25" s="73">
        <v>3</v>
      </c>
      <c r="D25" s="73">
        <v>11</v>
      </c>
    </row>
    <row r="26" spans="1:4">
      <c r="A26" s="75" t="s">
        <v>67</v>
      </c>
      <c r="B26" s="73"/>
      <c r="C26" s="73">
        <v>4.5</v>
      </c>
      <c r="D26" s="73">
        <v>4.5</v>
      </c>
    </row>
    <row r="27" spans="1:4">
      <c r="A27" s="75" t="s">
        <v>163</v>
      </c>
      <c r="B27" s="73"/>
      <c r="C27" s="73">
        <v>5.5</v>
      </c>
      <c r="D27" s="73">
        <v>5.5</v>
      </c>
    </row>
    <row r="28" spans="1:4">
      <c r="A28" s="75" t="s">
        <v>153</v>
      </c>
      <c r="B28" s="73"/>
      <c r="C28" s="73">
        <v>4</v>
      </c>
      <c r="D28" s="73">
        <v>4</v>
      </c>
    </row>
    <row r="29" spans="1:4">
      <c r="A29" s="72" t="s">
        <v>73</v>
      </c>
      <c r="B29" s="73">
        <v>14</v>
      </c>
      <c r="C29" s="73">
        <v>32</v>
      </c>
      <c r="D29" s="73">
        <v>46</v>
      </c>
    </row>
    <row r="30" spans="1:4">
      <c r="A30" s="75" t="s">
        <v>42</v>
      </c>
      <c r="B30" s="73"/>
      <c r="C30" s="73">
        <v>3</v>
      </c>
      <c r="D30" s="73">
        <v>3</v>
      </c>
    </row>
    <row r="31" spans="1:4">
      <c r="A31" s="75" t="s">
        <v>37</v>
      </c>
      <c r="B31" s="73">
        <v>10</v>
      </c>
      <c r="C31" s="73">
        <v>6</v>
      </c>
      <c r="D31" s="73">
        <v>16</v>
      </c>
    </row>
    <row r="32" spans="1:4">
      <c r="A32" s="75" t="s">
        <v>41</v>
      </c>
      <c r="B32" s="73"/>
      <c r="C32" s="73">
        <v>3</v>
      </c>
      <c r="D32" s="73">
        <v>3</v>
      </c>
    </row>
    <row r="33" spans="1:9">
      <c r="A33" s="75" t="s">
        <v>199</v>
      </c>
      <c r="B33" s="73"/>
      <c r="C33" s="73">
        <v>5.5</v>
      </c>
      <c r="D33" s="73">
        <v>5.5</v>
      </c>
    </row>
    <row r="34" spans="1:9">
      <c r="A34" s="75" t="s">
        <v>43</v>
      </c>
      <c r="B34" s="73"/>
      <c r="C34" s="73">
        <v>1.5</v>
      </c>
      <c r="D34" s="73">
        <v>1.5</v>
      </c>
    </row>
    <row r="35" spans="1:9">
      <c r="A35" s="75" t="s">
        <v>48</v>
      </c>
      <c r="B35" s="73"/>
      <c r="C35" s="73">
        <v>1</v>
      </c>
      <c r="D35" s="73">
        <v>1</v>
      </c>
    </row>
    <row r="36" spans="1:9">
      <c r="A36" s="75" t="s">
        <v>46</v>
      </c>
      <c r="B36" s="73">
        <v>4</v>
      </c>
      <c r="C36" s="73">
        <v>8.5</v>
      </c>
      <c r="D36" s="73">
        <v>12.5</v>
      </c>
    </row>
    <row r="37" spans="1:9">
      <c r="A37" s="75" t="s">
        <v>36</v>
      </c>
      <c r="B37" s="73"/>
      <c r="C37" s="73">
        <v>3.5</v>
      </c>
      <c r="D37" s="73">
        <v>3.5</v>
      </c>
    </row>
    <row r="38" spans="1:9">
      <c r="A38" s="72" t="s">
        <v>198</v>
      </c>
      <c r="B38" s="73">
        <v>147.5</v>
      </c>
      <c r="C38" s="73">
        <v>140</v>
      </c>
      <c r="D38" s="73">
        <v>287.5</v>
      </c>
    </row>
    <row r="46" spans="1:9" ht="15">
      <c r="A46" s="62" t="s">
        <v>200</v>
      </c>
      <c r="B46" s="62" t="s">
        <v>83</v>
      </c>
      <c r="C46" s="62" t="s">
        <v>84</v>
      </c>
      <c r="D46" s="62" t="s">
        <v>85</v>
      </c>
      <c r="E46" s="62" t="s">
        <v>86</v>
      </c>
      <c r="F46" s="62" t="s">
        <v>87</v>
      </c>
      <c r="G46" s="62" t="s">
        <v>88</v>
      </c>
      <c r="H46" s="62" t="s">
        <v>89</v>
      </c>
      <c r="I46" s="62" t="s">
        <v>90</v>
      </c>
    </row>
    <row r="47" spans="1:9">
      <c r="A47" s="153" t="s">
        <v>73</v>
      </c>
      <c r="B47" s="64" t="s">
        <v>95</v>
      </c>
      <c r="C47" s="154">
        <v>44224</v>
      </c>
      <c r="D47" s="64" t="s">
        <v>103</v>
      </c>
      <c r="E47" s="64">
        <v>1</v>
      </c>
      <c r="F47" s="64" t="s">
        <v>97</v>
      </c>
      <c r="G47" s="64"/>
      <c r="H47" s="155" t="s">
        <v>130</v>
      </c>
      <c r="I47" s="74" t="s">
        <v>131</v>
      </c>
    </row>
    <row r="48" spans="1:9">
      <c r="A48" s="153" t="s">
        <v>73</v>
      </c>
      <c r="B48" s="64" t="s">
        <v>95</v>
      </c>
      <c r="C48" s="154">
        <v>44225</v>
      </c>
      <c r="D48" s="64" t="s">
        <v>132</v>
      </c>
      <c r="E48" s="64">
        <v>1.5</v>
      </c>
      <c r="F48" s="64" t="s">
        <v>97</v>
      </c>
      <c r="G48" s="64"/>
      <c r="H48" s="155" t="s">
        <v>133</v>
      </c>
      <c r="I48" s="74" t="s">
        <v>131</v>
      </c>
    </row>
  </sheetData>
  <dataValidations count="1">
    <dataValidation type="list" allowBlank="1" showInputMessage="1" showErrorMessage="1" sqref="B47:B48">
      <formula1>"Weekday,Weekend"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5"/>
  <sheetViews>
    <sheetView workbookViewId="0">
      <pane ySplit="1" topLeftCell="A2" activePane="bottomLeft" state="frozen"/>
      <selection pane="bottomLeft" activeCell="B26" sqref="B26:B29"/>
    </sheetView>
  </sheetViews>
  <sheetFormatPr defaultColWidth="12.625" defaultRowHeight="15" customHeight="1"/>
  <cols>
    <col min="1" max="1" width="9" customWidth="1"/>
    <col min="2" max="2" width="15.125" bestFit="1" customWidth="1"/>
    <col min="3" max="3" width="10.125" customWidth="1"/>
    <col min="4" max="8" width="5.125" customWidth="1"/>
    <col min="9" max="9" width="7.75" customWidth="1"/>
    <col min="10" max="20" width="5.125" customWidth="1"/>
    <col min="21" max="21" width="6.375" customWidth="1"/>
    <col min="22" max="23" width="5.125" customWidth="1"/>
    <col min="24" max="24" width="9.25" customWidth="1"/>
    <col min="25" max="26" width="5" style="2" customWidth="1"/>
    <col min="27" max="44" width="4.75" customWidth="1"/>
    <col min="45" max="45" width="6.25" customWidth="1"/>
    <col min="46" max="46" width="10.375" customWidth="1"/>
  </cols>
  <sheetData>
    <row r="1" spans="1:46" ht="25.5" customHeight="1">
      <c r="A1" s="5" t="s">
        <v>15</v>
      </c>
      <c r="B1" s="6" t="s">
        <v>0</v>
      </c>
      <c r="C1" s="6" t="s">
        <v>16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8">
        <v>11</v>
      </c>
      <c r="J1" s="8">
        <v>12</v>
      </c>
      <c r="K1" s="8">
        <v>13</v>
      </c>
      <c r="L1" s="8">
        <v>14</v>
      </c>
      <c r="M1" s="8">
        <v>15</v>
      </c>
      <c r="N1" s="9">
        <v>18</v>
      </c>
      <c r="O1" s="9">
        <v>19</v>
      </c>
      <c r="P1" s="9">
        <v>20</v>
      </c>
      <c r="Q1" s="9">
        <v>21</v>
      </c>
      <c r="R1" s="9">
        <v>22</v>
      </c>
      <c r="S1" s="10">
        <v>25</v>
      </c>
      <c r="T1" s="10">
        <v>26</v>
      </c>
      <c r="U1" s="10">
        <v>27</v>
      </c>
      <c r="V1" s="10">
        <v>28</v>
      </c>
      <c r="W1" s="10">
        <v>29</v>
      </c>
      <c r="X1" s="11"/>
      <c r="Y1" s="51" t="s">
        <v>75</v>
      </c>
      <c r="Z1" s="52" t="s">
        <v>76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5.75" customHeight="1">
      <c r="A2" s="179" t="s">
        <v>17</v>
      </c>
      <c r="B2" s="172" t="s">
        <v>1</v>
      </c>
      <c r="C2" s="12" t="s">
        <v>18</v>
      </c>
      <c r="D2" s="7"/>
      <c r="E2" s="13"/>
      <c r="F2" s="13"/>
      <c r="G2" s="13"/>
      <c r="H2" s="13"/>
      <c r="I2" s="8" t="s">
        <v>18</v>
      </c>
      <c r="J2" s="8"/>
      <c r="K2" s="14"/>
      <c r="L2" s="14"/>
      <c r="M2" s="14"/>
      <c r="N2" s="15"/>
      <c r="O2" s="15"/>
      <c r="P2" s="15"/>
      <c r="Q2" s="15"/>
      <c r="R2" s="15"/>
      <c r="S2" s="16"/>
      <c r="T2" s="16"/>
      <c r="U2" s="16"/>
      <c r="V2" s="16"/>
      <c r="W2" s="16"/>
      <c r="X2" s="17" t="s">
        <v>18</v>
      </c>
      <c r="Y2" s="40">
        <f>SUM(E4:X4)</f>
        <v>4</v>
      </c>
      <c r="Z2" s="55">
        <f>Y2/8</f>
        <v>0.5</v>
      </c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</row>
    <row r="3" spans="1:46" ht="15.75" customHeight="1">
      <c r="A3" s="180"/>
      <c r="B3" s="173"/>
      <c r="C3" s="19" t="s">
        <v>19</v>
      </c>
      <c r="D3" s="7"/>
      <c r="E3" s="13"/>
      <c r="F3" s="13"/>
      <c r="G3" s="13"/>
      <c r="H3" s="13"/>
      <c r="I3" s="20">
        <v>44207</v>
      </c>
      <c r="J3" s="8"/>
      <c r="K3" s="14"/>
      <c r="L3" s="14"/>
      <c r="M3" s="14"/>
      <c r="N3" s="15"/>
      <c r="O3" s="15"/>
      <c r="P3" s="15"/>
      <c r="Q3" s="15"/>
      <c r="R3" s="15"/>
      <c r="S3" s="16"/>
      <c r="T3" s="16"/>
      <c r="U3" s="16"/>
      <c r="V3" s="16"/>
      <c r="W3" s="16"/>
      <c r="X3" s="17" t="s">
        <v>19</v>
      </c>
      <c r="Y3" s="53"/>
      <c r="Z3" s="54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75" customHeight="1">
      <c r="A4" s="180"/>
      <c r="B4" s="173"/>
      <c r="C4" s="19" t="s">
        <v>20</v>
      </c>
      <c r="D4" s="7"/>
      <c r="E4" s="13"/>
      <c r="F4" s="13"/>
      <c r="G4" s="13"/>
      <c r="H4" s="13"/>
      <c r="I4" s="8">
        <v>4</v>
      </c>
      <c r="J4" s="8"/>
      <c r="K4" s="14"/>
      <c r="L4" s="14"/>
      <c r="M4" s="14"/>
      <c r="N4" s="15"/>
      <c r="O4" s="15"/>
      <c r="P4" s="15"/>
      <c r="Q4" s="15"/>
      <c r="R4" s="15"/>
      <c r="S4" s="16"/>
      <c r="T4" s="16"/>
      <c r="U4" s="16"/>
      <c r="V4" s="16"/>
      <c r="W4" s="16"/>
      <c r="X4" s="17" t="s">
        <v>20</v>
      </c>
      <c r="Z4" s="54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5.75" customHeight="1">
      <c r="A5" s="181"/>
      <c r="B5" s="174"/>
      <c r="C5" s="19" t="s">
        <v>21</v>
      </c>
      <c r="D5" s="7"/>
      <c r="E5" s="13"/>
      <c r="F5" s="13"/>
      <c r="G5" s="13"/>
      <c r="H5" s="13"/>
      <c r="I5" s="8" t="s">
        <v>22</v>
      </c>
      <c r="J5" s="8"/>
      <c r="K5" s="14"/>
      <c r="L5" s="14"/>
      <c r="M5" s="14"/>
      <c r="N5" s="15"/>
      <c r="O5" s="15"/>
      <c r="P5" s="15"/>
      <c r="Q5" s="15"/>
      <c r="R5" s="15"/>
      <c r="S5" s="16"/>
      <c r="T5" s="16"/>
      <c r="U5" s="16"/>
      <c r="V5" s="16"/>
      <c r="W5" s="16"/>
      <c r="X5" s="17" t="s">
        <v>21</v>
      </c>
      <c r="Y5" s="40"/>
      <c r="Z5" s="55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5.75" customHeight="1">
      <c r="A6" s="179" t="s">
        <v>17</v>
      </c>
      <c r="B6" s="172" t="s">
        <v>6</v>
      </c>
      <c r="C6" s="12" t="s">
        <v>18</v>
      </c>
      <c r="D6" s="13"/>
      <c r="E6" s="13"/>
      <c r="F6" s="13"/>
      <c r="G6" s="13"/>
      <c r="H6" s="13"/>
      <c r="I6" s="8"/>
      <c r="J6" s="8"/>
      <c r="K6" s="14"/>
      <c r="L6" s="14"/>
      <c r="M6" s="14"/>
      <c r="N6" s="15"/>
      <c r="O6" s="15"/>
      <c r="P6" s="15"/>
      <c r="Q6" s="15"/>
      <c r="R6" s="15"/>
      <c r="S6" s="16"/>
      <c r="T6" s="16"/>
      <c r="U6" s="16"/>
      <c r="V6" s="16"/>
      <c r="W6" s="16"/>
      <c r="X6" s="17" t="s">
        <v>18</v>
      </c>
      <c r="Y6" s="40"/>
      <c r="Z6" s="55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5.75" customHeight="1">
      <c r="A7" s="180"/>
      <c r="B7" s="173"/>
      <c r="C7" s="19" t="s">
        <v>19</v>
      </c>
      <c r="D7" s="7"/>
      <c r="E7" s="13"/>
      <c r="F7" s="13"/>
      <c r="G7" s="13"/>
      <c r="H7" s="13"/>
      <c r="I7" s="8"/>
      <c r="J7" s="8"/>
      <c r="K7" s="14"/>
      <c r="L7" s="14"/>
      <c r="M7" s="14"/>
      <c r="N7" s="15"/>
      <c r="O7" s="15"/>
      <c r="P7" s="15"/>
      <c r="Q7" s="15"/>
      <c r="R7" s="15"/>
      <c r="S7" s="16"/>
      <c r="T7" s="16"/>
      <c r="U7" s="16"/>
      <c r="V7" s="16"/>
      <c r="W7" s="16"/>
      <c r="X7" s="17" t="s">
        <v>19</v>
      </c>
      <c r="Y7" s="40"/>
      <c r="Z7" s="55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5.75" customHeight="1">
      <c r="A8" s="180"/>
      <c r="B8" s="173"/>
      <c r="C8" s="19" t="s">
        <v>20</v>
      </c>
      <c r="D8" s="7"/>
      <c r="E8" s="13"/>
      <c r="F8" s="13"/>
      <c r="G8" s="13"/>
      <c r="H8" s="13"/>
      <c r="I8" s="8"/>
      <c r="J8" s="8"/>
      <c r="K8" s="14"/>
      <c r="L8" s="14"/>
      <c r="M8" s="14"/>
      <c r="N8" s="15"/>
      <c r="O8" s="15"/>
      <c r="P8" s="15"/>
      <c r="Q8" s="15"/>
      <c r="R8" s="15"/>
      <c r="S8" s="16"/>
      <c r="T8" s="16"/>
      <c r="U8" s="16"/>
      <c r="V8" s="16"/>
      <c r="W8" s="16"/>
      <c r="X8" s="17" t="s">
        <v>20</v>
      </c>
      <c r="Y8" s="40">
        <f t="shared" ref="Y8:Y40" si="0">SUM(E8:X8)</f>
        <v>0</v>
      </c>
      <c r="Z8" s="55">
        <f>Y8/8</f>
        <v>0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5.75" customHeight="1">
      <c r="A9" s="181"/>
      <c r="B9" s="174"/>
      <c r="C9" s="19" t="s">
        <v>21</v>
      </c>
      <c r="D9" s="7"/>
      <c r="E9" s="13"/>
      <c r="F9" s="13"/>
      <c r="G9" s="13"/>
      <c r="H9" s="13"/>
      <c r="I9" s="8"/>
      <c r="J9" s="8"/>
      <c r="K9" s="14"/>
      <c r="L9" s="14"/>
      <c r="M9" s="14"/>
      <c r="N9" s="15"/>
      <c r="O9" s="15"/>
      <c r="P9" s="15"/>
      <c r="Q9" s="15"/>
      <c r="R9" s="15"/>
      <c r="S9" s="16"/>
      <c r="T9" s="16"/>
      <c r="U9" s="16"/>
      <c r="V9" s="16"/>
      <c r="W9" s="16"/>
      <c r="X9" s="17" t="s">
        <v>21</v>
      </c>
      <c r="Y9" s="40"/>
      <c r="Z9" s="55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5.75" customHeight="1">
      <c r="A10" s="179" t="s">
        <v>17</v>
      </c>
      <c r="B10" s="172" t="s">
        <v>7</v>
      </c>
      <c r="C10" s="12" t="s">
        <v>18</v>
      </c>
      <c r="D10" s="13"/>
      <c r="E10" s="13"/>
      <c r="F10" s="13"/>
      <c r="G10" s="13"/>
      <c r="H10" s="13"/>
      <c r="I10" s="8"/>
      <c r="J10" s="8"/>
      <c r="K10" s="14"/>
      <c r="L10" s="14"/>
      <c r="M10" s="14"/>
      <c r="N10" s="15" t="s">
        <v>18</v>
      </c>
      <c r="O10" s="15"/>
      <c r="P10" s="15"/>
      <c r="Q10" s="15"/>
      <c r="R10" s="15"/>
      <c r="S10" s="16"/>
      <c r="T10" s="16"/>
      <c r="U10" s="16"/>
      <c r="V10" s="16"/>
      <c r="W10" s="16"/>
      <c r="X10" s="17" t="s">
        <v>18</v>
      </c>
      <c r="Y10" s="40">
        <v>4</v>
      </c>
      <c r="Z10" s="55">
        <f>Y10/8</f>
        <v>0.5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5.75" customHeight="1">
      <c r="A11" s="180"/>
      <c r="B11" s="173"/>
      <c r="C11" s="19" t="s">
        <v>19</v>
      </c>
      <c r="D11" s="21"/>
      <c r="E11" s="13"/>
      <c r="F11" s="13"/>
      <c r="G11" s="13"/>
      <c r="H11" s="13"/>
      <c r="I11" s="8"/>
      <c r="J11" s="8"/>
      <c r="K11" s="14"/>
      <c r="L11" s="14"/>
      <c r="M11" s="14"/>
      <c r="N11" s="22">
        <v>44214</v>
      </c>
      <c r="O11" s="15"/>
      <c r="P11" s="15"/>
      <c r="Q11" s="15"/>
      <c r="R11" s="15"/>
      <c r="S11" s="16"/>
      <c r="T11" s="16"/>
      <c r="U11" s="16"/>
      <c r="V11" s="16"/>
      <c r="W11" s="16"/>
      <c r="X11" s="17" t="s">
        <v>19</v>
      </c>
      <c r="Y11" s="40"/>
      <c r="Z11" s="55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5.75" customHeight="1">
      <c r="A12" s="180"/>
      <c r="B12" s="173"/>
      <c r="C12" s="19" t="s">
        <v>20</v>
      </c>
      <c r="D12" s="21"/>
      <c r="E12" s="13"/>
      <c r="F12" s="13"/>
      <c r="G12" s="13"/>
      <c r="H12" s="13"/>
      <c r="I12" s="8"/>
      <c r="J12" s="8"/>
      <c r="K12" s="14"/>
      <c r="L12" s="14"/>
      <c r="M12" s="14"/>
      <c r="N12" s="15">
        <v>4</v>
      </c>
      <c r="O12" s="15"/>
      <c r="P12" s="15"/>
      <c r="Q12" s="15"/>
      <c r="R12" s="15"/>
      <c r="S12" s="16"/>
      <c r="T12" s="16"/>
      <c r="U12" s="16"/>
      <c r="V12" s="16"/>
      <c r="W12" s="16"/>
      <c r="X12" s="17" t="s">
        <v>20</v>
      </c>
      <c r="Y12" s="40"/>
      <c r="Z12" s="55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20.25" customHeight="1">
      <c r="A13" s="181"/>
      <c r="B13" s="174"/>
      <c r="C13" s="19" t="s">
        <v>21</v>
      </c>
      <c r="D13" s="21"/>
      <c r="E13" s="13"/>
      <c r="F13" s="13"/>
      <c r="G13" s="13"/>
      <c r="H13" s="13"/>
      <c r="I13" s="8"/>
      <c r="J13" s="8"/>
      <c r="K13" s="14"/>
      <c r="L13" s="14"/>
      <c r="M13" s="14"/>
      <c r="N13" s="23" t="s">
        <v>23</v>
      </c>
      <c r="O13" s="15"/>
      <c r="P13" s="15"/>
      <c r="Q13" s="15"/>
      <c r="R13" s="15"/>
      <c r="S13" s="16"/>
      <c r="T13" s="16"/>
      <c r="U13" s="16"/>
      <c r="V13" s="16"/>
      <c r="W13" s="16"/>
      <c r="X13" s="17" t="s">
        <v>21</v>
      </c>
      <c r="Y13" s="40"/>
      <c r="Z13" s="55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5.75" customHeight="1">
      <c r="A14" s="179" t="s">
        <v>17</v>
      </c>
      <c r="B14" s="172" t="s">
        <v>8</v>
      </c>
      <c r="C14" s="12" t="s">
        <v>18</v>
      </c>
      <c r="D14" s="13"/>
      <c r="E14" s="13"/>
      <c r="F14" s="13"/>
      <c r="G14" s="13"/>
      <c r="H14" s="13"/>
      <c r="I14" s="8"/>
      <c r="J14" s="8"/>
      <c r="K14" s="14"/>
      <c r="L14" s="14"/>
      <c r="M14" s="8" t="s">
        <v>18</v>
      </c>
      <c r="N14" s="15"/>
      <c r="O14" s="15"/>
      <c r="P14" s="15"/>
      <c r="Q14" s="15"/>
      <c r="R14" s="15"/>
      <c r="S14" s="16"/>
      <c r="T14" s="16"/>
      <c r="U14" s="16"/>
      <c r="V14" s="16"/>
      <c r="W14" s="16"/>
      <c r="X14" s="17" t="s">
        <v>18</v>
      </c>
      <c r="Y14" s="40">
        <v>8</v>
      </c>
      <c r="Z14" s="55">
        <v>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5.75" customHeight="1">
      <c r="A15" s="180"/>
      <c r="B15" s="173"/>
      <c r="C15" s="19" t="s">
        <v>19</v>
      </c>
      <c r="D15" s="21"/>
      <c r="E15" s="13"/>
      <c r="F15" s="13"/>
      <c r="G15" s="13"/>
      <c r="H15" s="13"/>
      <c r="I15" s="8"/>
      <c r="J15" s="8"/>
      <c r="K15" s="14"/>
      <c r="L15" s="14"/>
      <c r="M15" s="24">
        <v>44211</v>
      </c>
      <c r="N15" s="15"/>
      <c r="O15" s="15"/>
      <c r="P15" s="15"/>
      <c r="Q15" s="15"/>
      <c r="R15" s="15"/>
      <c r="S15" s="16"/>
      <c r="T15" s="16"/>
      <c r="U15" s="16"/>
      <c r="V15" s="16"/>
      <c r="W15" s="16"/>
      <c r="X15" s="17" t="s">
        <v>19</v>
      </c>
      <c r="Y15" s="40"/>
      <c r="Z15" s="5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5.75" customHeight="1">
      <c r="A16" s="180"/>
      <c r="B16" s="173"/>
      <c r="C16" s="19" t="s">
        <v>20</v>
      </c>
      <c r="D16" s="21"/>
      <c r="E16" s="13"/>
      <c r="F16" s="13"/>
      <c r="G16" s="13"/>
      <c r="H16" s="13"/>
      <c r="I16" s="8"/>
      <c r="J16" s="8"/>
      <c r="K16" s="14"/>
      <c r="L16" s="14"/>
      <c r="M16" s="14">
        <v>8</v>
      </c>
      <c r="N16" s="15"/>
      <c r="O16" s="15"/>
      <c r="P16" s="15"/>
      <c r="Q16" s="15"/>
      <c r="R16" s="15"/>
      <c r="S16" s="16"/>
      <c r="T16" s="16"/>
      <c r="U16" s="16"/>
      <c r="V16" s="16"/>
      <c r="W16" s="16"/>
      <c r="X16" s="17" t="s">
        <v>20</v>
      </c>
      <c r="Y16" s="40"/>
      <c r="Z16" s="55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5.75" customHeight="1">
      <c r="A17" s="181"/>
      <c r="B17" s="174"/>
      <c r="C17" s="19" t="s">
        <v>21</v>
      </c>
      <c r="D17" s="21"/>
      <c r="E17" s="13"/>
      <c r="F17" s="13"/>
      <c r="G17" s="13"/>
      <c r="H17" s="13"/>
      <c r="I17" s="8"/>
      <c r="J17" s="8"/>
      <c r="K17" s="14"/>
      <c r="L17" s="14"/>
      <c r="M17" s="14" t="s">
        <v>24</v>
      </c>
      <c r="N17" s="15"/>
      <c r="O17" s="15"/>
      <c r="P17" s="15"/>
      <c r="Q17" s="15"/>
      <c r="R17" s="15"/>
      <c r="S17" s="16"/>
      <c r="T17" s="16"/>
      <c r="U17" s="16"/>
      <c r="V17" s="16"/>
      <c r="W17" s="16"/>
      <c r="X17" s="17" t="s">
        <v>21</v>
      </c>
      <c r="Y17" s="40"/>
      <c r="Z17" s="55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5.75" customHeight="1">
      <c r="A18" s="179" t="s">
        <v>17</v>
      </c>
      <c r="B18" s="172" t="s">
        <v>9</v>
      </c>
      <c r="C18" s="12" t="s">
        <v>18</v>
      </c>
      <c r="D18" s="13"/>
      <c r="E18" s="13"/>
      <c r="F18" s="13"/>
      <c r="G18" s="13"/>
      <c r="H18" s="13"/>
      <c r="I18" s="8"/>
      <c r="J18" s="8"/>
      <c r="K18" s="14"/>
      <c r="L18" s="14" t="s">
        <v>18</v>
      </c>
      <c r="M18" s="14"/>
      <c r="N18" s="15"/>
      <c r="O18" s="15"/>
      <c r="P18" s="15"/>
      <c r="Q18" s="15"/>
      <c r="R18" s="15"/>
      <c r="S18" s="16"/>
      <c r="T18" s="16"/>
      <c r="U18" s="16" t="s">
        <v>18</v>
      </c>
      <c r="V18" s="16"/>
      <c r="W18" s="16"/>
      <c r="X18" s="17" t="s">
        <v>18</v>
      </c>
      <c r="Y18" s="40">
        <f>SUM(E20:X20)</f>
        <v>8</v>
      </c>
      <c r="Z18" s="55">
        <f>Y18/8</f>
        <v>1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5.75" customHeight="1">
      <c r="A19" s="180"/>
      <c r="B19" s="173"/>
      <c r="C19" s="19" t="s">
        <v>19</v>
      </c>
      <c r="D19" s="7"/>
      <c r="E19" s="13"/>
      <c r="F19" s="13"/>
      <c r="G19" s="13"/>
      <c r="H19" s="13"/>
      <c r="I19" s="8"/>
      <c r="J19" s="8"/>
      <c r="K19" s="14"/>
      <c r="L19" s="25">
        <v>44210</v>
      </c>
      <c r="M19" s="14"/>
      <c r="N19" s="15"/>
      <c r="O19" s="15"/>
      <c r="P19" s="15"/>
      <c r="Q19" s="15"/>
      <c r="R19" s="15"/>
      <c r="S19" s="16"/>
      <c r="T19" s="16"/>
      <c r="U19" s="16"/>
      <c r="V19" s="16"/>
      <c r="W19" s="16"/>
      <c r="X19" s="17" t="s">
        <v>19</v>
      </c>
      <c r="Y19" s="40"/>
      <c r="Z19" s="55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5.75" customHeight="1">
      <c r="A20" s="180"/>
      <c r="B20" s="173"/>
      <c r="C20" s="19" t="s">
        <v>20</v>
      </c>
      <c r="D20" s="7"/>
      <c r="E20" s="13"/>
      <c r="F20" s="13"/>
      <c r="G20" s="13"/>
      <c r="H20" s="13"/>
      <c r="I20" s="8"/>
      <c r="J20" s="8"/>
      <c r="K20" s="14"/>
      <c r="L20" s="8">
        <v>4</v>
      </c>
      <c r="M20" s="14"/>
      <c r="N20" s="15"/>
      <c r="O20" s="15"/>
      <c r="P20" s="15"/>
      <c r="Q20" s="15"/>
      <c r="R20" s="15"/>
      <c r="S20" s="16"/>
      <c r="T20" s="16"/>
      <c r="U20" s="16">
        <v>4</v>
      </c>
      <c r="V20" s="16"/>
      <c r="W20" s="16"/>
      <c r="X20" s="17" t="s">
        <v>20</v>
      </c>
      <c r="Z20" s="55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5.75" customHeight="1">
      <c r="A21" s="181"/>
      <c r="B21" s="174"/>
      <c r="C21" s="19" t="s">
        <v>21</v>
      </c>
      <c r="D21" s="7"/>
      <c r="E21" s="13"/>
      <c r="F21" s="13"/>
      <c r="G21" s="13"/>
      <c r="H21" s="13"/>
      <c r="I21" s="8"/>
      <c r="J21" s="8"/>
      <c r="K21" s="14"/>
      <c r="L21" s="14" t="s">
        <v>25</v>
      </c>
      <c r="M21" s="14"/>
      <c r="N21" s="15"/>
      <c r="O21" s="15"/>
      <c r="P21" s="15"/>
      <c r="Q21" s="15"/>
      <c r="R21" s="15"/>
      <c r="S21" s="16"/>
      <c r="T21" s="16"/>
      <c r="U21" s="16"/>
      <c r="V21" s="16"/>
      <c r="W21" s="16"/>
      <c r="X21" s="17" t="s">
        <v>21</v>
      </c>
      <c r="Y21" s="40"/>
      <c r="Z21" s="55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5.75" customHeight="1">
      <c r="A22" s="179" t="s">
        <v>17</v>
      </c>
      <c r="B22" s="172" t="s">
        <v>10</v>
      </c>
      <c r="C22" s="12" t="s">
        <v>18</v>
      </c>
      <c r="D22" s="13"/>
      <c r="E22" s="13"/>
      <c r="F22" s="7" t="s">
        <v>18</v>
      </c>
      <c r="G22" s="13"/>
      <c r="H22" s="13"/>
      <c r="I22" s="8"/>
      <c r="J22" s="8"/>
      <c r="K22" s="14"/>
      <c r="L22" s="14"/>
      <c r="M22" s="14"/>
      <c r="N22" s="15"/>
      <c r="O22" s="15"/>
      <c r="P22" s="15"/>
      <c r="Q22" s="15" t="s">
        <v>20</v>
      </c>
      <c r="R22" s="15"/>
      <c r="S22" s="16"/>
      <c r="T22" s="16"/>
      <c r="U22" s="16"/>
      <c r="V22" s="16"/>
      <c r="W22" s="16"/>
      <c r="X22" s="17" t="s">
        <v>18</v>
      </c>
      <c r="Y22" s="40">
        <v>4</v>
      </c>
      <c r="Z22" s="55">
        <v>0.5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5.75" customHeight="1">
      <c r="A23" s="180"/>
      <c r="B23" s="173"/>
      <c r="C23" s="19" t="s">
        <v>19</v>
      </c>
      <c r="D23" s="7"/>
      <c r="E23" s="13"/>
      <c r="F23" s="26">
        <v>44202</v>
      </c>
      <c r="G23" s="13"/>
      <c r="H23" s="13"/>
      <c r="I23" s="8"/>
      <c r="J23" s="8"/>
      <c r="K23" s="14"/>
      <c r="L23" s="14"/>
      <c r="M23" s="14"/>
      <c r="N23" s="15"/>
      <c r="O23" s="15"/>
      <c r="P23" s="15"/>
      <c r="Q23" s="27">
        <v>44217</v>
      </c>
      <c r="R23" s="15"/>
      <c r="S23" s="16"/>
      <c r="T23" s="16"/>
      <c r="U23" s="16"/>
      <c r="V23" s="16"/>
      <c r="W23" s="16"/>
      <c r="X23" s="17" t="s">
        <v>19</v>
      </c>
      <c r="Y23" s="40"/>
      <c r="Z23" s="55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5.75" customHeight="1">
      <c r="A24" s="180"/>
      <c r="B24" s="173"/>
      <c r="C24" s="19" t="s">
        <v>20</v>
      </c>
      <c r="D24" s="7"/>
      <c r="E24" s="13"/>
      <c r="F24" s="7">
        <v>4</v>
      </c>
      <c r="G24" s="13"/>
      <c r="H24" s="13"/>
      <c r="I24" s="8"/>
      <c r="J24" s="8"/>
      <c r="K24" s="14"/>
      <c r="L24" s="14"/>
      <c r="M24" s="14"/>
      <c r="N24" s="15"/>
      <c r="O24" s="15"/>
      <c r="P24" s="15"/>
      <c r="Q24" s="15">
        <v>8</v>
      </c>
      <c r="R24" s="15"/>
      <c r="S24" s="16"/>
      <c r="T24" s="16"/>
      <c r="U24" s="16"/>
      <c r="V24" s="16"/>
      <c r="W24" s="16"/>
      <c r="X24" s="17" t="s">
        <v>20</v>
      </c>
      <c r="Y24" s="40">
        <v>8</v>
      </c>
      <c r="Z24" s="55">
        <f>Y24/8</f>
        <v>1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5.75" customHeight="1">
      <c r="A25" s="181"/>
      <c r="B25" s="174"/>
      <c r="C25" s="19" t="s">
        <v>21</v>
      </c>
      <c r="D25" s="7"/>
      <c r="E25" s="13"/>
      <c r="F25" s="7" t="s">
        <v>26</v>
      </c>
      <c r="G25" s="13"/>
      <c r="H25" s="13"/>
      <c r="I25" s="8"/>
      <c r="J25" s="8"/>
      <c r="K25" s="14"/>
      <c r="L25" s="14"/>
      <c r="M25" s="14"/>
      <c r="N25" s="15"/>
      <c r="O25" s="15"/>
      <c r="P25" s="15"/>
      <c r="Q25" s="15" t="s">
        <v>27</v>
      </c>
      <c r="R25" s="15"/>
      <c r="S25" s="16"/>
      <c r="T25" s="16"/>
      <c r="U25" s="16"/>
      <c r="V25" s="16"/>
      <c r="W25" s="16"/>
      <c r="X25" s="17" t="s">
        <v>21</v>
      </c>
      <c r="Y25" s="40"/>
      <c r="Z25" s="55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5.75" customHeight="1">
      <c r="A26" s="179" t="s">
        <v>17</v>
      </c>
      <c r="B26" s="172" t="s">
        <v>11</v>
      </c>
      <c r="C26" s="12" t="s">
        <v>18</v>
      </c>
      <c r="D26" s="13"/>
      <c r="E26" s="13"/>
      <c r="F26" s="13"/>
      <c r="G26" s="13"/>
      <c r="H26" s="13"/>
      <c r="I26" s="8"/>
      <c r="J26" s="8" t="s">
        <v>20</v>
      </c>
      <c r="K26" s="14"/>
      <c r="L26" s="14"/>
      <c r="M26" s="14"/>
      <c r="N26" s="15"/>
      <c r="O26" s="15"/>
      <c r="P26" s="15"/>
      <c r="Q26" s="15"/>
      <c r="R26" s="15"/>
      <c r="S26" s="16"/>
      <c r="T26" s="16" t="s">
        <v>28</v>
      </c>
      <c r="U26" s="16" t="s">
        <v>28</v>
      </c>
      <c r="V26" s="16" t="s">
        <v>28</v>
      </c>
      <c r="W26" s="16"/>
      <c r="X26" s="17" t="s">
        <v>18</v>
      </c>
      <c r="Y26" s="40"/>
      <c r="Z26" s="55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5.75" customHeight="1">
      <c r="A27" s="180"/>
      <c r="B27" s="173"/>
      <c r="C27" s="19" t="s">
        <v>19</v>
      </c>
      <c r="D27" s="7"/>
      <c r="E27" s="13"/>
      <c r="F27" s="13"/>
      <c r="G27" s="13"/>
      <c r="H27" s="13"/>
      <c r="I27" s="28"/>
      <c r="J27" s="28">
        <v>44208</v>
      </c>
      <c r="K27" s="14"/>
      <c r="L27" s="14"/>
      <c r="M27" s="14"/>
      <c r="N27" s="15"/>
      <c r="O27" s="15"/>
      <c r="P27" s="15"/>
      <c r="Q27" s="15"/>
      <c r="R27" s="15"/>
      <c r="S27" s="16"/>
      <c r="T27" s="29">
        <v>44222</v>
      </c>
      <c r="U27" s="29">
        <v>44223</v>
      </c>
      <c r="V27" s="29">
        <v>44224</v>
      </c>
      <c r="W27" s="16"/>
      <c r="X27" s="17" t="s">
        <v>19</v>
      </c>
      <c r="Y27" s="40"/>
      <c r="Z27" s="5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5.75" customHeight="1">
      <c r="A28" s="180"/>
      <c r="B28" s="173"/>
      <c r="C28" s="19" t="s">
        <v>20</v>
      </c>
      <c r="D28" s="7"/>
      <c r="E28" s="13"/>
      <c r="F28" s="13"/>
      <c r="G28" s="13"/>
      <c r="H28" s="13"/>
      <c r="I28" s="8"/>
      <c r="J28" s="8">
        <v>8</v>
      </c>
      <c r="K28" s="14"/>
      <c r="L28" s="14"/>
      <c r="M28" s="14"/>
      <c r="N28" s="15"/>
      <c r="O28" s="15"/>
      <c r="P28" s="15"/>
      <c r="Q28" s="15"/>
      <c r="R28" s="15"/>
      <c r="S28" s="16"/>
      <c r="T28" s="16">
        <v>8</v>
      </c>
      <c r="U28" s="16">
        <v>8</v>
      </c>
      <c r="V28" s="16">
        <v>8</v>
      </c>
      <c r="W28" s="16"/>
      <c r="X28" s="46" t="s">
        <v>28</v>
      </c>
      <c r="Y28" s="40">
        <f t="shared" si="0"/>
        <v>32</v>
      </c>
      <c r="Z28" s="55">
        <f>Y28/8</f>
        <v>4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5.75" customHeight="1">
      <c r="A29" s="181"/>
      <c r="B29" s="174"/>
      <c r="C29" s="19" t="s">
        <v>21</v>
      </c>
      <c r="D29" s="7"/>
      <c r="E29" s="13"/>
      <c r="F29" s="13"/>
      <c r="G29" s="13"/>
      <c r="H29" s="13"/>
      <c r="I29" s="8"/>
      <c r="J29" s="8" t="s">
        <v>29</v>
      </c>
      <c r="K29" s="14"/>
      <c r="L29" s="14"/>
      <c r="M29" s="14"/>
      <c r="N29" s="15"/>
      <c r="O29" s="15"/>
      <c r="P29" s="15"/>
      <c r="Q29" s="15"/>
      <c r="R29" s="15"/>
      <c r="S29" s="16"/>
      <c r="T29" s="16" t="s">
        <v>30</v>
      </c>
      <c r="U29" s="16" t="s">
        <v>30</v>
      </c>
      <c r="V29" s="16" t="s">
        <v>30</v>
      </c>
      <c r="W29" s="16"/>
      <c r="X29" s="17" t="s">
        <v>21</v>
      </c>
      <c r="Y29" s="40"/>
      <c r="Z29" s="55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5.75" customHeight="1">
      <c r="A30" s="179" t="s">
        <v>17</v>
      </c>
      <c r="B30" s="172" t="s">
        <v>12</v>
      </c>
      <c r="C30" s="12" t="s">
        <v>18</v>
      </c>
      <c r="D30" s="13"/>
      <c r="E30" s="13"/>
      <c r="F30" s="13"/>
      <c r="G30" s="13"/>
      <c r="H30" s="13"/>
      <c r="I30" s="8" t="s">
        <v>20</v>
      </c>
      <c r="J30" s="8" t="s">
        <v>20</v>
      </c>
      <c r="K30" s="14" t="s">
        <v>20</v>
      </c>
      <c r="L30" s="14"/>
      <c r="M30" s="14"/>
      <c r="N30" s="15"/>
      <c r="O30" s="15"/>
      <c r="P30" s="15"/>
      <c r="Q30" s="15"/>
      <c r="R30" s="15"/>
      <c r="S30" s="16"/>
      <c r="T30" s="16"/>
      <c r="U30" s="16"/>
      <c r="V30" s="16"/>
      <c r="W30" s="16"/>
      <c r="X30" s="17" t="s">
        <v>18</v>
      </c>
      <c r="Y30" s="40"/>
      <c r="Z30" s="55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5.75" customHeight="1">
      <c r="A31" s="180"/>
      <c r="B31" s="173"/>
      <c r="C31" s="19" t="s">
        <v>19</v>
      </c>
      <c r="D31" s="7"/>
      <c r="E31" s="13"/>
      <c r="F31" s="13"/>
      <c r="G31" s="13"/>
      <c r="H31" s="13"/>
      <c r="I31" s="28">
        <v>44207</v>
      </c>
      <c r="J31" s="28">
        <v>44208</v>
      </c>
      <c r="K31" s="25">
        <v>44209</v>
      </c>
      <c r="L31" s="14"/>
      <c r="M31" s="14"/>
      <c r="N31" s="15"/>
      <c r="O31" s="15"/>
      <c r="P31" s="15"/>
      <c r="Q31" s="15"/>
      <c r="R31" s="15"/>
      <c r="S31" s="16"/>
      <c r="T31" s="16"/>
      <c r="U31" s="16"/>
      <c r="V31" s="16"/>
      <c r="W31" s="16"/>
      <c r="X31" s="17" t="s">
        <v>19</v>
      </c>
      <c r="Y31" s="40"/>
      <c r="Z31" s="55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5.75" customHeight="1">
      <c r="A32" s="180"/>
      <c r="B32" s="173"/>
      <c r="C32" s="19" t="s">
        <v>20</v>
      </c>
      <c r="D32" s="7"/>
      <c r="E32" s="13"/>
      <c r="F32" s="13"/>
      <c r="G32" s="13"/>
      <c r="H32" s="13"/>
      <c r="I32" s="8">
        <v>8</v>
      </c>
      <c r="J32" s="8">
        <v>8</v>
      </c>
      <c r="K32" s="14">
        <v>8</v>
      </c>
      <c r="L32" s="14"/>
      <c r="M32" s="14"/>
      <c r="N32" s="15"/>
      <c r="O32" s="15"/>
      <c r="P32" s="15"/>
      <c r="Q32" s="15"/>
      <c r="R32" s="15"/>
      <c r="S32" s="16"/>
      <c r="T32" s="16"/>
      <c r="U32" s="16"/>
      <c r="V32" s="16"/>
      <c r="W32" s="16"/>
      <c r="X32" s="17" t="s">
        <v>20</v>
      </c>
      <c r="Y32" s="40">
        <f t="shared" si="0"/>
        <v>24</v>
      </c>
      <c r="Z32" s="55">
        <f>Y32/8</f>
        <v>3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5.75" customHeight="1">
      <c r="A33" s="181"/>
      <c r="B33" s="174"/>
      <c r="C33" s="19" t="s">
        <v>21</v>
      </c>
      <c r="D33" s="7"/>
      <c r="E33" s="13"/>
      <c r="F33" s="13"/>
      <c r="G33" s="13"/>
      <c r="H33" s="13"/>
      <c r="I33" s="8" t="s">
        <v>31</v>
      </c>
      <c r="J33" s="8" t="s">
        <v>32</v>
      </c>
      <c r="K33" s="14" t="s">
        <v>32</v>
      </c>
      <c r="L33" s="14"/>
      <c r="M33" s="14"/>
      <c r="N33" s="15"/>
      <c r="O33" s="15"/>
      <c r="P33" s="15"/>
      <c r="Q33" s="15"/>
      <c r="R33" s="15"/>
      <c r="S33" s="16"/>
      <c r="T33" s="16"/>
      <c r="U33" s="16"/>
      <c r="V33" s="16"/>
      <c r="W33" s="16"/>
      <c r="X33" s="17" t="s">
        <v>21</v>
      </c>
      <c r="Y33" s="40"/>
      <c r="Z33" s="55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5.75" customHeight="1">
      <c r="A34" s="179" t="s">
        <v>17</v>
      </c>
      <c r="B34" s="172" t="s">
        <v>13</v>
      </c>
      <c r="C34" s="12" t="s">
        <v>18</v>
      </c>
      <c r="D34" s="13"/>
      <c r="E34" s="13"/>
      <c r="F34" s="13"/>
      <c r="G34" s="13"/>
      <c r="H34" s="13"/>
      <c r="I34" s="8"/>
      <c r="J34" s="30" t="s">
        <v>18</v>
      </c>
      <c r="K34" s="14"/>
      <c r="L34" s="14"/>
      <c r="M34" s="14"/>
      <c r="N34" s="15"/>
      <c r="O34" s="15"/>
      <c r="P34" s="15"/>
      <c r="Q34" s="15"/>
      <c r="R34" s="15"/>
      <c r="S34" s="16"/>
      <c r="T34" s="16"/>
      <c r="U34" s="16"/>
      <c r="V34" s="16"/>
      <c r="W34" s="16"/>
      <c r="X34" s="17" t="s">
        <v>18</v>
      </c>
      <c r="Y34" s="40">
        <v>8</v>
      </c>
      <c r="Z34" s="55">
        <f>Y34/8</f>
        <v>1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5.75" customHeight="1">
      <c r="A35" s="180"/>
      <c r="B35" s="173"/>
      <c r="C35" s="19" t="s">
        <v>19</v>
      </c>
      <c r="D35" s="7"/>
      <c r="E35" s="13"/>
      <c r="F35" s="13"/>
      <c r="G35" s="13"/>
      <c r="H35" s="13"/>
      <c r="I35" s="8"/>
      <c r="J35" s="28">
        <v>44208</v>
      </c>
      <c r="K35" s="14"/>
      <c r="L35" s="14"/>
      <c r="M35" s="14"/>
      <c r="N35" s="15"/>
      <c r="O35" s="15"/>
      <c r="P35" s="15"/>
      <c r="Q35" s="15"/>
      <c r="R35" s="15"/>
      <c r="S35" s="16"/>
      <c r="T35" s="16"/>
      <c r="U35" s="16"/>
      <c r="V35" s="16"/>
      <c r="W35" s="16"/>
      <c r="X35" s="17" t="s">
        <v>19</v>
      </c>
      <c r="Y35" s="40"/>
      <c r="Z35" s="55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5.75" customHeight="1">
      <c r="A36" s="180"/>
      <c r="B36" s="173"/>
      <c r="C36" s="19" t="s">
        <v>20</v>
      </c>
      <c r="D36" s="7"/>
      <c r="E36" s="13"/>
      <c r="F36" s="13"/>
      <c r="G36" s="13"/>
      <c r="H36" s="13"/>
      <c r="I36" s="8"/>
      <c r="J36" s="30">
        <v>8</v>
      </c>
      <c r="K36" s="14"/>
      <c r="L36" s="14"/>
      <c r="M36" s="14"/>
      <c r="N36" s="15"/>
      <c r="O36" s="15"/>
      <c r="P36" s="15"/>
      <c r="Q36" s="15"/>
      <c r="R36" s="15"/>
      <c r="S36" s="16"/>
      <c r="T36" s="16"/>
      <c r="U36" s="16"/>
      <c r="V36" s="16"/>
      <c r="W36" s="16"/>
      <c r="X36" s="17" t="s">
        <v>20</v>
      </c>
      <c r="Y36" s="40"/>
      <c r="Z36" s="55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5.75" customHeight="1">
      <c r="A37" s="181"/>
      <c r="B37" s="174"/>
      <c r="C37" s="19" t="s">
        <v>21</v>
      </c>
      <c r="D37" s="7"/>
      <c r="E37" s="13"/>
      <c r="F37" s="13"/>
      <c r="G37" s="13"/>
      <c r="H37" s="13"/>
      <c r="I37" s="8"/>
      <c r="J37" s="30" t="s">
        <v>33</v>
      </c>
      <c r="K37" s="14"/>
      <c r="L37" s="14"/>
      <c r="M37" s="14"/>
      <c r="N37" s="15"/>
      <c r="O37" s="15"/>
      <c r="P37" s="15"/>
      <c r="Q37" s="15"/>
      <c r="R37" s="15"/>
      <c r="S37" s="16"/>
      <c r="T37" s="16"/>
      <c r="U37" s="16"/>
      <c r="V37" s="16"/>
      <c r="W37" s="16"/>
      <c r="X37" s="17" t="s">
        <v>21</v>
      </c>
      <c r="Y37" s="40"/>
      <c r="Z37" s="55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5.75" customHeight="1">
      <c r="A38" s="179" t="s">
        <v>17</v>
      </c>
      <c r="B38" s="172" t="s">
        <v>14</v>
      </c>
      <c r="C38" s="12" t="s">
        <v>18</v>
      </c>
      <c r="D38" s="13"/>
      <c r="E38" s="13"/>
      <c r="F38" s="13"/>
      <c r="G38" s="13"/>
      <c r="H38" s="13"/>
      <c r="I38" s="8"/>
      <c r="J38" s="8"/>
      <c r="K38" s="14"/>
      <c r="L38" s="14"/>
      <c r="M38" s="14"/>
      <c r="N38" s="15"/>
      <c r="O38" s="15"/>
      <c r="P38" s="15"/>
      <c r="Q38" s="15"/>
      <c r="R38" s="15"/>
      <c r="S38" s="16"/>
      <c r="T38" s="16"/>
      <c r="U38" s="16"/>
      <c r="V38" s="16"/>
      <c r="W38" s="16"/>
      <c r="X38" s="17" t="s">
        <v>18</v>
      </c>
      <c r="Y38" s="40"/>
      <c r="Z38" s="55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5.75" customHeight="1">
      <c r="A39" s="180"/>
      <c r="B39" s="173"/>
      <c r="C39" s="19" t="s">
        <v>19</v>
      </c>
      <c r="D39" s="7"/>
      <c r="E39" s="13"/>
      <c r="F39" s="13"/>
      <c r="G39" s="13"/>
      <c r="H39" s="13"/>
      <c r="I39" s="8"/>
      <c r="J39" s="8"/>
      <c r="K39" s="14"/>
      <c r="L39" s="14"/>
      <c r="M39" s="14"/>
      <c r="N39" s="15"/>
      <c r="O39" s="15"/>
      <c r="P39" s="15"/>
      <c r="Q39" s="15"/>
      <c r="R39" s="15"/>
      <c r="S39" s="16"/>
      <c r="T39" s="16"/>
      <c r="U39" s="16"/>
      <c r="V39" s="16"/>
      <c r="W39" s="16"/>
      <c r="X39" s="17" t="s">
        <v>19</v>
      </c>
      <c r="Y39" s="40"/>
      <c r="Z39" s="55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5.75" customHeight="1">
      <c r="A40" s="180"/>
      <c r="B40" s="173"/>
      <c r="C40" s="19" t="s">
        <v>20</v>
      </c>
      <c r="D40" s="7"/>
      <c r="E40" s="13"/>
      <c r="F40" s="13"/>
      <c r="G40" s="13"/>
      <c r="H40" s="13"/>
      <c r="I40" s="8"/>
      <c r="J40" s="8"/>
      <c r="K40" s="14"/>
      <c r="L40" s="14"/>
      <c r="M40" s="14"/>
      <c r="N40" s="15"/>
      <c r="O40" s="15"/>
      <c r="P40" s="15"/>
      <c r="Q40" s="15"/>
      <c r="R40" s="15"/>
      <c r="S40" s="16"/>
      <c r="T40" s="16"/>
      <c r="U40" s="16"/>
      <c r="V40" s="16"/>
      <c r="W40" s="16"/>
      <c r="X40" s="17" t="s">
        <v>20</v>
      </c>
      <c r="Y40" s="40">
        <f t="shared" si="0"/>
        <v>0</v>
      </c>
      <c r="Z40" s="55">
        <f>Y40/8</f>
        <v>0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5.75" customHeight="1">
      <c r="A41" s="181"/>
      <c r="B41" s="174"/>
      <c r="C41" s="19" t="s">
        <v>21</v>
      </c>
      <c r="D41" s="7"/>
      <c r="E41" s="13"/>
      <c r="F41" s="13"/>
      <c r="G41" s="13"/>
      <c r="H41" s="13"/>
      <c r="I41" s="8"/>
      <c r="J41" s="8"/>
      <c r="K41" s="14"/>
      <c r="L41" s="14"/>
      <c r="M41" s="14"/>
      <c r="N41" s="15"/>
      <c r="O41" s="15"/>
      <c r="P41" s="15"/>
      <c r="Q41" s="15"/>
      <c r="R41" s="15"/>
      <c r="S41" s="16"/>
      <c r="T41" s="16"/>
      <c r="U41" s="16"/>
      <c r="V41" s="16"/>
      <c r="W41" s="16"/>
      <c r="X41" s="17" t="s">
        <v>21</v>
      </c>
      <c r="Y41" s="40"/>
      <c r="Z41" s="55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5.75" customHeight="1">
      <c r="A42" s="182" t="s">
        <v>49</v>
      </c>
      <c r="B42" s="172" t="s">
        <v>50</v>
      </c>
      <c r="C42" s="12" t="s">
        <v>18</v>
      </c>
      <c r="D42" s="41"/>
      <c r="E42" s="41"/>
      <c r="F42" s="41"/>
      <c r="G42" s="41"/>
      <c r="H42" s="41"/>
      <c r="I42" s="42"/>
      <c r="J42" s="42"/>
      <c r="K42" s="43"/>
      <c r="L42" s="43"/>
      <c r="M42" s="43"/>
      <c r="N42" s="44"/>
      <c r="O42" s="44"/>
      <c r="P42" s="44"/>
      <c r="Q42" s="44"/>
      <c r="R42" s="44"/>
      <c r="S42" s="45" t="s">
        <v>18</v>
      </c>
      <c r="T42" s="45"/>
      <c r="U42" s="45"/>
      <c r="V42" s="45"/>
      <c r="W42" s="45"/>
      <c r="X42" s="46" t="s">
        <v>18</v>
      </c>
      <c r="Y42" s="40">
        <v>4</v>
      </c>
      <c r="Z42" s="55">
        <v>0.5</v>
      </c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</row>
    <row r="43" spans="1:46" ht="15.75" customHeight="1">
      <c r="A43" s="183"/>
      <c r="B43" s="173"/>
      <c r="C43" s="19" t="s">
        <v>19</v>
      </c>
      <c r="D43" s="48"/>
      <c r="E43" s="41"/>
      <c r="F43" s="41"/>
      <c r="G43" s="41"/>
      <c r="H43" s="41"/>
      <c r="I43" s="42"/>
      <c r="J43" s="42"/>
      <c r="K43" s="43"/>
      <c r="L43" s="43"/>
      <c r="M43" s="43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6" t="s">
        <v>19</v>
      </c>
      <c r="Y43" s="40"/>
      <c r="Z43" s="55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</row>
    <row r="44" spans="1:46" ht="15.75" customHeight="1">
      <c r="A44" s="183"/>
      <c r="B44" s="173"/>
      <c r="C44" s="19" t="s">
        <v>20</v>
      </c>
      <c r="D44" s="48"/>
      <c r="E44" s="41"/>
      <c r="F44" s="41"/>
      <c r="G44" s="41"/>
      <c r="H44" s="41"/>
      <c r="I44" s="42"/>
      <c r="J44" s="42"/>
      <c r="K44" s="43"/>
      <c r="L44" s="43"/>
      <c r="M44" s="43"/>
      <c r="N44" s="44"/>
      <c r="O44" s="44"/>
      <c r="P44" s="44"/>
      <c r="Q44" s="44"/>
      <c r="R44" s="44"/>
      <c r="S44" s="45">
        <v>4</v>
      </c>
      <c r="T44" s="45"/>
      <c r="U44" s="45"/>
      <c r="V44" s="45"/>
      <c r="W44" s="45"/>
      <c r="X44" s="46" t="s">
        <v>20</v>
      </c>
      <c r="Y44" s="40"/>
      <c r="Z44" s="55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</row>
    <row r="45" spans="1:46" ht="15.75" customHeight="1">
      <c r="A45" s="184"/>
      <c r="B45" s="174"/>
      <c r="C45" s="19" t="s">
        <v>21</v>
      </c>
      <c r="D45" s="48"/>
      <c r="E45" s="41"/>
      <c r="F45" s="41"/>
      <c r="G45" s="41"/>
      <c r="H45" s="41"/>
      <c r="I45" s="42"/>
      <c r="J45" s="42"/>
      <c r="K45" s="43"/>
      <c r="L45" s="43"/>
      <c r="M45" s="43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6" t="s">
        <v>21</v>
      </c>
      <c r="Y45" s="40"/>
      <c r="Z45" s="55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</row>
    <row r="46" spans="1:46" ht="15.75" customHeight="1">
      <c r="A46" s="182" t="s">
        <v>49</v>
      </c>
      <c r="B46" s="172" t="s">
        <v>51</v>
      </c>
      <c r="C46" s="12" t="s">
        <v>18</v>
      </c>
      <c r="D46" s="41"/>
      <c r="E46" s="41"/>
      <c r="F46" s="41"/>
      <c r="G46" s="41"/>
      <c r="H46" s="41"/>
      <c r="I46" s="42" t="s">
        <v>77</v>
      </c>
      <c r="J46" s="42" t="s">
        <v>78</v>
      </c>
      <c r="K46" s="43" t="s">
        <v>78</v>
      </c>
      <c r="L46" s="43" t="s">
        <v>78</v>
      </c>
      <c r="M46" s="43" t="s">
        <v>78</v>
      </c>
      <c r="N46" s="44" t="s">
        <v>78</v>
      </c>
      <c r="O46" s="44" t="s">
        <v>78</v>
      </c>
      <c r="P46" s="44"/>
      <c r="Q46" s="44"/>
      <c r="R46" s="44"/>
      <c r="S46" s="45"/>
      <c r="T46" s="45"/>
      <c r="U46" s="45"/>
      <c r="V46" s="45"/>
      <c r="W46" s="45"/>
      <c r="X46" s="46" t="s">
        <v>18</v>
      </c>
      <c r="Y46" s="40"/>
      <c r="Z46" s="55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</row>
    <row r="47" spans="1:46" ht="15.75" customHeight="1">
      <c r="A47" s="183"/>
      <c r="B47" s="173"/>
      <c r="C47" s="19" t="s">
        <v>19</v>
      </c>
      <c r="D47" s="48"/>
      <c r="E47" s="41"/>
      <c r="F47" s="41"/>
      <c r="G47" s="41"/>
      <c r="H47" s="41"/>
      <c r="I47" s="42"/>
      <c r="J47" s="42"/>
      <c r="K47" s="43"/>
      <c r="L47" s="43"/>
      <c r="M47" s="43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6" t="s">
        <v>19</v>
      </c>
      <c r="Y47" s="40"/>
      <c r="Z47" s="55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</row>
    <row r="48" spans="1:46" ht="15.75" customHeight="1">
      <c r="A48" s="183"/>
      <c r="B48" s="173"/>
      <c r="C48" s="19" t="s">
        <v>20</v>
      </c>
      <c r="D48" s="48"/>
      <c r="E48" s="41"/>
      <c r="F48" s="41"/>
      <c r="G48" s="41"/>
      <c r="H48" s="41"/>
      <c r="I48" s="42">
        <v>8</v>
      </c>
      <c r="J48" s="42">
        <v>8</v>
      </c>
      <c r="K48" s="42">
        <v>8</v>
      </c>
      <c r="L48" s="42">
        <v>8</v>
      </c>
      <c r="M48" s="42">
        <v>8</v>
      </c>
      <c r="N48" s="44">
        <v>8</v>
      </c>
      <c r="O48" s="44">
        <v>8</v>
      </c>
      <c r="P48" s="44"/>
      <c r="Q48" s="44"/>
      <c r="R48" s="44"/>
      <c r="S48" s="45"/>
      <c r="T48" s="45"/>
      <c r="U48" s="45"/>
      <c r="V48" s="45"/>
      <c r="W48" s="45"/>
      <c r="X48" s="46" t="s">
        <v>20</v>
      </c>
      <c r="Y48" s="40">
        <v>4</v>
      </c>
      <c r="Z48" s="55">
        <v>0.5</v>
      </c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</row>
    <row r="49" spans="1:46" ht="15.75" customHeight="1">
      <c r="A49" s="184"/>
      <c r="B49" s="174"/>
      <c r="C49" s="19" t="s">
        <v>21</v>
      </c>
      <c r="D49" s="48"/>
      <c r="E49" s="41"/>
      <c r="F49" s="41"/>
      <c r="G49" s="41"/>
      <c r="H49" s="41"/>
      <c r="I49" s="42"/>
      <c r="J49" s="42"/>
      <c r="K49" s="43"/>
      <c r="L49" s="43"/>
      <c r="M49" s="43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6" t="s">
        <v>21</v>
      </c>
      <c r="Y49" s="40">
        <v>52</v>
      </c>
      <c r="Z49" s="55">
        <f>Y49/8</f>
        <v>6.5</v>
      </c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</row>
    <row r="50" spans="1:46" ht="15.75" customHeight="1">
      <c r="A50" s="182" t="s">
        <v>49</v>
      </c>
      <c r="B50" s="172" t="s">
        <v>52</v>
      </c>
      <c r="C50" s="12" t="s">
        <v>18</v>
      </c>
      <c r="D50" s="41"/>
      <c r="E50" s="41"/>
      <c r="F50" s="41"/>
      <c r="G50" s="41" t="s">
        <v>18</v>
      </c>
      <c r="H50" s="41"/>
      <c r="I50" s="42"/>
      <c r="J50" s="42"/>
      <c r="K50" s="43"/>
      <c r="L50" s="43"/>
      <c r="M50" s="43"/>
      <c r="N50" s="44"/>
      <c r="O50" s="44" t="s">
        <v>20</v>
      </c>
      <c r="P50" s="44"/>
      <c r="Q50" s="44"/>
      <c r="R50" s="44"/>
      <c r="S50" s="45"/>
      <c r="T50" s="45"/>
      <c r="U50" s="45"/>
      <c r="V50" s="45"/>
      <c r="W50" s="45"/>
      <c r="X50" s="46" t="s">
        <v>18</v>
      </c>
      <c r="Y50" s="40">
        <v>4</v>
      </c>
      <c r="Z50" s="55">
        <v>0.5</v>
      </c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</row>
    <row r="51" spans="1:46" ht="15.75" customHeight="1">
      <c r="A51" s="183"/>
      <c r="B51" s="173"/>
      <c r="C51" s="19" t="s">
        <v>19</v>
      </c>
      <c r="D51" s="48"/>
      <c r="E51" s="41"/>
      <c r="F51" s="41"/>
      <c r="G51" s="41"/>
      <c r="H51" s="41"/>
      <c r="I51" s="42"/>
      <c r="J51" s="42"/>
      <c r="K51" s="43"/>
      <c r="L51" s="43"/>
      <c r="M51" s="43"/>
      <c r="N51" s="44"/>
      <c r="O51" s="44"/>
      <c r="P51" s="44"/>
      <c r="Q51" s="44"/>
      <c r="R51" s="44"/>
      <c r="S51" s="45"/>
      <c r="T51" s="45"/>
      <c r="U51" s="45"/>
      <c r="V51" s="45"/>
      <c r="W51" s="45"/>
      <c r="X51" s="46" t="s">
        <v>19</v>
      </c>
      <c r="Y51" s="40"/>
      <c r="Z51" s="55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</row>
    <row r="52" spans="1:46" ht="15.75" customHeight="1">
      <c r="A52" s="183"/>
      <c r="B52" s="173"/>
      <c r="C52" s="19" t="s">
        <v>20</v>
      </c>
      <c r="D52" s="48"/>
      <c r="E52" s="41"/>
      <c r="F52" s="41"/>
      <c r="G52" s="41">
        <v>4</v>
      </c>
      <c r="H52" s="41"/>
      <c r="I52" s="42"/>
      <c r="J52" s="42"/>
      <c r="K52" s="43"/>
      <c r="L52" s="43"/>
      <c r="M52" s="43"/>
      <c r="N52" s="44"/>
      <c r="O52" s="44">
        <v>8</v>
      </c>
      <c r="P52" s="44"/>
      <c r="Q52" s="44"/>
      <c r="R52" s="44"/>
      <c r="S52" s="45"/>
      <c r="T52" s="45"/>
      <c r="U52" s="45"/>
      <c r="V52" s="45"/>
      <c r="W52" s="45"/>
      <c r="X52" s="46" t="s">
        <v>20</v>
      </c>
      <c r="Y52" s="40">
        <v>8</v>
      </c>
      <c r="Z52" s="55">
        <v>1</v>
      </c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</row>
    <row r="53" spans="1:46" ht="15.75" customHeight="1">
      <c r="A53" s="184"/>
      <c r="B53" s="174"/>
      <c r="C53" s="19" t="s">
        <v>21</v>
      </c>
      <c r="D53" s="48"/>
      <c r="E53" s="41"/>
      <c r="F53" s="41"/>
      <c r="G53" s="41"/>
      <c r="H53" s="41"/>
      <c r="I53" s="42"/>
      <c r="J53" s="42"/>
      <c r="K53" s="43"/>
      <c r="L53" s="43"/>
      <c r="M53" s="43"/>
      <c r="N53" s="44"/>
      <c r="O53" s="44"/>
      <c r="P53" s="44"/>
      <c r="Q53" s="44"/>
      <c r="R53" s="44"/>
      <c r="S53" s="45"/>
      <c r="T53" s="45"/>
      <c r="U53" s="45"/>
      <c r="V53" s="45"/>
      <c r="W53" s="45"/>
      <c r="X53" s="46" t="s">
        <v>21</v>
      </c>
      <c r="Y53" s="40"/>
      <c r="Z53" s="55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</row>
    <row r="54" spans="1:46" ht="15.75" customHeight="1">
      <c r="A54" s="182" t="s">
        <v>49</v>
      </c>
      <c r="B54" s="172" t="s">
        <v>53</v>
      </c>
      <c r="C54" s="12" t="s">
        <v>18</v>
      </c>
      <c r="D54" s="41"/>
      <c r="E54" s="41"/>
      <c r="F54" s="41"/>
      <c r="G54" s="41"/>
      <c r="H54" s="41"/>
      <c r="I54" s="42"/>
      <c r="J54" s="42"/>
      <c r="K54" s="43"/>
      <c r="L54" s="43"/>
      <c r="M54" s="43"/>
      <c r="N54" s="44"/>
      <c r="O54" s="44"/>
      <c r="P54" s="44"/>
      <c r="Q54" s="44"/>
      <c r="R54" s="44"/>
      <c r="S54" s="45"/>
      <c r="T54" s="45"/>
      <c r="U54" s="45"/>
      <c r="V54" s="45"/>
      <c r="W54" s="45"/>
      <c r="X54" s="46" t="s">
        <v>18</v>
      </c>
      <c r="Y54" s="40"/>
      <c r="Z54" s="55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</row>
    <row r="55" spans="1:46" ht="15.75" customHeight="1">
      <c r="A55" s="183"/>
      <c r="B55" s="173"/>
      <c r="C55" s="19" t="s">
        <v>19</v>
      </c>
      <c r="D55" s="48"/>
      <c r="E55" s="41"/>
      <c r="F55" s="41"/>
      <c r="G55" s="41"/>
      <c r="H55" s="41"/>
      <c r="I55" s="42"/>
      <c r="J55" s="42"/>
      <c r="K55" s="43"/>
      <c r="L55" s="43"/>
      <c r="M55" s="43"/>
      <c r="N55" s="44"/>
      <c r="O55" s="44"/>
      <c r="P55" s="44"/>
      <c r="Q55" s="44"/>
      <c r="R55" s="44"/>
      <c r="S55" s="45"/>
      <c r="T55" s="45"/>
      <c r="U55" s="45"/>
      <c r="V55" s="45"/>
      <c r="W55" s="45"/>
      <c r="X55" s="46" t="s">
        <v>19</v>
      </c>
      <c r="Y55" s="40"/>
      <c r="Z55" s="55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</row>
    <row r="56" spans="1:46" ht="15.75" customHeight="1">
      <c r="A56" s="183"/>
      <c r="B56" s="173"/>
      <c r="C56" s="19" t="s">
        <v>20</v>
      </c>
      <c r="D56" s="48"/>
      <c r="E56" s="41"/>
      <c r="F56" s="41"/>
      <c r="G56" s="41"/>
      <c r="H56" s="41"/>
      <c r="I56" s="42"/>
      <c r="J56" s="42"/>
      <c r="K56" s="43"/>
      <c r="L56" s="43"/>
      <c r="M56" s="43"/>
      <c r="N56" s="44"/>
      <c r="O56" s="44"/>
      <c r="P56" s="44"/>
      <c r="Q56" s="44"/>
      <c r="R56" s="44"/>
      <c r="S56" s="45"/>
      <c r="T56" s="45"/>
      <c r="U56" s="45"/>
      <c r="V56" s="45"/>
      <c r="W56" s="45"/>
      <c r="X56" s="46" t="s">
        <v>20</v>
      </c>
      <c r="Y56" s="40"/>
      <c r="Z56" s="55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</row>
    <row r="57" spans="1:46" ht="15.75" customHeight="1">
      <c r="A57" s="184"/>
      <c r="B57" s="174"/>
      <c r="C57" s="19" t="s">
        <v>21</v>
      </c>
      <c r="D57" s="48"/>
      <c r="E57" s="41"/>
      <c r="F57" s="41"/>
      <c r="G57" s="41"/>
      <c r="H57" s="41"/>
      <c r="I57" s="42"/>
      <c r="J57" s="42"/>
      <c r="K57" s="43"/>
      <c r="L57" s="43"/>
      <c r="M57" s="43"/>
      <c r="N57" s="44"/>
      <c r="O57" s="44"/>
      <c r="P57" s="44"/>
      <c r="Q57" s="44"/>
      <c r="R57" s="44"/>
      <c r="S57" s="45"/>
      <c r="T57" s="45"/>
      <c r="U57" s="45"/>
      <c r="V57" s="45"/>
      <c r="W57" s="45"/>
      <c r="X57" s="46" t="s">
        <v>21</v>
      </c>
      <c r="Y57" s="40"/>
      <c r="Z57" s="55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</row>
    <row r="58" spans="1:46" ht="15.75" customHeight="1">
      <c r="A58" s="182" t="s">
        <v>49</v>
      </c>
      <c r="B58" s="172" t="s">
        <v>54</v>
      </c>
      <c r="C58" s="12" t="s">
        <v>18</v>
      </c>
      <c r="D58" s="41"/>
      <c r="E58" s="41"/>
      <c r="F58" s="41"/>
      <c r="G58" s="41"/>
      <c r="H58" s="41"/>
      <c r="I58" s="42"/>
      <c r="J58" s="42"/>
      <c r="K58" s="43"/>
      <c r="L58" s="43"/>
      <c r="M58" s="43"/>
      <c r="N58" s="44"/>
      <c r="O58" s="44"/>
      <c r="P58" s="44"/>
      <c r="Q58" s="44"/>
      <c r="R58" s="44"/>
      <c r="S58" s="45"/>
      <c r="T58" s="45"/>
      <c r="U58" s="45"/>
      <c r="V58" s="45"/>
      <c r="W58" s="45"/>
      <c r="X58" s="46" t="s">
        <v>18</v>
      </c>
      <c r="Y58" s="40"/>
      <c r="Z58" s="55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</row>
    <row r="59" spans="1:46" ht="15.75" customHeight="1">
      <c r="A59" s="183"/>
      <c r="B59" s="173"/>
      <c r="C59" s="19" t="s">
        <v>19</v>
      </c>
      <c r="D59" s="48"/>
      <c r="E59" s="41"/>
      <c r="F59" s="41"/>
      <c r="G59" s="41"/>
      <c r="H59" s="41"/>
      <c r="I59" s="42"/>
      <c r="J59" s="42"/>
      <c r="K59" s="43"/>
      <c r="L59" s="43"/>
      <c r="M59" s="43"/>
      <c r="N59" s="44"/>
      <c r="O59" s="44"/>
      <c r="P59" s="44"/>
      <c r="Q59" s="44"/>
      <c r="R59" s="44"/>
      <c r="S59" s="45"/>
      <c r="T59" s="45"/>
      <c r="U59" s="45"/>
      <c r="V59" s="45"/>
      <c r="W59" s="45"/>
      <c r="X59" s="46" t="s">
        <v>19</v>
      </c>
      <c r="Y59" s="40"/>
      <c r="Z59" s="55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</row>
    <row r="60" spans="1:46" ht="15.75" customHeight="1">
      <c r="A60" s="183"/>
      <c r="B60" s="173"/>
      <c r="C60" s="19" t="s">
        <v>20</v>
      </c>
      <c r="D60" s="48"/>
      <c r="E60" s="41"/>
      <c r="F60" s="41"/>
      <c r="G60" s="41"/>
      <c r="H60" s="41"/>
      <c r="I60" s="42"/>
      <c r="J60" s="42"/>
      <c r="K60" s="43"/>
      <c r="L60" s="43"/>
      <c r="M60" s="43"/>
      <c r="N60" s="44"/>
      <c r="O60" s="44"/>
      <c r="P60" s="44"/>
      <c r="Q60" s="44"/>
      <c r="R60" s="44"/>
      <c r="S60" s="45"/>
      <c r="T60" s="45"/>
      <c r="U60" s="45"/>
      <c r="V60" s="45"/>
      <c r="W60" s="45"/>
      <c r="X60" s="46" t="s">
        <v>20</v>
      </c>
      <c r="Y60" s="40"/>
      <c r="Z60" s="55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</row>
    <row r="61" spans="1:46" ht="15.75" customHeight="1">
      <c r="A61" s="184"/>
      <c r="B61" s="174"/>
      <c r="C61" s="19" t="s">
        <v>21</v>
      </c>
      <c r="D61" s="48"/>
      <c r="E61" s="41"/>
      <c r="F61" s="41"/>
      <c r="G61" s="41"/>
      <c r="H61" s="41"/>
      <c r="I61" s="42"/>
      <c r="J61" s="42"/>
      <c r="K61" s="43"/>
      <c r="L61" s="43"/>
      <c r="M61" s="43"/>
      <c r="N61" s="44"/>
      <c r="O61" s="44"/>
      <c r="P61" s="44"/>
      <c r="Q61" s="44"/>
      <c r="R61" s="44"/>
      <c r="S61" s="45"/>
      <c r="T61" s="45"/>
      <c r="U61" s="45"/>
      <c r="V61" s="45"/>
      <c r="W61" s="45"/>
      <c r="X61" s="46" t="s">
        <v>21</v>
      </c>
      <c r="Y61" s="40"/>
      <c r="Z61" s="55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</row>
    <row r="62" spans="1:46" ht="15.75" customHeight="1">
      <c r="A62" s="182" t="s">
        <v>49</v>
      </c>
      <c r="B62" s="172" t="s">
        <v>55</v>
      </c>
      <c r="C62" s="12" t="s">
        <v>18</v>
      </c>
      <c r="D62" s="41"/>
      <c r="E62" s="41"/>
      <c r="F62" s="41"/>
      <c r="G62" s="41"/>
      <c r="H62" s="41"/>
      <c r="I62" s="42"/>
      <c r="J62" s="42"/>
      <c r="K62" s="43"/>
      <c r="L62" s="43"/>
      <c r="M62" s="43"/>
      <c r="N62" s="44"/>
      <c r="O62" s="44"/>
      <c r="P62" s="44"/>
      <c r="Q62" s="44"/>
      <c r="R62" s="44"/>
      <c r="S62" s="45"/>
      <c r="T62" s="45"/>
      <c r="U62" s="45"/>
      <c r="V62" s="45"/>
      <c r="W62" s="45"/>
      <c r="X62" s="46" t="s">
        <v>18</v>
      </c>
      <c r="Y62" s="40"/>
      <c r="Z62" s="55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</row>
    <row r="63" spans="1:46" ht="15.75" customHeight="1">
      <c r="A63" s="183"/>
      <c r="B63" s="173"/>
      <c r="C63" s="19" t="s">
        <v>19</v>
      </c>
      <c r="D63" s="48"/>
      <c r="E63" s="41"/>
      <c r="F63" s="41"/>
      <c r="G63" s="41"/>
      <c r="H63" s="41"/>
      <c r="I63" s="42"/>
      <c r="J63" s="42"/>
      <c r="K63" s="43"/>
      <c r="L63" s="43"/>
      <c r="M63" s="43"/>
      <c r="N63" s="44"/>
      <c r="O63" s="44"/>
      <c r="P63" s="44"/>
      <c r="Q63" s="44"/>
      <c r="R63" s="44"/>
      <c r="S63" s="45"/>
      <c r="T63" s="45"/>
      <c r="U63" s="45"/>
      <c r="V63" s="45"/>
      <c r="W63" s="45"/>
      <c r="X63" s="46" t="s">
        <v>19</v>
      </c>
      <c r="Y63" s="40"/>
      <c r="Z63" s="55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</row>
    <row r="64" spans="1:46" ht="15.75" customHeight="1">
      <c r="A64" s="183"/>
      <c r="B64" s="173"/>
      <c r="C64" s="19" t="s">
        <v>20</v>
      </c>
      <c r="D64" s="48"/>
      <c r="E64" s="41"/>
      <c r="F64" s="41"/>
      <c r="G64" s="41"/>
      <c r="H64" s="41"/>
      <c r="I64" s="42"/>
      <c r="J64" s="42"/>
      <c r="K64" s="43"/>
      <c r="L64" s="43"/>
      <c r="M64" s="43"/>
      <c r="N64" s="44"/>
      <c r="O64" s="44"/>
      <c r="P64" s="44"/>
      <c r="Q64" s="44"/>
      <c r="R64" s="44"/>
      <c r="S64" s="45"/>
      <c r="T64" s="45"/>
      <c r="U64" s="45"/>
      <c r="V64" s="45"/>
      <c r="W64" s="45"/>
      <c r="X64" s="46" t="s">
        <v>20</v>
      </c>
      <c r="Y64" s="40"/>
      <c r="Z64" s="55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</row>
    <row r="65" spans="1:46" ht="15.75" customHeight="1">
      <c r="A65" s="184"/>
      <c r="B65" s="174"/>
      <c r="C65" s="19" t="s">
        <v>21</v>
      </c>
      <c r="D65" s="48"/>
      <c r="E65" s="41"/>
      <c r="F65" s="41"/>
      <c r="G65" s="41"/>
      <c r="H65" s="41"/>
      <c r="I65" s="42"/>
      <c r="J65" s="42"/>
      <c r="K65" s="43"/>
      <c r="L65" s="43"/>
      <c r="M65" s="43"/>
      <c r="N65" s="44"/>
      <c r="O65" s="44"/>
      <c r="P65" s="44"/>
      <c r="Q65" s="44"/>
      <c r="R65" s="44"/>
      <c r="S65" s="45"/>
      <c r="T65" s="45"/>
      <c r="U65" s="45"/>
      <c r="V65" s="45"/>
      <c r="W65" s="45"/>
      <c r="X65" s="46" t="s">
        <v>21</v>
      </c>
      <c r="Y65" s="40"/>
      <c r="Z65" s="55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</row>
    <row r="66" spans="1:46" ht="15.75" customHeight="1">
      <c r="A66" s="182" t="s">
        <v>49</v>
      </c>
      <c r="B66" s="172" t="s">
        <v>56</v>
      </c>
      <c r="C66" s="12" t="s">
        <v>18</v>
      </c>
      <c r="D66" s="41"/>
      <c r="E66" s="41"/>
      <c r="F66" s="41"/>
      <c r="G66" s="41"/>
      <c r="H66" s="41"/>
      <c r="I66" s="42"/>
      <c r="J66" s="42"/>
      <c r="K66" s="43"/>
      <c r="L66" s="43"/>
      <c r="M66" s="43"/>
      <c r="N66" s="44"/>
      <c r="O66" s="44"/>
      <c r="P66" s="44"/>
      <c r="Q66" s="44"/>
      <c r="R66" s="44"/>
      <c r="S66" s="45"/>
      <c r="T66" s="45"/>
      <c r="U66" s="45"/>
      <c r="V66" s="45"/>
      <c r="W66" s="45"/>
      <c r="X66" s="46" t="s">
        <v>18</v>
      </c>
      <c r="Y66" s="40"/>
      <c r="Z66" s="55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</row>
    <row r="67" spans="1:46" ht="15.75" customHeight="1">
      <c r="A67" s="183"/>
      <c r="B67" s="173"/>
      <c r="C67" s="19" t="s">
        <v>19</v>
      </c>
      <c r="D67" s="48"/>
      <c r="E67" s="41"/>
      <c r="F67" s="41"/>
      <c r="G67" s="41"/>
      <c r="H67" s="41"/>
      <c r="I67" s="42"/>
      <c r="J67" s="42"/>
      <c r="K67" s="43"/>
      <c r="L67" s="43"/>
      <c r="M67" s="43"/>
      <c r="N67" s="44"/>
      <c r="O67" s="44"/>
      <c r="P67" s="44"/>
      <c r="Q67" s="44"/>
      <c r="R67" s="44"/>
      <c r="S67" s="45"/>
      <c r="T67" s="45"/>
      <c r="U67" s="45"/>
      <c r="V67" s="45"/>
      <c r="W67" s="45"/>
      <c r="X67" s="46" t="s">
        <v>19</v>
      </c>
      <c r="Y67" s="40"/>
      <c r="Z67" s="55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</row>
    <row r="68" spans="1:46" ht="15.75" customHeight="1">
      <c r="A68" s="183"/>
      <c r="B68" s="173"/>
      <c r="C68" s="19" t="s">
        <v>20</v>
      </c>
      <c r="D68" s="48"/>
      <c r="E68" s="41"/>
      <c r="F68" s="41"/>
      <c r="G68" s="41"/>
      <c r="H68" s="41"/>
      <c r="I68" s="42"/>
      <c r="J68" s="42"/>
      <c r="K68" s="43"/>
      <c r="L68" s="43"/>
      <c r="M68" s="43"/>
      <c r="N68" s="44"/>
      <c r="O68" s="44"/>
      <c r="P68" s="44"/>
      <c r="Q68" s="44"/>
      <c r="R68" s="44"/>
      <c r="S68" s="45"/>
      <c r="T68" s="45"/>
      <c r="U68" s="45"/>
      <c r="V68" s="45"/>
      <c r="W68" s="45"/>
      <c r="X68" s="46" t="s">
        <v>20</v>
      </c>
      <c r="Y68" s="40"/>
      <c r="Z68" s="55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</row>
    <row r="69" spans="1:46" ht="15.75" customHeight="1">
      <c r="A69" s="184"/>
      <c r="B69" s="174"/>
      <c r="C69" s="19" t="s">
        <v>21</v>
      </c>
      <c r="D69" s="48"/>
      <c r="E69" s="41"/>
      <c r="F69" s="41"/>
      <c r="G69" s="41"/>
      <c r="H69" s="41"/>
      <c r="I69" s="42"/>
      <c r="J69" s="42"/>
      <c r="K69" s="43"/>
      <c r="L69" s="43"/>
      <c r="M69" s="43"/>
      <c r="N69" s="44"/>
      <c r="O69" s="44"/>
      <c r="P69" s="44"/>
      <c r="Q69" s="44"/>
      <c r="R69" s="44"/>
      <c r="S69" s="45"/>
      <c r="T69" s="45"/>
      <c r="U69" s="45"/>
      <c r="V69" s="45"/>
      <c r="W69" s="45"/>
      <c r="X69" s="46" t="s">
        <v>21</v>
      </c>
      <c r="Y69" s="40"/>
      <c r="Z69" s="55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</row>
    <row r="70" spans="1:46" ht="15.75" customHeight="1">
      <c r="A70" s="182" t="s">
        <v>49</v>
      </c>
      <c r="B70" s="172" t="s">
        <v>57</v>
      </c>
      <c r="C70" s="12" t="s">
        <v>18</v>
      </c>
      <c r="D70" s="41"/>
      <c r="E70" s="41"/>
      <c r="F70" s="41" t="s">
        <v>18</v>
      </c>
      <c r="G70" s="41"/>
      <c r="H70" s="41"/>
      <c r="I70" s="42"/>
      <c r="J70" s="42"/>
      <c r="K70" s="43"/>
      <c r="L70" s="43"/>
      <c r="M70" s="43"/>
      <c r="N70" s="44"/>
      <c r="O70" s="44"/>
      <c r="P70" s="44"/>
      <c r="Q70" s="44"/>
      <c r="R70" s="44"/>
      <c r="S70" s="45"/>
      <c r="T70" s="45" t="s">
        <v>18</v>
      </c>
      <c r="U70" s="45"/>
      <c r="V70" s="45"/>
      <c r="W70" s="45"/>
      <c r="X70" s="46" t="s">
        <v>18</v>
      </c>
      <c r="Y70" s="40">
        <v>16</v>
      </c>
      <c r="Z70" s="55">
        <v>2</v>
      </c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</row>
    <row r="71" spans="1:46" ht="15.75" customHeight="1">
      <c r="A71" s="183"/>
      <c r="B71" s="173"/>
      <c r="C71" s="19" t="s">
        <v>19</v>
      </c>
      <c r="D71" s="48"/>
      <c r="E71" s="41"/>
      <c r="F71" s="41"/>
      <c r="G71" s="41"/>
      <c r="H71" s="41"/>
      <c r="I71" s="42"/>
      <c r="J71" s="42"/>
      <c r="K71" s="43"/>
      <c r="L71" s="43"/>
      <c r="M71" s="43"/>
      <c r="N71" s="44"/>
      <c r="O71" s="44"/>
      <c r="P71" s="44"/>
      <c r="Q71" s="44"/>
      <c r="R71" s="44"/>
      <c r="S71" s="45"/>
      <c r="T71" s="45"/>
      <c r="U71" s="45"/>
      <c r="V71" s="45"/>
      <c r="W71" s="45"/>
      <c r="X71" s="46" t="s">
        <v>19</v>
      </c>
      <c r="Y71" s="40"/>
      <c r="Z71" s="55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</row>
    <row r="72" spans="1:46" ht="15.75" customHeight="1">
      <c r="A72" s="183"/>
      <c r="B72" s="173"/>
      <c r="C72" s="19" t="s">
        <v>20</v>
      </c>
      <c r="D72" s="48"/>
      <c r="E72" s="41"/>
      <c r="F72" s="41">
        <v>8</v>
      </c>
      <c r="G72" s="41"/>
      <c r="H72" s="41"/>
      <c r="I72" s="42"/>
      <c r="J72" s="42"/>
      <c r="K72" s="43"/>
      <c r="L72" s="43"/>
      <c r="M72" s="43"/>
      <c r="N72" s="44"/>
      <c r="O72" s="44"/>
      <c r="P72" s="44"/>
      <c r="Q72" s="44"/>
      <c r="R72" s="44"/>
      <c r="S72" s="45"/>
      <c r="T72" s="45">
        <v>8</v>
      </c>
      <c r="U72" s="45"/>
      <c r="V72" s="45"/>
      <c r="W72" s="45"/>
      <c r="X72" s="46" t="s">
        <v>20</v>
      </c>
      <c r="Y72" s="40"/>
      <c r="Z72" s="55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</row>
    <row r="73" spans="1:46" ht="15.75" customHeight="1">
      <c r="A73" s="184"/>
      <c r="B73" s="174"/>
      <c r="C73" s="19" t="s">
        <v>21</v>
      </c>
      <c r="D73" s="48"/>
      <c r="E73" s="41"/>
      <c r="F73" s="41"/>
      <c r="G73" s="41"/>
      <c r="H73" s="41"/>
      <c r="I73" s="42"/>
      <c r="J73" s="42"/>
      <c r="K73" s="43"/>
      <c r="L73" s="43"/>
      <c r="M73" s="43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6" t="s">
        <v>21</v>
      </c>
      <c r="Y73" s="40"/>
      <c r="Z73" s="55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</row>
    <row r="74" spans="1:46" ht="15.75" customHeight="1">
      <c r="A74" s="182" t="s">
        <v>49</v>
      </c>
      <c r="B74" s="172" t="s">
        <v>58</v>
      </c>
      <c r="C74" s="12" t="s">
        <v>18</v>
      </c>
      <c r="D74" s="41"/>
      <c r="E74" s="41"/>
      <c r="F74" s="41"/>
      <c r="G74" s="41"/>
      <c r="H74" s="41"/>
      <c r="I74" s="42"/>
      <c r="J74" s="42"/>
      <c r="K74" s="43"/>
      <c r="L74" s="43"/>
      <c r="M74" s="43"/>
      <c r="N74" s="44"/>
      <c r="O74" s="44"/>
      <c r="P74" s="44"/>
      <c r="Q74" s="44"/>
      <c r="R74" s="44"/>
      <c r="S74" s="45" t="s">
        <v>18</v>
      </c>
      <c r="T74" s="45"/>
      <c r="U74" s="45"/>
      <c r="V74" s="45"/>
      <c r="W74" s="45"/>
      <c r="X74" s="46" t="s">
        <v>18</v>
      </c>
      <c r="Y74" s="40">
        <v>4</v>
      </c>
      <c r="Z74" s="55">
        <v>0.5</v>
      </c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</row>
    <row r="75" spans="1:46" ht="15.75" customHeight="1">
      <c r="A75" s="183"/>
      <c r="B75" s="173"/>
      <c r="C75" s="19" t="s">
        <v>19</v>
      </c>
      <c r="D75" s="48"/>
      <c r="E75" s="41"/>
      <c r="F75" s="41"/>
      <c r="G75" s="41"/>
      <c r="H75" s="41"/>
      <c r="I75" s="42"/>
      <c r="J75" s="42"/>
      <c r="K75" s="43"/>
      <c r="L75" s="43"/>
      <c r="M75" s="43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6" t="s">
        <v>19</v>
      </c>
      <c r="Y75" s="40"/>
      <c r="Z75" s="55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</row>
    <row r="76" spans="1:46" ht="15.75" customHeight="1">
      <c r="A76" s="183"/>
      <c r="B76" s="173"/>
      <c r="C76" s="19" t="s">
        <v>20</v>
      </c>
      <c r="D76" s="48"/>
      <c r="E76" s="41"/>
      <c r="F76" s="41"/>
      <c r="G76" s="41"/>
      <c r="H76" s="41"/>
      <c r="I76" s="42"/>
      <c r="J76" s="42"/>
      <c r="K76" s="43"/>
      <c r="L76" s="43"/>
      <c r="M76" s="43"/>
      <c r="N76" s="44"/>
      <c r="O76" s="44"/>
      <c r="P76" s="44"/>
      <c r="Q76" s="44"/>
      <c r="R76" s="44"/>
      <c r="S76" s="45">
        <v>4</v>
      </c>
      <c r="T76" s="45"/>
      <c r="U76" s="45"/>
      <c r="V76" s="45"/>
      <c r="W76" s="45"/>
      <c r="X76" s="46" t="s">
        <v>20</v>
      </c>
      <c r="Y76" s="40"/>
      <c r="Z76" s="55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</row>
    <row r="77" spans="1:46" ht="15.75" customHeight="1">
      <c r="A77" s="184"/>
      <c r="B77" s="174"/>
      <c r="C77" s="19" t="s">
        <v>21</v>
      </c>
      <c r="D77" s="48"/>
      <c r="E77" s="41"/>
      <c r="F77" s="41"/>
      <c r="G77" s="41"/>
      <c r="H77" s="41"/>
      <c r="I77" s="42"/>
      <c r="J77" s="42"/>
      <c r="K77" s="43"/>
      <c r="L77" s="43"/>
      <c r="M77" s="43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6" t="s">
        <v>21</v>
      </c>
      <c r="Y77" s="40"/>
      <c r="Z77" s="55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</row>
    <row r="78" spans="1:46" ht="15.75" customHeight="1">
      <c r="A78" s="182" t="s">
        <v>49</v>
      </c>
      <c r="B78" s="172" t="s">
        <v>59</v>
      </c>
      <c r="C78" s="12" t="s">
        <v>18</v>
      </c>
      <c r="D78" s="41"/>
      <c r="E78" s="41"/>
      <c r="F78" s="41"/>
      <c r="G78" s="41"/>
      <c r="H78" s="41"/>
      <c r="I78" s="42"/>
      <c r="J78" s="42"/>
      <c r="K78" s="43"/>
      <c r="L78" s="43"/>
      <c r="M78" s="43"/>
      <c r="N78" s="44"/>
      <c r="O78" s="44"/>
      <c r="P78" s="44"/>
      <c r="Q78" s="44"/>
      <c r="R78" s="44"/>
      <c r="S78" s="45"/>
      <c r="T78" s="45"/>
      <c r="U78" s="45"/>
      <c r="V78" s="45"/>
      <c r="W78" s="45" t="s">
        <v>18</v>
      </c>
      <c r="X78" s="46" t="s">
        <v>18</v>
      </c>
      <c r="Y78" s="40">
        <v>8</v>
      </c>
      <c r="Z78" s="55">
        <v>1</v>
      </c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</row>
    <row r="79" spans="1:46" ht="15.75" customHeight="1">
      <c r="A79" s="183"/>
      <c r="B79" s="173"/>
      <c r="C79" s="19" t="s">
        <v>19</v>
      </c>
      <c r="D79" s="48"/>
      <c r="E79" s="41"/>
      <c r="F79" s="41"/>
      <c r="G79" s="41"/>
      <c r="H79" s="41"/>
      <c r="I79" s="42"/>
      <c r="J79" s="42"/>
      <c r="K79" s="43"/>
      <c r="L79" s="43"/>
      <c r="M79" s="43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6" t="s">
        <v>19</v>
      </c>
      <c r="Y79" s="40"/>
      <c r="Z79" s="55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</row>
    <row r="80" spans="1:46" ht="15.75" customHeight="1">
      <c r="A80" s="183"/>
      <c r="B80" s="173"/>
      <c r="C80" s="19" t="s">
        <v>20</v>
      </c>
      <c r="D80" s="48"/>
      <c r="E80" s="41"/>
      <c r="F80" s="41"/>
      <c r="G80" s="41"/>
      <c r="H80" s="41"/>
      <c r="I80" s="42"/>
      <c r="J80" s="42"/>
      <c r="K80" s="43"/>
      <c r="L80" s="43"/>
      <c r="M80" s="43"/>
      <c r="N80" s="44"/>
      <c r="O80" s="44"/>
      <c r="P80" s="44"/>
      <c r="Q80" s="44"/>
      <c r="R80" s="44"/>
      <c r="S80" s="45"/>
      <c r="T80" s="45"/>
      <c r="U80" s="45"/>
      <c r="V80" s="45"/>
      <c r="W80" s="45">
        <v>8</v>
      </c>
      <c r="X80" s="46" t="s">
        <v>20</v>
      </c>
      <c r="Y80" s="40"/>
      <c r="Z80" s="55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</row>
    <row r="81" spans="1:46" ht="15.75" customHeight="1">
      <c r="A81" s="184"/>
      <c r="B81" s="174"/>
      <c r="C81" s="19" t="s">
        <v>21</v>
      </c>
      <c r="D81" s="48"/>
      <c r="E81" s="41"/>
      <c r="F81" s="41"/>
      <c r="G81" s="41"/>
      <c r="H81" s="41"/>
      <c r="I81" s="42"/>
      <c r="J81" s="42"/>
      <c r="K81" s="43"/>
      <c r="L81" s="43"/>
      <c r="M81" s="43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6" t="s">
        <v>21</v>
      </c>
      <c r="Y81" s="40"/>
      <c r="Z81" s="55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</row>
    <row r="82" spans="1:46" ht="15.75" customHeight="1">
      <c r="A82" s="182" t="s">
        <v>49</v>
      </c>
      <c r="B82" s="172" t="s">
        <v>60</v>
      </c>
      <c r="C82" s="12" t="s">
        <v>18</v>
      </c>
      <c r="D82" s="41"/>
      <c r="E82" s="41"/>
      <c r="F82" s="41"/>
      <c r="G82" s="41"/>
      <c r="H82" s="41"/>
      <c r="I82" s="42"/>
      <c r="J82" s="42"/>
      <c r="K82" s="43"/>
      <c r="L82" s="43"/>
      <c r="M82" s="43"/>
      <c r="N82" s="44"/>
      <c r="O82" s="44"/>
      <c r="P82" s="44"/>
      <c r="Q82" s="44"/>
      <c r="R82" s="44"/>
      <c r="S82" s="45"/>
      <c r="T82" s="45"/>
      <c r="U82" s="45" t="s">
        <v>18</v>
      </c>
      <c r="V82" s="45"/>
      <c r="W82" s="45"/>
      <c r="X82" s="46" t="s">
        <v>18</v>
      </c>
      <c r="Y82" s="40">
        <v>8</v>
      </c>
      <c r="Z82" s="55">
        <v>1</v>
      </c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</row>
    <row r="83" spans="1:46" ht="15.75" customHeight="1">
      <c r="A83" s="183"/>
      <c r="B83" s="173"/>
      <c r="C83" s="19" t="s">
        <v>19</v>
      </c>
      <c r="D83" s="48"/>
      <c r="E83" s="41"/>
      <c r="F83" s="41"/>
      <c r="G83" s="41"/>
      <c r="H83" s="41"/>
      <c r="I83" s="42"/>
      <c r="J83" s="42"/>
      <c r="K83" s="43"/>
      <c r="L83" s="43"/>
      <c r="M83" s="43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6" t="s">
        <v>19</v>
      </c>
      <c r="Y83" s="40"/>
      <c r="Z83" s="55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</row>
    <row r="84" spans="1:46" ht="15.75" customHeight="1">
      <c r="A84" s="183"/>
      <c r="B84" s="173"/>
      <c r="C84" s="19" t="s">
        <v>20</v>
      </c>
      <c r="D84" s="48"/>
      <c r="E84" s="41"/>
      <c r="F84" s="41"/>
      <c r="G84" s="41"/>
      <c r="H84" s="41"/>
      <c r="I84" s="42"/>
      <c r="J84" s="42"/>
      <c r="K84" s="43"/>
      <c r="L84" s="43"/>
      <c r="M84" s="43"/>
      <c r="N84" s="44"/>
      <c r="O84" s="44"/>
      <c r="P84" s="44"/>
      <c r="Q84" s="44"/>
      <c r="R84" s="44"/>
      <c r="S84" s="45"/>
      <c r="T84" s="45"/>
      <c r="U84" s="45">
        <v>8</v>
      </c>
      <c r="V84" s="45"/>
      <c r="W84" s="45"/>
      <c r="X84" s="46" t="s">
        <v>20</v>
      </c>
      <c r="Y84" s="40"/>
      <c r="Z84" s="55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</row>
    <row r="85" spans="1:46" ht="15.75" customHeight="1">
      <c r="A85" s="184"/>
      <c r="B85" s="174"/>
      <c r="C85" s="19" t="s">
        <v>21</v>
      </c>
      <c r="D85" s="48"/>
      <c r="E85" s="41"/>
      <c r="F85" s="41"/>
      <c r="G85" s="41"/>
      <c r="H85" s="41"/>
      <c r="I85" s="42"/>
      <c r="J85" s="42"/>
      <c r="K85" s="43"/>
      <c r="L85" s="43"/>
      <c r="M85" s="43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6" t="s">
        <v>21</v>
      </c>
      <c r="Y85" s="40"/>
      <c r="Z85" s="55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</row>
    <row r="86" spans="1:46" ht="15.75" customHeight="1">
      <c r="A86" s="182" t="s">
        <v>49</v>
      </c>
      <c r="B86" s="172" t="s">
        <v>61</v>
      </c>
      <c r="C86" s="12" t="s">
        <v>18</v>
      </c>
      <c r="D86" s="41"/>
      <c r="E86" s="41"/>
      <c r="F86" s="41"/>
      <c r="G86" s="41"/>
      <c r="H86" s="41"/>
      <c r="I86" s="42"/>
      <c r="J86" s="42"/>
      <c r="K86" s="43"/>
      <c r="L86" s="43"/>
      <c r="M86" s="43"/>
      <c r="N86" s="44"/>
      <c r="O86" s="44"/>
      <c r="P86" s="44"/>
      <c r="Q86" s="44"/>
      <c r="R86" s="44"/>
      <c r="S86" s="45"/>
      <c r="T86" s="45"/>
      <c r="U86" s="45" t="s">
        <v>18</v>
      </c>
      <c r="V86" s="45"/>
      <c r="W86" s="45"/>
      <c r="X86" s="46" t="s">
        <v>18</v>
      </c>
      <c r="Y86" s="40">
        <v>4</v>
      </c>
      <c r="Z86" s="55">
        <v>0.5</v>
      </c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</row>
    <row r="87" spans="1:46" ht="15.75" customHeight="1">
      <c r="A87" s="183"/>
      <c r="B87" s="173"/>
      <c r="C87" s="19" t="s">
        <v>19</v>
      </c>
      <c r="D87" s="48"/>
      <c r="E87" s="41"/>
      <c r="F87" s="41"/>
      <c r="G87" s="41"/>
      <c r="H87" s="41"/>
      <c r="I87" s="42"/>
      <c r="J87" s="42"/>
      <c r="K87" s="43"/>
      <c r="L87" s="43"/>
      <c r="M87" s="43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6" t="s">
        <v>19</v>
      </c>
      <c r="Y87" s="40"/>
      <c r="Z87" s="55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</row>
    <row r="88" spans="1:46" ht="15.75" customHeight="1">
      <c r="A88" s="183"/>
      <c r="B88" s="173"/>
      <c r="C88" s="19" t="s">
        <v>20</v>
      </c>
      <c r="D88" s="48"/>
      <c r="E88" s="41"/>
      <c r="F88" s="41"/>
      <c r="G88" s="41"/>
      <c r="H88" s="41"/>
      <c r="I88" s="42"/>
      <c r="J88" s="42"/>
      <c r="K88" s="43"/>
      <c r="L88" s="43"/>
      <c r="M88" s="43"/>
      <c r="N88" s="44"/>
      <c r="O88" s="44"/>
      <c r="P88" s="44"/>
      <c r="Q88" s="44"/>
      <c r="R88" s="44"/>
      <c r="S88" s="45"/>
      <c r="T88" s="45"/>
      <c r="U88" s="45">
        <v>4</v>
      </c>
      <c r="V88" s="45"/>
      <c r="W88" s="45"/>
      <c r="X88" s="46" t="s">
        <v>20</v>
      </c>
      <c r="Y88" s="40"/>
      <c r="Z88" s="55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</row>
    <row r="89" spans="1:46" ht="15.75" customHeight="1">
      <c r="A89" s="184"/>
      <c r="B89" s="174"/>
      <c r="C89" s="19" t="s">
        <v>21</v>
      </c>
      <c r="D89" s="48"/>
      <c r="E89" s="41"/>
      <c r="F89" s="41"/>
      <c r="G89" s="41"/>
      <c r="H89" s="41"/>
      <c r="I89" s="42"/>
      <c r="J89" s="42"/>
      <c r="K89" s="43"/>
      <c r="L89" s="43"/>
      <c r="M89" s="43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6" t="s">
        <v>21</v>
      </c>
      <c r="Y89" s="40"/>
      <c r="Z89" s="55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</row>
    <row r="90" spans="1:46" ht="15.75" customHeight="1">
      <c r="A90" s="182" t="s">
        <v>49</v>
      </c>
      <c r="B90" s="172" t="s">
        <v>62</v>
      </c>
      <c r="C90" s="12" t="s">
        <v>18</v>
      </c>
      <c r="D90" s="41"/>
      <c r="E90" s="41"/>
      <c r="F90" s="41"/>
      <c r="G90" s="41"/>
      <c r="H90" s="41"/>
      <c r="I90" s="42"/>
      <c r="J90" s="42"/>
      <c r="K90" s="43"/>
      <c r="L90" s="43"/>
      <c r="M90" s="43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6" t="s">
        <v>18</v>
      </c>
      <c r="Y90" s="40"/>
      <c r="Z90" s="55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</row>
    <row r="91" spans="1:46" ht="15.75" customHeight="1">
      <c r="A91" s="183"/>
      <c r="B91" s="173"/>
      <c r="C91" s="19" t="s">
        <v>19</v>
      </c>
      <c r="D91" s="48"/>
      <c r="E91" s="41"/>
      <c r="F91" s="41"/>
      <c r="G91" s="41"/>
      <c r="H91" s="41"/>
      <c r="I91" s="42"/>
      <c r="J91" s="42"/>
      <c r="K91" s="43"/>
      <c r="L91" s="43"/>
      <c r="M91" s="43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6" t="s">
        <v>19</v>
      </c>
      <c r="Y91" s="40"/>
      <c r="Z91" s="55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</row>
    <row r="92" spans="1:46" ht="15.75" customHeight="1">
      <c r="A92" s="183"/>
      <c r="B92" s="173"/>
      <c r="C92" s="19" t="s">
        <v>20</v>
      </c>
      <c r="D92" s="48"/>
      <c r="E92" s="41"/>
      <c r="F92" s="41"/>
      <c r="G92" s="41"/>
      <c r="H92" s="41"/>
      <c r="I92" s="42"/>
      <c r="J92" s="42"/>
      <c r="K92" s="43"/>
      <c r="L92" s="43"/>
      <c r="M92" s="43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6" t="s">
        <v>20</v>
      </c>
      <c r="Y92" s="40"/>
      <c r="Z92" s="55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</row>
    <row r="93" spans="1:46" ht="15.75" customHeight="1">
      <c r="A93" s="184"/>
      <c r="B93" s="174"/>
      <c r="C93" s="19" t="s">
        <v>21</v>
      </c>
      <c r="D93" s="48"/>
      <c r="E93" s="41"/>
      <c r="F93" s="41"/>
      <c r="G93" s="41"/>
      <c r="H93" s="41"/>
      <c r="I93" s="42"/>
      <c r="J93" s="42"/>
      <c r="K93" s="43"/>
      <c r="L93" s="43"/>
      <c r="M93" s="43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6" t="s">
        <v>21</v>
      </c>
      <c r="Y93" s="40"/>
      <c r="Z93" s="55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</row>
    <row r="94" spans="1:46" ht="15.75" customHeight="1">
      <c r="A94" s="182" t="s">
        <v>49</v>
      </c>
      <c r="B94" s="172" t="s">
        <v>63</v>
      </c>
      <c r="C94" s="12" t="s">
        <v>18</v>
      </c>
      <c r="D94" s="41"/>
      <c r="E94" s="41"/>
      <c r="F94" s="41"/>
      <c r="G94" s="41"/>
      <c r="H94" s="41"/>
      <c r="I94" s="42"/>
      <c r="J94" s="42"/>
      <c r="K94" s="43"/>
      <c r="L94" s="43"/>
      <c r="M94" s="43"/>
      <c r="N94" s="44" t="s">
        <v>18</v>
      </c>
      <c r="O94" s="44"/>
      <c r="P94" s="44"/>
      <c r="Q94" s="44"/>
      <c r="R94" s="44"/>
      <c r="S94" s="45"/>
      <c r="T94" s="45"/>
      <c r="U94" s="45"/>
      <c r="V94" s="45"/>
      <c r="W94" s="45"/>
      <c r="X94" s="46" t="s">
        <v>18</v>
      </c>
      <c r="Y94" s="40">
        <v>4</v>
      </c>
      <c r="Z94" s="55">
        <v>0.5</v>
      </c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</row>
    <row r="95" spans="1:46" ht="15.75" customHeight="1">
      <c r="A95" s="183"/>
      <c r="B95" s="173"/>
      <c r="C95" s="19" t="s">
        <v>19</v>
      </c>
      <c r="D95" s="48"/>
      <c r="E95" s="41"/>
      <c r="F95" s="41"/>
      <c r="G95" s="41"/>
      <c r="H95" s="41"/>
      <c r="I95" s="42"/>
      <c r="J95" s="42"/>
      <c r="K95" s="43"/>
      <c r="L95" s="43"/>
      <c r="M95" s="43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6" t="s">
        <v>19</v>
      </c>
      <c r="Y95" s="40"/>
      <c r="Z95" s="55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</row>
    <row r="96" spans="1:46" ht="15.75" customHeight="1">
      <c r="A96" s="183"/>
      <c r="B96" s="173"/>
      <c r="C96" s="19" t="s">
        <v>20</v>
      </c>
      <c r="D96" s="48"/>
      <c r="E96" s="41"/>
      <c r="F96" s="41"/>
      <c r="G96" s="41"/>
      <c r="H96" s="41"/>
      <c r="I96" s="42"/>
      <c r="J96" s="42"/>
      <c r="K96" s="43"/>
      <c r="L96" s="43"/>
      <c r="M96" s="43"/>
      <c r="N96" s="44">
        <v>4</v>
      </c>
      <c r="O96" s="44"/>
      <c r="P96" s="44"/>
      <c r="Q96" s="44"/>
      <c r="R96" s="44"/>
      <c r="S96" s="45"/>
      <c r="T96" s="45"/>
      <c r="U96" s="45"/>
      <c r="V96" s="45"/>
      <c r="W96" s="45"/>
      <c r="X96" s="46" t="s">
        <v>20</v>
      </c>
      <c r="Y96" s="40"/>
      <c r="Z96" s="55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</row>
    <row r="97" spans="1:46" ht="15.75" customHeight="1">
      <c r="A97" s="184"/>
      <c r="B97" s="174"/>
      <c r="C97" s="19" t="s">
        <v>21</v>
      </c>
      <c r="D97" s="48"/>
      <c r="E97" s="41"/>
      <c r="F97" s="41"/>
      <c r="G97" s="41"/>
      <c r="H97" s="41"/>
      <c r="I97" s="42"/>
      <c r="J97" s="42"/>
      <c r="K97" s="43"/>
      <c r="L97" s="43"/>
      <c r="M97" s="43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6" t="s">
        <v>21</v>
      </c>
      <c r="Y97" s="40"/>
      <c r="Z97" s="55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</row>
    <row r="98" spans="1:46" ht="15.75" customHeight="1">
      <c r="A98" s="182" t="s">
        <v>49</v>
      </c>
      <c r="B98" s="172" t="s">
        <v>64</v>
      </c>
      <c r="C98" s="12" t="s">
        <v>18</v>
      </c>
      <c r="D98" s="41"/>
      <c r="E98" s="41"/>
      <c r="F98" s="41"/>
      <c r="G98" s="41"/>
      <c r="H98" s="41"/>
      <c r="I98" s="42"/>
      <c r="J98" s="42"/>
      <c r="K98" s="43"/>
      <c r="L98" s="43"/>
      <c r="M98" s="43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6" t="s">
        <v>18</v>
      </c>
      <c r="Y98" s="40"/>
      <c r="Z98" s="55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</row>
    <row r="99" spans="1:46" ht="15.75" customHeight="1">
      <c r="A99" s="183"/>
      <c r="B99" s="173"/>
      <c r="C99" s="19" t="s">
        <v>19</v>
      </c>
      <c r="D99" s="48"/>
      <c r="E99" s="41"/>
      <c r="F99" s="41"/>
      <c r="G99" s="41"/>
      <c r="H99" s="41"/>
      <c r="I99" s="42"/>
      <c r="J99" s="42"/>
      <c r="K99" s="43"/>
      <c r="L99" s="43"/>
      <c r="M99" s="43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6" t="s">
        <v>19</v>
      </c>
      <c r="Y99" s="40"/>
      <c r="Z99" s="55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</row>
    <row r="100" spans="1:46" ht="15.75" customHeight="1">
      <c r="A100" s="183"/>
      <c r="B100" s="173"/>
      <c r="C100" s="19" t="s">
        <v>20</v>
      </c>
      <c r="D100" s="48"/>
      <c r="E100" s="41"/>
      <c r="F100" s="41"/>
      <c r="G100" s="41"/>
      <c r="H100" s="41"/>
      <c r="I100" s="42"/>
      <c r="J100" s="42"/>
      <c r="K100" s="43"/>
      <c r="L100" s="43"/>
      <c r="M100" s="43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6" t="s">
        <v>20</v>
      </c>
      <c r="Y100" s="40"/>
      <c r="Z100" s="55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</row>
    <row r="101" spans="1:46" ht="15.75" customHeight="1">
      <c r="A101" s="184"/>
      <c r="B101" s="174"/>
      <c r="C101" s="19" t="s">
        <v>21</v>
      </c>
      <c r="D101" s="48"/>
      <c r="E101" s="41"/>
      <c r="F101" s="41"/>
      <c r="G101" s="41"/>
      <c r="H101" s="41"/>
      <c r="I101" s="42"/>
      <c r="J101" s="42"/>
      <c r="K101" s="43"/>
      <c r="L101" s="43"/>
      <c r="M101" s="43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6" t="s">
        <v>21</v>
      </c>
      <c r="Y101" s="40"/>
      <c r="Z101" s="55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</row>
    <row r="102" spans="1:46" ht="15.75" customHeight="1">
      <c r="A102" s="182" t="s">
        <v>49</v>
      </c>
      <c r="B102" s="172" t="s">
        <v>65</v>
      </c>
      <c r="C102" s="12" t="s">
        <v>18</v>
      </c>
      <c r="D102" s="41"/>
      <c r="E102" s="41"/>
      <c r="F102" s="41"/>
      <c r="G102" s="41"/>
      <c r="H102" s="41"/>
      <c r="I102" s="42"/>
      <c r="J102" s="42"/>
      <c r="K102" s="43"/>
      <c r="L102" s="43"/>
      <c r="M102" s="43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6" t="s">
        <v>18</v>
      </c>
      <c r="Y102" s="40"/>
      <c r="Z102" s="55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</row>
    <row r="103" spans="1:46" ht="15.75" customHeight="1">
      <c r="A103" s="183"/>
      <c r="B103" s="173"/>
      <c r="C103" s="19" t="s">
        <v>19</v>
      </c>
      <c r="D103" s="48"/>
      <c r="E103" s="41"/>
      <c r="F103" s="41"/>
      <c r="G103" s="41"/>
      <c r="H103" s="41"/>
      <c r="I103" s="42"/>
      <c r="J103" s="42"/>
      <c r="K103" s="43"/>
      <c r="L103" s="43"/>
      <c r="M103" s="43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6" t="s">
        <v>19</v>
      </c>
      <c r="Y103" s="40"/>
      <c r="Z103" s="55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</row>
    <row r="104" spans="1:46" ht="15.75" customHeight="1">
      <c r="A104" s="183"/>
      <c r="B104" s="173"/>
      <c r="C104" s="19" t="s">
        <v>20</v>
      </c>
      <c r="D104" s="48"/>
      <c r="E104" s="41"/>
      <c r="F104" s="41"/>
      <c r="G104" s="41"/>
      <c r="H104" s="41"/>
      <c r="I104" s="42"/>
      <c r="J104" s="42"/>
      <c r="K104" s="43"/>
      <c r="L104" s="43"/>
      <c r="M104" s="43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6" t="s">
        <v>20</v>
      </c>
      <c r="Y104" s="40"/>
      <c r="Z104" s="55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</row>
    <row r="105" spans="1:46" ht="15.75" customHeight="1">
      <c r="A105" s="184"/>
      <c r="B105" s="174"/>
      <c r="C105" s="19" t="s">
        <v>21</v>
      </c>
      <c r="D105" s="48"/>
      <c r="E105" s="41"/>
      <c r="F105" s="41"/>
      <c r="G105" s="41"/>
      <c r="H105" s="41"/>
      <c r="I105" s="42"/>
      <c r="J105" s="42"/>
      <c r="K105" s="43"/>
      <c r="L105" s="43"/>
      <c r="M105" s="43"/>
      <c r="N105" s="44"/>
      <c r="O105" s="44"/>
      <c r="P105" s="44"/>
      <c r="Q105" s="44"/>
      <c r="R105" s="44"/>
      <c r="S105" s="45"/>
      <c r="T105" s="45"/>
      <c r="U105" s="45"/>
      <c r="V105" s="45"/>
      <c r="W105" s="45"/>
      <c r="X105" s="46" t="s">
        <v>21</v>
      </c>
      <c r="Y105" s="40"/>
      <c r="Z105" s="55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</row>
    <row r="106" spans="1:46" ht="15.75" customHeight="1">
      <c r="A106" s="182" t="s">
        <v>49</v>
      </c>
      <c r="B106" s="172" t="s">
        <v>66</v>
      </c>
      <c r="C106" s="12" t="s">
        <v>18</v>
      </c>
      <c r="D106" s="41"/>
      <c r="E106" s="41"/>
      <c r="F106" s="41"/>
      <c r="G106" s="41"/>
      <c r="H106" s="41"/>
      <c r="I106" s="42"/>
      <c r="J106" s="42"/>
      <c r="K106" s="43"/>
      <c r="L106" s="43"/>
      <c r="M106" s="43"/>
      <c r="N106" s="44"/>
      <c r="O106" s="44"/>
      <c r="P106" s="44"/>
      <c r="Q106" s="44"/>
      <c r="R106" s="44"/>
      <c r="S106" s="45"/>
      <c r="T106" s="45"/>
      <c r="U106" s="45"/>
      <c r="V106" s="45"/>
      <c r="W106" s="45"/>
      <c r="X106" s="46" t="s">
        <v>18</v>
      </c>
      <c r="Y106" s="40"/>
      <c r="Z106" s="55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</row>
    <row r="107" spans="1:46" ht="15.75" customHeight="1">
      <c r="A107" s="183"/>
      <c r="B107" s="173"/>
      <c r="C107" s="19" t="s">
        <v>19</v>
      </c>
      <c r="D107" s="48"/>
      <c r="E107" s="41"/>
      <c r="F107" s="41"/>
      <c r="G107" s="41"/>
      <c r="H107" s="41"/>
      <c r="I107" s="42"/>
      <c r="J107" s="42"/>
      <c r="K107" s="43"/>
      <c r="L107" s="43"/>
      <c r="M107" s="43"/>
      <c r="N107" s="44"/>
      <c r="O107" s="44"/>
      <c r="P107" s="44"/>
      <c r="Q107" s="44"/>
      <c r="R107" s="44"/>
      <c r="S107" s="45"/>
      <c r="T107" s="45"/>
      <c r="U107" s="45"/>
      <c r="V107" s="45"/>
      <c r="W107" s="45"/>
      <c r="X107" s="46" t="s">
        <v>19</v>
      </c>
      <c r="Y107" s="40"/>
      <c r="Z107" s="55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</row>
    <row r="108" spans="1:46" ht="15.75" customHeight="1">
      <c r="A108" s="183"/>
      <c r="B108" s="173"/>
      <c r="C108" s="19" t="s">
        <v>20</v>
      </c>
      <c r="D108" s="48"/>
      <c r="E108" s="41"/>
      <c r="F108" s="41"/>
      <c r="G108" s="41"/>
      <c r="H108" s="41"/>
      <c r="I108" s="42"/>
      <c r="J108" s="42"/>
      <c r="K108" s="43"/>
      <c r="L108" s="43"/>
      <c r="M108" s="43"/>
      <c r="N108" s="44"/>
      <c r="O108" s="44"/>
      <c r="P108" s="44"/>
      <c r="Q108" s="44"/>
      <c r="R108" s="44"/>
      <c r="S108" s="45"/>
      <c r="T108" s="45"/>
      <c r="U108" s="45"/>
      <c r="V108" s="45"/>
      <c r="W108" s="45"/>
      <c r="X108" s="46" t="s">
        <v>20</v>
      </c>
      <c r="Y108" s="40"/>
      <c r="Z108" s="55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</row>
    <row r="109" spans="1:46" ht="15.75" customHeight="1">
      <c r="A109" s="184"/>
      <c r="B109" s="174"/>
      <c r="C109" s="19" t="s">
        <v>21</v>
      </c>
      <c r="D109" s="48"/>
      <c r="E109" s="41"/>
      <c r="F109" s="41"/>
      <c r="G109" s="41"/>
      <c r="H109" s="41"/>
      <c r="I109" s="42"/>
      <c r="J109" s="42"/>
      <c r="K109" s="43"/>
      <c r="L109" s="43"/>
      <c r="M109" s="43"/>
      <c r="N109" s="44"/>
      <c r="O109" s="44"/>
      <c r="P109" s="44"/>
      <c r="Q109" s="44"/>
      <c r="R109" s="44"/>
      <c r="S109" s="45"/>
      <c r="T109" s="45"/>
      <c r="U109" s="45"/>
      <c r="V109" s="45"/>
      <c r="W109" s="45"/>
      <c r="X109" s="46" t="s">
        <v>21</v>
      </c>
      <c r="Y109" s="40"/>
      <c r="Z109" s="55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</row>
    <row r="110" spans="1:46" ht="15.75" customHeight="1">
      <c r="A110" s="182" t="s">
        <v>49</v>
      </c>
      <c r="B110" s="172" t="s">
        <v>67</v>
      </c>
      <c r="C110" s="12" t="s">
        <v>18</v>
      </c>
      <c r="D110" s="41"/>
      <c r="E110" s="41"/>
      <c r="F110" s="41"/>
      <c r="G110" s="41"/>
      <c r="H110" s="41"/>
      <c r="I110" s="42"/>
      <c r="J110" s="42"/>
      <c r="K110" s="43"/>
      <c r="L110" s="43"/>
      <c r="M110" s="43"/>
      <c r="N110" s="44"/>
      <c r="O110" s="44"/>
      <c r="P110" s="44"/>
      <c r="Q110" s="44"/>
      <c r="R110" s="44"/>
      <c r="S110" s="45"/>
      <c r="T110" s="45"/>
      <c r="U110" s="45"/>
      <c r="V110" s="45"/>
      <c r="W110" s="45"/>
      <c r="X110" s="46" t="s">
        <v>18</v>
      </c>
      <c r="Y110" s="40"/>
      <c r="Z110" s="55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</row>
    <row r="111" spans="1:46" ht="15.75" customHeight="1">
      <c r="A111" s="183"/>
      <c r="B111" s="173"/>
      <c r="C111" s="19" t="s">
        <v>19</v>
      </c>
      <c r="D111" s="48"/>
      <c r="E111" s="41"/>
      <c r="F111" s="41"/>
      <c r="G111" s="41"/>
      <c r="H111" s="41"/>
      <c r="I111" s="42"/>
      <c r="J111" s="42"/>
      <c r="K111" s="43"/>
      <c r="L111" s="43"/>
      <c r="M111" s="43"/>
      <c r="N111" s="44"/>
      <c r="O111" s="44"/>
      <c r="P111" s="44"/>
      <c r="Q111" s="44"/>
      <c r="R111" s="44"/>
      <c r="S111" s="45"/>
      <c r="T111" s="45"/>
      <c r="U111" s="45"/>
      <c r="V111" s="45"/>
      <c r="W111" s="45"/>
      <c r="X111" s="46" t="s">
        <v>19</v>
      </c>
      <c r="Y111" s="40"/>
      <c r="Z111" s="55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</row>
    <row r="112" spans="1:46" ht="15.75" customHeight="1">
      <c r="A112" s="183"/>
      <c r="B112" s="173"/>
      <c r="C112" s="19" t="s">
        <v>20</v>
      </c>
      <c r="D112" s="48"/>
      <c r="E112" s="41"/>
      <c r="F112" s="41"/>
      <c r="G112" s="41"/>
      <c r="H112" s="41"/>
      <c r="I112" s="42"/>
      <c r="J112" s="42"/>
      <c r="K112" s="43"/>
      <c r="L112" s="43"/>
      <c r="M112" s="43"/>
      <c r="N112" s="44"/>
      <c r="O112" s="44"/>
      <c r="P112" s="44"/>
      <c r="Q112" s="44"/>
      <c r="R112" s="44"/>
      <c r="S112" s="45"/>
      <c r="T112" s="45"/>
      <c r="U112" s="45"/>
      <c r="V112" s="45"/>
      <c r="W112" s="45"/>
      <c r="X112" s="46" t="s">
        <v>20</v>
      </c>
      <c r="Y112" s="40"/>
      <c r="Z112" s="55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</row>
    <row r="113" spans="1:46" ht="15.75" customHeight="1">
      <c r="A113" s="184"/>
      <c r="B113" s="174"/>
      <c r="C113" s="19" t="s">
        <v>21</v>
      </c>
      <c r="D113" s="48"/>
      <c r="E113" s="41"/>
      <c r="F113" s="41"/>
      <c r="G113" s="41"/>
      <c r="H113" s="41"/>
      <c r="I113" s="42"/>
      <c r="J113" s="42"/>
      <c r="K113" s="43"/>
      <c r="L113" s="43"/>
      <c r="M113" s="43"/>
      <c r="N113" s="44"/>
      <c r="O113" s="44"/>
      <c r="P113" s="44"/>
      <c r="Q113" s="44"/>
      <c r="R113" s="44"/>
      <c r="S113" s="45"/>
      <c r="T113" s="45"/>
      <c r="U113" s="45"/>
      <c r="V113" s="45"/>
      <c r="W113" s="45"/>
      <c r="X113" s="46" t="s">
        <v>21</v>
      </c>
      <c r="Y113" s="40"/>
      <c r="Z113" s="55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</row>
    <row r="114" spans="1:46" ht="15.75" customHeight="1">
      <c r="A114" s="182" t="s">
        <v>49</v>
      </c>
      <c r="B114" s="172" t="s">
        <v>68</v>
      </c>
      <c r="C114" s="12" t="s">
        <v>18</v>
      </c>
      <c r="D114" s="41"/>
      <c r="E114" s="41"/>
      <c r="F114" s="41"/>
      <c r="G114" s="41"/>
      <c r="H114" s="41"/>
      <c r="I114" s="42"/>
      <c r="J114" s="42"/>
      <c r="K114" s="43"/>
      <c r="L114" s="43"/>
      <c r="M114" s="43"/>
      <c r="N114" s="44"/>
      <c r="O114" s="44"/>
      <c r="P114" s="44"/>
      <c r="Q114" s="44"/>
      <c r="R114" s="44"/>
      <c r="S114" s="45"/>
      <c r="T114" s="45"/>
      <c r="U114" s="45"/>
      <c r="V114" s="45"/>
      <c r="W114" s="45"/>
      <c r="X114" s="46" t="s">
        <v>18</v>
      </c>
      <c r="Y114" s="40"/>
      <c r="Z114" s="55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</row>
    <row r="115" spans="1:46" ht="15.75" customHeight="1">
      <c r="A115" s="183"/>
      <c r="B115" s="173"/>
      <c r="C115" s="19" t="s">
        <v>19</v>
      </c>
      <c r="D115" s="48"/>
      <c r="E115" s="41"/>
      <c r="F115" s="41"/>
      <c r="G115" s="41"/>
      <c r="H115" s="41"/>
      <c r="I115" s="42"/>
      <c r="J115" s="42"/>
      <c r="K115" s="43"/>
      <c r="L115" s="43"/>
      <c r="M115" s="43"/>
      <c r="N115" s="44"/>
      <c r="O115" s="44"/>
      <c r="P115" s="44"/>
      <c r="Q115" s="44"/>
      <c r="R115" s="44"/>
      <c r="S115" s="45"/>
      <c r="T115" s="45"/>
      <c r="U115" s="45"/>
      <c r="V115" s="45"/>
      <c r="W115" s="45"/>
      <c r="X115" s="46" t="s">
        <v>19</v>
      </c>
      <c r="Y115" s="40"/>
      <c r="Z115" s="55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</row>
    <row r="116" spans="1:46" ht="15.75" customHeight="1">
      <c r="A116" s="183"/>
      <c r="B116" s="173"/>
      <c r="C116" s="19" t="s">
        <v>20</v>
      </c>
      <c r="D116" s="48"/>
      <c r="E116" s="41"/>
      <c r="F116" s="41"/>
      <c r="G116" s="41"/>
      <c r="H116" s="41"/>
      <c r="I116" s="42"/>
      <c r="J116" s="42"/>
      <c r="K116" s="43"/>
      <c r="L116" s="43"/>
      <c r="M116" s="43"/>
      <c r="N116" s="44"/>
      <c r="O116" s="44"/>
      <c r="P116" s="44"/>
      <c r="Q116" s="44"/>
      <c r="R116" s="44"/>
      <c r="S116" s="45"/>
      <c r="T116" s="45"/>
      <c r="U116" s="45"/>
      <c r="V116" s="45"/>
      <c r="W116" s="45"/>
      <c r="X116" s="46" t="s">
        <v>20</v>
      </c>
      <c r="Y116" s="40"/>
      <c r="Z116" s="55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</row>
    <row r="117" spans="1:46" ht="15.75" customHeight="1">
      <c r="A117" s="184"/>
      <c r="B117" s="174"/>
      <c r="C117" s="19" t="s">
        <v>21</v>
      </c>
      <c r="D117" s="48"/>
      <c r="E117" s="41"/>
      <c r="F117" s="41"/>
      <c r="G117" s="41"/>
      <c r="H117" s="41"/>
      <c r="I117" s="42"/>
      <c r="J117" s="42"/>
      <c r="K117" s="43"/>
      <c r="L117" s="43"/>
      <c r="M117" s="43"/>
      <c r="N117" s="44"/>
      <c r="O117" s="44"/>
      <c r="P117" s="44"/>
      <c r="Q117" s="44"/>
      <c r="R117" s="44"/>
      <c r="S117" s="45"/>
      <c r="T117" s="45"/>
      <c r="U117" s="45"/>
      <c r="V117" s="45"/>
      <c r="W117" s="45"/>
      <c r="X117" s="46" t="s">
        <v>21</v>
      </c>
      <c r="Y117" s="40"/>
      <c r="Z117" s="55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</row>
    <row r="118" spans="1:46" ht="15.75" customHeight="1">
      <c r="A118" s="182" t="s">
        <v>49</v>
      </c>
      <c r="B118" s="172" t="s">
        <v>69</v>
      </c>
      <c r="C118" s="12" t="s">
        <v>18</v>
      </c>
      <c r="D118" s="41"/>
      <c r="E118" s="41"/>
      <c r="F118" s="41"/>
      <c r="G118" s="41"/>
      <c r="H118" s="41"/>
      <c r="I118" s="42"/>
      <c r="J118" s="42"/>
      <c r="K118" s="43" t="s">
        <v>20</v>
      </c>
      <c r="L118" s="43"/>
      <c r="M118" s="43"/>
      <c r="N118" s="44"/>
      <c r="O118" s="44"/>
      <c r="P118" s="44"/>
      <c r="Q118" s="44"/>
      <c r="R118" s="44"/>
      <c r="S118" s="45"/>
      <c r="T118" s="45"/>
      <c r="U118" s="45"/>
      <c r="V118" s="45"/>
      <c r="W118" s="45"/>
      <c r="X118" s="46" t="s">
        <v>18</v>
      </c>
      <c r="Y118" s="40"/>
      <c r="Z118" s="55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</row>
    <row r="119" spans="1:46" ht="15.75" customHeight="1">
      <c r="A119" s="183"/>
      <c r="B119" s="173"/>
      <c r="C119" s="19" t="s">
        <v>19</v>
      </c>
      <c r="D119" s="48"/>
      <c r="E119" s="41"/>
      <c r="F119" s="41"/>
      <c r="G119" s="41"/>
      <c r="H119" s="41"/>
      <c r="I119" s="42"/>
      <c r="J119" s="42"/>
      <c r="K119" s="43"/>
      <c r="L119" s="43"/>
      <c r="M119" s="43"/>
      <c r="N119" s="44"/>
      <c r="O119" s="44"/>
      <c r="P119" s="44"/>
      <c r="Q119" s="44"/>
      <c r="R119" s="44"/>
      <c r="S119" s="45"/>
      <c r="T119" s="45"/>
      <c r="U119" s="45"/>
      <c r="V119" s="45"/>
      <c r="W119" s="45"/>
      <c r="X119" s="46" t="s">
        <v>19</v>
      </c>
      <c r="Y119" s="40"/>
      <c r="Z119" s="55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</row>
    <row r="120" spans="1:46" ht="15.75" customHeight="1">
      <c r="A120" s="183"/>
      <c r="B120" s="173"/>
      <c r="C120" s="19" t="s">
        <v>20</v>
      </c>
      <c r="D120" s="48"/>
      <c r="E120" s="41"/>
      <c r="F120" s="41"/>
      <c r="G120" s="41"/>
      <c r="H120" s="41"/>
      <c r="I120" s="42"/>
      <c r="J120" s="42"/>
      <c r="K120" s="43">
        <v>8</v>
      </c>
      <c r="L120" s="43"/>
      <c r="M120" s="43"/>
      <c r="N120" s="44"/>
      <c r="O120" s="44"/>
      <c r="P120" s="44"/>
      <c r="Q120" s="44"/>
      <c r="R120" s="44"/>
      <c r="S120" s="45"/>
      <c r="T120" s="45"/>
      <c r="U120" s="45"/>
      <c r="V120" s="45"/>
      <c r="W120" s="45"/>
      <c r="X120" s="46" t="s">
        <v>20</v>
      </c>
      <c r="Y120" s="40">
        <v>8</v>
      </c>
      <c r="Z120" s="55">
        <v>1</v>
      </c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</row>
    <row r="121" spans="1:46" ht="15.75" customHeight="1">
      <c r="A121" s="184"/>
      <c r="B121" s="174"/>
      <c r="C121" s="19" t="s">
        <v>21</v>
      </c>
      <c r="D121" s="48"/>
      <c r="E121" s="41"/>
      <c r="F121" s="41"/>
      <c r="G121" s="41"/>
      <c r="H121" s="41"/>
      <c r="I121" s="42"/>
      <c r="J121" s="42"/>
      <c r="K121" s="43"/>
      <c r="L121" s="43"/>
      <c r="M121" s="43"/>
      <c r="N121" s="44"/>
      <c r="O121" s="44"/>
      <c r="P121" s="44"/>
      <c r="Q121" s="44"/>
      <c r="R121" s="44"/>
      <c r="S121" s="45"/>
      <c r="T121" s="45"/>
      <c r="U121" s="45"/>
      <c r="V121" s="45"/>
      <c r="W121" s="45"/>
      <c r="X121" s="46" t="s">
        <v>21</v>
      </c>
      <c r="Y121" s="40"/>
      <c r="Z121" s="55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</row>
    <row r="122" spans="1:46" ht="15.75" customHeight="1">
      <c r="A122" s="182" t="s">
        <v>49</v>
      </c>
      <c r="B122" s="172" t="s">
        <v>70</v>
      </c>
      <c r="C122" s="12" t="s">
        <v>18</v>
      </c>
      <c r="D122" s="41"/>
      <c r="E122" s="41"/>
      <c r="F122" s="41"/>
      <c r="G122" s="41"/>
      <c r="H122" s="41"/>
      <c r="I122" s="42"/>
      <c r="J122" s="42"/>
      <c r="K122" s="43"/>
      <c r="L122" s="43"/>
      <c r="M122" s="43"/>
      <c r="N122" s="44"/>
      <c r="O122" s="44"/>
      <c r="P122" s="44"/>
      <c r="Q122" s="44"/>
      <c r="R122" s="44"/>
      <c r="S122" s="45" t="s">
        <v>18</v>
      </c>
      <c r="T122" s="45"/>
      <c r="U122" s="45" t="s">
        <v>18</v>
      </c>
      <c r="V122" s="45" t="s">
        <v>18</v>
      </c>
      <c r="W122" s="45"/>
      <c r="X122" s="46" t="s">
        <v>18</v>
      </c>
      <c r="Y122" s="40">
        <v>20</v>
      </c>
      <c r="Z122" s="55">
        <v>2.5</v>
      </c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</row>
    <row r="123" spans="1:46" ht="15.75" customHeight="1">
      <c r="A123" s="183"/>
      <c r="B123" s="173"/>
      <c r="C123" s="19" t="s">
        <v>19</v>
      </c>
      <c r="D123" s="48"/>
      <c r="E123" s="41"/>
      <c r="F123" s="41"/>
      <c r="G123" s="41"/>
      <c r="H123" s="41"/>
      <c r="I123" s="42"/>
      <c r="J123" s="42"/>
      <c r="K123" s="43"/>
      <c r="L123" s="43"/>
      <c r="M123" s="43"/>
      <c r="N123" s="44"/>
      <c r="O123" s="44"/>
      <c r="P123" s="44"/>
      <c r="Q123" s="44"/>
      <c r="R123" s="44"/>
      <c r="S123" s="45"/>
      <c r="T123" s="45"/>
      <c r="U123" s="45"/>
      <c r="V123" s="45"/>
      <c r="W123" s="45"/>
      <c r="X123" s="46" t="s">
        <v>19</v>
      </c>
      <c r="Y123" s="40"/>
      <c r="Z123" s="55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</row>
    <row r="124" spans="1:46" ht="15.75" customHeight="1">
      <c r="A124" s="183"/>
      <c r="B124" s="173"/>
      <c r="C124" s="19" t="s">
        <v>20</v>
      </c>
      <c r="D124" s="48"/>
      <c r="E124" s="41"/>
      <c r="F124" s="41"/>
      <c r="G124" s="41"/>
      <c r="H124" s="41"/>
      <c r="I124" s="42"/>
      <c r="J124" s="42"/>
      <c r="K124" s="43"/>
      <c r="L124" s="43"/>
      <c r="M124" s="43"/>
      <c r="N124" s="44"/>
      <c r="O124" s="44"/>
      <c r="P124" s="44"/>
      <c r="Q124" s="44"/>
      <c r="R124" s="44"/>
      <c r="S124" s="45">
        <v>4</v>
      </c>
      <c r="T124" s="45"/>
      <c r="U124" s="45">
        <v>8</v>
      </c>
      <c r="V124" s="45">
        <v>8</v>
      </c>
      <c r="W124" s="45"/>
      <c r="X124" s="46" t="s">
        <v>20</v>
      </c>
      <c r="Y124" s="40"/>
      <c r="Z124" s="55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</row>
    <row r="125" spans="1:46" ht="15.75" customHeight="1">
      <c r="A125" s="184"/>
      <c r="B125" s="174"/>
      <c r="C125" s="19" t="s">
        <v>21</v>
      </c>
      <c r="D125" s="48"/>
      <c r="E125" s="41"/>
      <c r="F125" s="41"/>
      <c r="G125" s="41"/>
      <c r="H125" s="41"/>
      <c r="I125" s="42"/>
      <c r="J125" s="42"/>
      <c r="K125" s="43"/>
      <c r="L125" s="43"/>
      <c r="M125" s="43"/>
      <c r="N125" s="44"/>
      <c r="O125" s="44"/>
      <c r="P125" s="44"/>
      <c r="Q125" s="44"/>
      <c r="R125" s="44"/>
      <c r="S125" s="45"/>
      <c r="T125" s="45"/>
      <c r="U125" s="45"/>
      <c r="V125" s="45"/>
      <c r="W125" s="45"/>
      <c r="X125" s="46" t="s">
        <v>21</v>
      </c>
      <c r="Y125" s="40"/>
      <c r="Z125" s="55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</row>
    <row r="126" spans="1:46" ht="15.75" customHeight="1">
      <c r="A126" s="182" t="s">
        <v>49</v>
      </c>
      <c r="B126" s="172" t="s">
        <v>71</v>
      </c>
      <c r="C126" s="12" t="s">
        <v>18</v>
      </c>
      <c r="D126" s="41"/>
      <c r="E126" s="41"/>
      <c r="F126" s="41"/>
      <c r="G126" s="41"/>
      <c r="H126" s="41"/>
      <c r="I126" s="42"/>
      <c r="J126" s="42" t="s">
        <v>18</v>
      </c>
      <c r="K126" s="42" t="s">
        <v>18</v>
      </c>
      <c r="L126" s="43"/>
      <c r="M126" s="43"/>
      <c r="N126" s="44"/>
      <c r="O126" s="44"/>
      <c r="P126" s="44"/>
      <c r="Q126" s="44"/>
      <c r="R126" s="44"/>
      <c r="S126" s="45"/>
      <c r="T126" s="45"/>
      <c r="U126" s="45"/>
      <c r="V126" s="45"/>
      <c r="W126" s="45"/>
      <c r="X126" s="46" t="s">
        <v>18</v>
      </c>
      <c r="Y126" s="40">
        <v>16</v>
      </c>
      <c r="Z126" s="55">
        <v>2</v>
      </c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</row>
    <row r="127" spans="1:46" ht="15.75" customHeight="1">
      <c r="A127" s="183"/>
      <c r="B127" s="173"/>
      <c r="C127" s="19" t="s">
        <v>19</v>
      </c>
      <c r="D127" s="48"/>
      <c r="E127" s="41"/>
      <c r="F127" s="41"/>
      <c r="G127" s="41"/>
      <c r="H127" s="41"/>
      <c r="I127" s="42"/>
      <c r="J127" s="42"/>
      <c r="K127" s="43"/>
      <c r="L127" s="43"/>
      <c r="M127" s="43"/>
      <c r="N127" s="44"/>
      <c r="O127" s="44"/>
      <c r="P127" s="44"/>
      <c r="Q127" s="44"/>
      <c r="R127" s="44"/>
      <c r="S127" s="45"/>
      <c r="T127" s="45"/>
      <c r="U127" s="45"/>
      <c r="V127" s="45"/>
      <c r="W127" s="45"/>
      <c r="X127" s="46" t="s">
        <v>19</v>
      </c>
      <c r="Y127" s="40"/>
      <c r="Z127" s="55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</row>
    <row r="128" spans="1:46" ht="15.75" customHeight="1">
      <c r="A128" s="183"/>
      <c r="B128" s="173"/>
      <c r="C128" s="19" t="s">
        <v>20</v>
      </c>
      <c r="D128" s="48"/>
      <c r="E128" s="41"/>
      <c r="F128" s="41"/>
      <c r="G128" s="41"/>
      <c r="H128" s="41"/>
      <c r="I128" s="42"/>
      <c r="J128" s="42">
        <v>8</v>
      </c>
      <c r="K128" s="43">
        <v>8</v>
      </c>
      <c r="L128" s="43"/>
      <c r="M128" s="43"/>
      <c r="N128" s="44"/>
      <c r="O128" s="44"/>
      <c r="P128" s="44"/>
      <c r="Q128" s="44"/>
      <c r="R128" s="44"/>
      <c r="S128" s="45"/>
      <c r="T128" s="45"/>
      <c r="U128" s="45"/>
      <c r="V128" s="45"/>
      <c r="W128" s="45"/>
      <c r="X128" s="46" t="s">
        <v>20</v>
      </c>
      <c r="Y128" s="40"/>
      <c r="Z128" s="55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</row>
    <row r="129" spans="1:46" ht="15.75" customHeight="1">
      <c r="A129" s="184"/>
      <c r="B129" s="174"/>
      <c r="C129" s="19" t="s">
        <v>21</v>
      </c>
      <c r="D129" s="48"/>
      <c r="E129" s="41"/>
      <c r="F129" s="41"/>
      <c r="G129" s="41"/>
      <c r="H129" s="41"/>
      <c r="I129" s="42"/>
      <c r="J129" s="42"/>
      <c r="K129" s="43"/>
      <c r="L129" s="43"/>
      <c r="M129" s="43"/>
      <c r="N129" s="44"/>
      <c r="O129" s="44"/>
      <c r="P129" s="44"/>
      <c r="Q129" s="44"/>
      <c r="R129" s="44"/>
      <c r="S129" s="45"/>
      <c r="T129" s="45"/>
      <c r="U129" s="45"/>
      <c r="V129" s="45"/>
      <c r="W129" s="45"/>
      <c r="X129" s="46" t="s">
        <v>21</v>
      </c>
      <c r="Y129" s="40"/>
      <c r="Z129" s="55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</row>
    <row r="130" spans="1:46" ht="15.75" customHeight="1">
      <c r="A130" s="182" t="s">
        <v>49</v>
      </c>
      <c r="B130" s="172" t="s">
        <v>72</v>
      </c>
      <c r="C130" s="12" t="s">
        <v>18</v>
      </c>
      <c r="D130" s="41"/>
      <c r="E130" s="41"/>
      <c r="F130" s="41"/>
      <c r="G130" s="41"/>
      <c r="H130" s="41"/>
      <c r="I130" s="42"/>
      <c r="J130" s="42"/>
      <c r="K130" s="43"/>
      <c r="L130" s="43"/>
      <c r="M130" s="43"/>
      <c r="N130" s="44"/>
      <c r="O130" s="44"/>
      <c r="P130" s="44"/>
      <c r="Q130" s="44"/>
      <c r="R130" s="44"/>
      <c r="S130" s="45"/>
      <c r="T130" s="45"/>
      <c r="U130" s="45"/>
      <c r="V130" s="45"/>
      <c r="W130" s="45"/>
      <c r="X130" s="46" t="s">
        <v>18</v>
      </c>
      <c r="Y130" s="40">
        <v>0</v>
      </c>
      <c r="Z130" s="55">
        <v>0</v>
      </c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</row>
    <row r="131" spans="1:46" ht="15.75" customHeight="1">
      <c r="A131" s="183"/>
      <c r="B131" s="173"/>
      <c r="C131" s="19" t="s">
        <v>19</v>
      </c>
      <c r="D131" s="48"/>
      <c r="E131" s="41"/>
      <c r="F131" s="41"/>
      <c r="G131" s="41"/>
      <c r="H131" s="41"/>
      <c r="I131" s="42"/>
      <c r="J131" s="42"/>
      <c r="K131" s="43"/>
      <c r="L131" s="43"/>
      <c r="M131" s="43"/>
      <c r="N131" s="44"/>
      <c r="O131" s="44"/>
      <c r="P131" s="44"/>
      <c r="Q131" s="44"/>
      <c r="R131" s="44"/>
      <c r="S131" s="45"/>
      <c r="T131" s="45"/>
      <c r="U131" s="45"/>
      <c r="V131" s="45"/>
      <c r="W131" s="45"/>
      <c r="X131" s="46" t="s">
        <v>19</v>
      </c>
      <c r="Y131" s="40"/>
      <c r="Z131" s="55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</row>
    <row r="132" spans="1:46" ht="15.75" customHeight="1">
      <c r="A132" s="183"/>
      <c r="B132" s="173"/>
      <c r="C132" s="19" t="s">
        <v>20</v>
      </c>
      <c r="D132" s="48"/>
      <c r="E132" s="41"/>
      <c r="F132" s="41"/>
      <c r="G132" s="41"/>
      <c r="H132" s="41"/>
      <c r="I132" s="42"/>
      <c r="J132" s="42"/>
      <c r="K132" s="43"/>
      <c r="L132" s="43"/>
      <c r="M132" s="43"/>
      <c r="N132" s="44"/>
      <c r="O132" s="44"/>
      <c r="P132" s="44"/>
      <c r="Q132" s="44"/>
      <c r="R132" s="44"/>
      <c r="S132" s="45"/>
      <c r="T132" s="45"/>
      <c r="U132" s="45"/>
      <c r="V132" s="45"/>
      <c r="W132" s="45"/>
      <c r="X132" s="46" t="s">
        <v>20</v>
      </c>
      <c r="Y132" s="40"/>
      <c r="Z132" s="55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</row>
    <row r="133" spans="1:46" ht="15.75" customHeight="1">
      <c r="A133" s="184"/>
      <c r="B133" s="174"/>
      <c r="C133" s="19" t="s">
        <v>21</v>
      </c>
      <c r="D133" s="48"/>
      <c r="E133" s="41"/>
      <c r="F133" s="41"/>
      <c r="G133" s="41"/>
      <c r="H133" s="41"/>
      <c r="I133" s="42"/>
      <c r="J133" s="42"/>
      <c r="K133" s="43"/>
      <c r="L133" s="43"/>
      <c r="M133" s="43"/>
      <c r="N133" s="44"/>
      <c r="O133" s="44"/>
      <c r="P133" s="44"/>
      <c r="Q133" s="44"/>
      <c r="R133" s="44"/>
      <c r="S133" s="45"/>
      <c r="T133" s="45"/>
      <c r="U133" s="45"/>
      <c r="V133" s="45"/>
      <c r="W133" s="45"/>
      <c r="X133" s="46" t="s">
        <v>21</v>
      </c>
      <c r="Y133" s="40"/>
      <c r="Z133" s="55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</row>
    <row r="134" spans="1:46" ht="25.5" customHeight="1">
      <c r="A134" s="182" t="s">
        <v>49</v>
      </c>
      <c r="B134" s="178" t="s">
        <v>79</v>
      </c>
      <c r="C134" s="12" t="s">
        <v>18</v>
      </c>
      <c r="D134" s="41" t="s">
        <v>80</v>
      </c>
      <c r="E134" s="41"/>
      <c r="F134" s="41"/>
      <c r="G134" s="41"/>
      <c r="H134" s="41"/>
      <c r="I134" s="42"/>
      <c r="J134" s="42"/>
      <c r="K134" s="43"/>
      <c r="L134" s="43"/>
      <c r="M134" s="43"/>
      <c r="N134" s="44"/>
      <c r="O134" s="44"/>
      <c r="P134" s="44"/>
      <c r="Q134" s="44"/>
      <c r="R134" s="44"/>
      <c r="S134" s="45"/>
      <c r="T134" s="45"/>
      <c r="U134" s="45"/>
      <c r="V134" s="45"/>
      <c r="W134" s="45"/>
      <c r="X134" s="46" t="s">
        <v>18</v>
      </c>
      <c r="Y134" s="40"/>
      <c r="Z134" s="55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</row>
    <row r="135" spans="1:46" ht="15.75" customHeight="1">
      <c r="A135" s="183"/>
      <c r="B135" s="173"/>
      <c r="C135" s="19" t="s">
        <v>19</v>
      </c>
      <c r="D135" s="48"/>
      <c r="E135" s="41"/>
      <c r="F135" s="41"/>
      <c r="G135" s="41"/>
      <c r="H135" s="41"/>
      <c r="I135" s="42"/>
      <c r="J135" s="42"/>
      <c r="K135" s="43"/>
      <c r="L135" s="43"/>
      <c r="M135" s="43"/>
      <c r="N135" s="44"/>
      <c r="O135" s="44"/>
      <c r="P135" s="44"/>
      <c r="Q135" s="44"/>
      <c r="R135" s="44"/>
      <c r="S135" s="45"/>
      <c r="T135" s="45"/>
      <c r="U135" s="45"/>
      <c r="V135" s="45"/>
      <c r="W135" s="45"/>
      <c r="X135" s="46" t="s">
        <v>19</v>
      </c>
      <c r="Y135" s="40"/>
      <c r="Z135" s="55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</row>
    <row r="136" spans="1:46" ht="15.75" customHeight="1">
      <c r="A136" s="183"/>
      <c r="B136" s="173"/>
      <c r="C136" s="19" t="s">
        <v>20</v>
      </c>
      <c r="D136" s="48">
        <v>8</v>
      </c>
      <c r="E136" s="41"/>
      <c r="F136" s="41"/>
      <c r="G136" s="41"/>
      <c r="H136" s="41"/>
      <c r="I136" s="42"/>
      <c r="J136" s="42"/>
      <c r="K136" s="43"/>
      <c r="L136" s="43"/>
      <c r="M136" s="43"/>
      <c r="N136" s="44"/>
      <c r="O136" s="44"/>
      <c r="P136" s="44"/>
      <c r="Q136" s="44"/>
      <c r="R136" s="44"/>
      <c r="S136" s="45"/>
      <c r="T136" s="45"/>
      <c r="U136" s="45"/>
      <c r="V136" s="45"/>
      <c r="W136" s="45"/>
      <c r="X136" s="46" t="s">
        <v>80</v>
      </c>
      <c r="Y136" s="40">
        <v>8</v>
      </c>
      <c r="Z136" s="55">
        <v>1</v>
      </c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</row>
    <row r="137" spans="1:46" ht="15.75" customHeight="1">
      <c r="A137" s="184"/>
      <c r="B137" s="174"/>
      <c r="C137" s="19" t="s">
        <v>21</v>
      </c>
      <c r="D137" s="48"/>
      <c r="E137" s="41"/>
      <c r="F137" s="41"/>
      <c r="G137" s="41"/>
      <c r="H137" s="41"/>
      <c r="I137" s="42"/>
      <c r="J137" s="42"/>
      <c r="K137" s="43"/>
      <c r="L137" s="43"/>
      <c r="M137" s="43"/>
      <c r="N137" s="44"/>
      <c r="O137" s="44"/>
      <c r="P137" s="44"/>
      <c r="Q137" s="44"/>
      <c r="R137" s="44"/>
      <c r="S137" s="45"/>
      <c r="T137" s="45"/>
      <c r="U137" s="45"/>
      <c r="V137" s="45"/>
      <c r="W137" s="45"/>
      <c r="X137" s="46" t="s">
        <v>21</v>
      </c>
      <c r="Y137" s="40"/>
      <c r="Z137" s="55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</row>
    <row r="138" spans="1:46" ht="15.75" customHeight="1">
      <c r="A138" s="182" t="s">
        <v>49</v>
      </c>
      <c r="B138" s="178" t="s">
        <v>81</v>
      </c>
      <c r="C138" s="12" t="s">
        <v>18</v>
      </c>
      <c r="D138" s="41"/>
      <c r="E138" s="41"/>
      <c r="F138" s="41"/>
      <c r="G138" s="41" t="s">
        <v>20</v>
      </c>
      <c r="H138" s="41"/>
      <c r="I138" s="42"/>
      <c r="J138" s="42"/>
      <c r="K138" s="43"/>
      <c r="L138" s="43" t="s">
        <v>20</v>
      </c>
      <c r="M138" s="43" t="s">
        <v>18</v>
      </c>
      <c r="N138" s="44"/>
      <c r="O138" s="44"/>
      <c r="P138" s="44"/>
      <c r="Q138" s="44"/>
      <c r="R138" s="44"/>
      <c r="S138" s="45"/>
      <c r="T138" s="45"/>
      <c r="U138" s="45"/>
      <c r="V138" s="45" t="s">
        <v>20</v>
      </c>
      <c r="W138" s="45"/>
      <c r="X138" s="46" t="s">
        <v>18</v>
      </c>
      <c r="Y138" s="40">
        <v>4</v>
      </c>
      <c r="Z138" s="55">
        <v>0.5</v>
      </c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</row>
    <row r="139" spans="1:46" ht="15.75" customHeight="1">
      <c r="A139" s="183"/>
      <c r="B139" s="173"/>
      <c r="C139" s="19" t="s">
        <v>19</v>
      </c>
      <c r="D139" s="48"/>
      <c r="E139" s="41"/>
      <c r="F139" s="41"/>
      <c r="G139" s="41"/>
      <c r="H139" s="41"/>
      <c r="I139" s="42"/>
      <c r="J139" s="42"/>
      <c r="K139" s="43"/>
      <c r="L139" s="43"/>
      <c r="M139" s="43"/>
      <c r="N139" s="44"/>
      <c r="O139" s="44"/>
      <c r="P139" s="44"/>
      <c r="Q139" s="44"/>
      <c r="R139" s="44"/>
      <c r="S139" s="45"/>
      <c r="T139" s="45"/>
      <c r="U139" s="45"/>
      <c r="V139" s="45"/>
      <c r="W139" s="45"/>
      <c r="X139" s="46" t="s">
        <v>19</v>
      </c>
      <c r="Y139" s="40"/>
      <c r="Z139" s="55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</row>
    <row r="140" spans="1:46" ht="15.75" customHeight="1">
      <c r="A140" s="183"/>
      <c r="B140" s="173"/>
      <c r="C140" s="19" t="s">
        <v>20</v>
      </c>
      <c r="D140" s="48"/>
      <c r="E140" s="41"/>
      <c r="F140" s="41"/>
      <c r="G140" s="41">
        <v>8</v>
      </c>
      <c r="H140" s="41"/>
      <c r="I140" s="42"/>
      <c r="J140" s="42"/>
      <c r="K140" s="43"/>
      <c r="L140" s="43">
        <v>8</v>
      </c>
      <c r="M140" s="43">
        <v>4</v>
      </c>
      <c r="N140" s="44"/>
      <c r="O140" s="44"/>
      <c r="P140" s="44"/>
      <c r="Q140" s="44"/>
      <c r="R140" s="44"/>
      <c r="S140" s="45"/>
      <c r="T140" s="45"/>
      <c r="U140" s="45"/>
      <c r="V140" s="45">
        <v>4</v>
      </c>
      <c r="W140" s="45"/>
      <c r="X140" s="46" t="s">
        <v>20</v>
      </c>
      <c r="Y140" s="40">
        <v>20</v>
      </c>
      <c r="Z140" s="55">
        <v>2.5</v>
      </c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</row>
    <row r="141" spans="1:46" ht="15.75" customHeight="1">
      <c r="A141" s="184"/>
      <c r="B141" s="174"/>
      <c r="C141" s="19" t="s">
        <v>21</v>
      </c>
      <c r="D141" s="48"/>
      <c r="E141" s="41"/>
      <c r="F141" s="41"/>
      <c r="G141" s="41"/>
      <c r="H141" s="41"/>
      <c r="I141" s="42"/>
      <c r="J141" s="42"/>
      <c r="K141" s="43"/>
      <c r="L141" s="43"/>
      <c r="M141" s="43"/>
      <c r="N141" s="44"/>
      <c r="O141" s="44"/>
      <c r="P141" s="44"/>
      <c r="Q141" s="44"/>
      <c r="R141" s="44"/>
      <c r="S141" s="45"/>
      <c r="T141" s="45"/>
      <c r="U141" s="45"/>
      <c r="V141" s="45"/>
      <c r="W141" s="45"/>
      <c r="X141" s="46" t="s">
        <v>21</v>
      </c>
      <c r="Y141" s="40"/>
      <c r="Z141" s="55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</row>
    <row r="142" spans="1:46" ht="15.75" customHeight="1">
      <c r="A142" s="182" t="s">
        <v>73</v>
      </c>
      <c r="B142" s="172" t="s">
        <v>35</v>
      </c>
      <c r="C142" s="12" t="s">
        <v>18</v>
      </c>
      <c r="D142" s="41"/>
      <c r="E142" s="41"/>
      <c r="F142" s="41"/>
      <c r="G142" s="41"/>
      <c r="H142" s="41"/>
      <c r="I142" s="42"/>
      <c r="J142" s="42"/>
      <c r="K142" s="43"/>
      <c r="L142" s="43"/>
      <c r="M142" s="43"/>
      <c r="N142" s="44"/>
      <c r="O142" s="44"/>
      <c r="P142" s="44"/>
      <c r="Q142" s="44"/>
      <c r="R142" s="44"/>
      <c r="S142" s="45"/>
      <c r="T142" s="45"/>
      <c r="U142" s="45"/>
      <c r="V142" s="45"/>
      <c r="W142" s="45"/>
      <c r="X142" s="46" t="s">
        <v>18</v>
      </c>
      <c r="Y142" s="40"/>
      <c r="Z142" s="55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</row>
    <row r="143" spans="1:46" ht="15.75" customHeight="1">
      <c r="A143" s="183"/>
      <c r="B143" s="173"/>
      <c r="C143" s="19" t="s">
        <v>19</v>
      </c>
      <c r="D143" s="48"/>
      <c r="E143" s="41"/>
      <c r="F143" s="41"/>
      <c r="G143" s="41"/>
      <c r="H143" s="41"/>
      <c r="I143" s="42"/>
      <c r="J143" s="42"/>
      <c r="K143" s="43"/>
      <c r="L143" s="43"/>
      <c r="M143" s="43"/>
      <c r="N143" s="44"/>
      <c r="O143" s="44"/>
      <c r="P143" s="44"/>
      <c r="Q143" s="44"/>
      <c r="R143" s="44"/>
      <c r="S143" s="45"/>
      <c r="T143" s="45"/>
      <c r="U143" s="45"/>
      <c r="V143" s="45"/>
      <c r="W143" s="45"/>
      <c r="X143" s="46" t="s">
        <v>19</v>
      </c>
      <c r="Y143" s="40"/>
      <c r="Z143" s="55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</row>
    <row r="144" spans="1:46" ht="15.75" customHeight="1">
      <c r="A144" s="183"/>
      <c r="B144" s="173"/>
      <c r="C144" s="19" t="s">
        <v>20</v>
      </c>
      <c r="D144" s="48"/>
      <c r="E144" s="41"/>
      <c r="F144" s="41"/>
      <c r="G144" s="41"/>
      <c r="H144" s="41"/>
      <c r="I144" s="42"/>
      <c r="J144" s="42"/>
      <c r="K144" s="43"/>
      <c r="L144" s="43"/>
      <c r="M144" s="43"/>
      <c r="N144" s="44"/>
      <c r="O144" s="44"/>
      <c r="P144" s="44"/>
      <c r="Q144" s="44"/>
      <c r="R144" s="44"/>
      <c r="S144" s="45"/>
      <c r="T144" s="45"/>
      <c r="U144" s="45"/>
      <c r="V144" s="45"/>
      <c r="W144" s="45"/>
      <c r="X144" s="46" t="s">
        <v>20</v>
      </c>
      <c r="Y144" s="40">
        <v>0</v>
      </c>
      <c r="Z144" s="55">
        <v>0</v>
      </c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</row>
    <row r="145" spans="1:46" ht="15.75" customHeight="1">
      <c r="A145" s="184"/>
      <c r="B145" s="174"/>
      <c r="C145" s="19" t="s">
        <v>21</v>
      </c>
      <c r="D145" s="48"/>
      <c r="E145" s="41"/>
      <c r="F145" s="41"/>
      <c r="G145" s="41"/>
      <c r="H145" s="41"/>
      <c r="I145" s="42"/>
      <c r="J145" s="42"/>
      <c r="K145" s="43"/>
      <c r="L145" s="43"/>
      <c r="M145" s="43"/>
      <c r="N145" s="44"/>
      <c r="O145" s="44"/>
      <c r="P145" s="44"/>
      <c r="Q145" s="44"/>
      <c r="R145" s="44"/>
      <c r="S145" s="45"/>
      <c r="T145" s="45"/>
      <c r="U145" s="45"/>
      <c r="V145" s="45"/>
      <c r="W145" s="45"/>
      <c r="X145" s="46" t="s">
        <v>21</v>
      </c>
      <c r="Y145" s="40"/>
      <c r="Z145" s="55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</row>
    <row r="146" spans="1:46" ht="15.75" customHeight="1">
      <c r="A146" s="182" t="s">
        <v>73</v>
      </c>
      <c r="B146" s="172" t="s">
        <v>36</v>
      </c>
      <c r="C146" s="12" t="s">
        <v>18</v>
      </c>
      <c r="D146" s="41"/>
      <c r="E146" s="41"/>
      <c r="F146" s="41"/>
      <c r="G146" s="41"/>
      <c r="H146" s="41"/>
      <c r="I146" s="42"/>
      <c r="J146" s="42"/>
      <c r="K146" s="43"/>
      <c r="L146" s="43"/>
      <c r="M146" s="43"/>
      <c r="N146" s="44"/>
      <c r="O146" s="44"/>
      <c r="P146" s="44"/>
      <c r="Q146" s="44"/>
      <c r="R146" s="44"/>
      <c r="S146" s="45"/>
      <c r="T146" s="45"/>
      <c r="U146" s="45" t="s">
        <v>18</v>
      </c>
      <c r="V146" s="45"/>
      <c r="W146" s="45"/>
      <c r="X146" s="46" t="s">
        <v>18</v>
      </c>
      <c r="Y146" s="40">
        <v>8</v>
      </c>
      <c r="Z146" s="55">
        <v>1</v>
      </c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</row>
    <row r="147" spans="1:46" ht="15.75" customHeight="1">
      <c r="A147" s="183"/>
      <c r="B147" s="173"/>
      <c r="C147" s="19" t="s">
        <v>19</v>
      </c>
      <c r="D147" s="48"/>
      <c r="E147" s="41"/>
      <c r="F147" s="41"/>
      <c r="G147" s="41"/>
      <c r="H147" s="41"/>
      <c r="I147" s="42"/>
      <c r="J147" s="42"/>
      <c r="K147" s="43"/>
      <c r="L147" s="43"/>
      <c r="M147" s="43"/>
      <c r="N147" s="44"/>
      <c r="O147" s="44"/>
      <c r="P147" s="44"/>
      <c r="Q147" s="44"/>
      <c r="R147" s="44"/>
      <c r="S147" s="45"/>
      <c r="T147" s="45"/>
      <c r="U147" s="58">
        <v>44223.199999999997</v>
      </c>
      <c r="V147" s="45"/>
      <c r="W147" s="45"/>
      <c r="X147" s="46" t="s">
        <v>19</v>
      </c>
      <c r="Y147" s="40"/>
      <c r="Z147" s="55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</row>
    <row r="148" spans="1:46" ht="15.75" customHeight="1">
      <c r="A148" s="183"/>
      <c r="B148" s="173"/>
      <c r="C148" s="19" t="s">
        <v>20</v>
      </c>
      <c r="D148" s="48"/>
      <c r="E148" s="41"/>
      <c r="F148" s="41"/>
      <c r="G148" s="41"/>
      <c r="H148" s="41"/>
      <c r="I148" s="42"/>
      <c r="J148" s="42"/>
      <c r="K148" s="43"/>
      <c r="L148" s="43"/>
      <c r="M148" s="43"/>
      <c r="N148" s="44"/>
      <c r="O148" s="44"/>
      <c r="P148" s="44"/>
      <c r="Q148" s="44"/>
      <c r="R148" s="44"/>
      <c r="S148" s="45"/>
      <c r="T148" s="45"/>
      <c r="U148" s="45">
        <v>8</v>
      </c>
      <c r="V148" s="45"/>
      <c r="W148" s="45"/>
      <c r="X148" s="46" t="s">
        <v>20</v>
      </c>
      <c r="Y148" s="40"/>
      <c r="Z148" s="55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</row>
    <row r="149" spans="1:46" ht="15.75" customHeight="1">
      <c r="A149" s="184"/>
      <c r="B149" s="174"/>
      <c r="C149" s="19" t="s">
        <v>21</v>
      </c>
      <c r="D149" s="48"/>
      <c r="E149" s="41"/>
      <c r="F149" s="41"/>
      <c r="G149" s="41"/>
      <c r="H149" s="41"/>
      <c r="I149" s="42"/>
      <c r="J149" s="42"/>
      <c r="K149" s="43"/>
      <c r="L149" s="43"/>
      <c r="M149" s="43"/>
      <c r="N149" s="44"/>
      <c r="O149" s="44"/>
      <c r="P149" s="44"/>
      <c r="Q149" s="44"/>
      <c r="R149" s="44"/>
      <c r="S149" s="45"/>
      <c r="T149" s="45"/>
      <c r="U149" s="45"/>
      <c r="V149" s="45"/>
      <c r="W149" s="45"/>
      <c r="X149" s="46" t="s">
        <v>21</v>
      </c>
      <c r="Y149" s="40"/>
      <c r="Z149" s="55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</row>
    <row r="150" spans="1:46" ht="15.75" customHeight="1">
      <c r="A150" s="182" t="s">
        <v>73</v>
      </c>
      <c r="B150" s="172" t="s">
        <v>37</v>
      </c>
      <c r="C150" s="12" t="s">
        <v>18</v>
      </c>
      <c r="D150" s="41"/>
      <c r="E150" s="41"/>
      <c r="F150" s="41"/>
      <c r="G150" s="41"/>
      <c r="H150" s="41"/>
      <c r="I150" s="42"/>
      <c r="J150" s="42"/>
      <c r="K150" s="43"/>
      <c r="L150" s="43"/>
      <c r="M150" s="43"/>
      <c r="N150" s="44"/>
      <c r="O150" s="44"/>
      <c r="P150" s="44"/>
      <c r="Q150" s="44" t="s">
        <v>18</v>
      </c>
      <c r="R150" s="44"/>
      <c r="S150" s="45"/>
      <c r="T150" s="45"/>
      <c r="U150" s="45"/>
      <c r="V150" s="45"/>
      <c r="W150" s="45"/>
      <c r="X150" s="46" t="s">
        <v>18</v>
      </c>
      <c r="Y150" s="40">
        <v>8</v>
      </c>
      <c r="Z150" s="55">
        <v>1</v>
      </c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</row>
    <row r="151" spans="1:46" ht="15.75" customHeight="1">
      <c r="A151" s="183"/>
      <c r="B151" s="173"/>
      <c r="C151" s="19" t="s">
        <v>19</v>
      </c>
      <c r="D151" s="48"/>
      <c r="E151" s="41"/>
      <c r="F151" s="41"/>
      <c r="G151" s="41"/>
      <c r="H151" s="41"/>
      <c r="I151" s="42"/>
      <c r="J151" s="42"/>
      <c r="K151" s="43"/>
      <c r="L151" s="43"/>
      <c r="M151" s="43"/>
      <c r="N151" s="44"/>
      <c r="O151" s="44"/>
      <c r="P151" s="44"/>
      <c r="Q151" s="56">
        <v>44217.2</v>
      </c>
      <c r="R151" s="44"/>
      <c r="S151" s="45"/>
      <c r="T151" s="45"/>
      <c r="U151" s="45"/>
      <c r="V151" s="45"/>
      <c r="W151" s="45"/>
      <c r="X151" s="46" t="s">
        <v>19</v>
      </c>
      <c r="Y151" s="40"/>
      <c r="Z151" s="55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</row>
    <row r="152" spans="1:46" ht="16.5" customHeight="1">
      <c r="A152" s="183"/>
      <c r="B152" s="173"/>
      <c r="C152" s="19" t="s">
        <v>20</v>
      </c>
      <c r="D152" s="48"/>
      <c r="E152" s="41"/>
      <c r="F152" s="41"/>
      <c r="G152" s="41"/>
      <c r="H152" s="41"/>
      <c r="I152" s="42"/>
      <c r="J152" s="42"/>
      <c r="K152" s="43"/>
      <c r="L152" s="43"/>
      <c r="M152" s="43"/>
      <c r="N152" s="44"/>
      <c r="O152" s="44"/>
      <c r="P152" s="44"/>
      <c r="Q152" s="57">
        <v>8</v>
      </c>
      <c r="R152" s="44"/>
      <c r="S152" s="45"/>
      <c r="T152" s="45"/>
      <c r="U152" s="45"/>
      <c r="V152" s="45"/>
      <c r="W152" s="45"/>
      <c r="X152" s="46" t="s">
        <v>20</v>
      </c>
      <c r="Y152" s="40"/>
      <c r="Z152" s="55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</row>
    <row r="153" spans="1:46" ht="15.75" customHeight="1">
      <c r="A153" s="184"/>
      <c r="B153" s="174"/>
      <c r="C153" s="19" t="s">
        <v>21</v>
      </c>
      <c r="D153" s="48"/>
      <c r="E153" s="41"/>
      <c r="F153" s="41"/>
      <c r="G153" s="41"/>
      <c r="H153" s="41"/>
      <c r="I153" s="42"/>
      <c r="J153" s="42"/>
      <c r="K153" s="43"/>
      <c r="L153" s="43"/>
      <c r="M153" s="43"/>
      <c r="N153" s="44"/>
      <c r="O153" s="44"/>
      <c r="P153" s="44"/>
      <c r="Q153" s="44"/>
      <c r="R153" s="44"/>
      <c r="S153" s="45"/>
      <c r="T153" s="45"/>
      <c r="U153" s="45"/>
      <c r="V153" s="45"/>
      <c r="W153" s="45"/>
      <c r="X153" s="46" t="s">
        <v>21</v>
      </c>
      <c r="Y153" s="40"/>
      <c r="Z153" s="55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</row>
    <row r="154" spans="1:46" ht="15.75" customHeight="1">
      <c r="A154" s="182" t="s">
        <v>73</v>
      </c>
      <c r="B154" s="172" t="s">
        <v>38</v>
      </c>
      <c r="C154" s="12" t="s">
        <v>18</v>
      </c>
      <c r="D154" s="41"/>
      <c r="E154" s="41"/>
      <c r="F154" s="41"/>
      <c r="G154" s="41"/>
      <c r="H154" s="41"/>
      <c r="I154" s="42"/>
      <c r="J154" s="42"/>
      <c r="K154" s="43"/>
      <c r="L154" s="43"/>
      <c r="M154" s="43"/>
      <c r="N154" s="44"/>
      <c r="O154" s="44"/>
      <c r="P154" s="44" t="s">
        <v>20</v>
      </c>
      <c r="Q154" s="44" t="s">
        <v>20</v>
      </c>
      <c r="R154" s="44" t="s">
        <v>20</v>
      </c>
      <c r="S154" s="45"/>
      <c r="T154" s="45"/>
      <c r="U154" s="45"/>
      <c r="V154" s="45"/>
      <c r="W154" s="45"/>
      <c r="X154" s="46" t="s">
        <v>18</v>
      </c>
      <c r="Y154" s="40"/>
      <c r="Z154" s="55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</row>
    <row r="155" spans="1:46" ht="15.75" customHeight="1">
      <c r="A155" s="183"/>
      <c r="B155" s="173"/>
      <c r="C155" s="19" t="s">
        <v>19</v>
      </c>
      <c r="D155" s="48"/>
      <c r="E155" s="41"/>
      <c r="F155" s="41"/>
      <c r="G155" s="41"/>
      <c r="H155" s="41"/>
      <c r="I155" s="42"/>
      <c r="J155" s="42"/>
      <c r="K155" s="43"/>
      <c r="L155" s="43"/>
      <c r="M155" s="43"/>
      <c r="N155" s="44"/>
      <c r="O155" s="44"/>
      <c r="P155" s="56">
        <v>44216.2</v>
      </c>
      <c r="Q155" s="56">
        <v>44217.2</v>
      </c>
      <c r="R155" s="56">
        <v>44218.2</v>
      </c>
      <c r="S155" s="45"/>
      <c r="T155" s="45"/>
      <c r="U155" s="45"/>
      <c r="V155" s="45"/>
      <c r="W155" s="45"/>
      <c r="X155" s="46" t="s">
        <v>19</v>
      </c>
      <c r="Y155" s="40"/>
      <c r="Z155" s="55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</row>
    <row r="156" spans="1:46" ht="15.75" customHeight="1">
      <c r="A156" s="183"/>
      <c r="B156" s="173"/>
      <c r="C156" s="19" t="s">
        <v>20</v>
      </c>
      <c r="D156" s="48"/>
      <c r="E156" s="41"/>
      <c r="F156" s="41"/>
      <c r="G156" s="41"/>
      <c r="H156" s="41"/>
      <c r="I156" s="42"/>
      <c r="J156" s="42"/>
      <c r="K156" s="43"/>
      <c r="L156" s="43"/>
      <c r="M156" s="43"/>
      <c r="N156" s="44"/>
      <c r="O156" s="44"/>
      <c r="P156" s="44">
        <v>8</v>
      </c>
      <c r="Q156" s="44">
        <v>8</v>
      </c>
      <c r="R156" s="44">
        <v>8</v>
      </c>
      <c r="S156" s="45"/>
      <c r="T156" s="45"/>
      <c r="U156" s="45"/>
      <c r="V156" s="45"/>
      <c r="W156" s="45"/>
      <c r="X156" s="46" t="s">
        <v>20</v>
      </c>
      <c r="Y156" s="40">
        <v>24</v>
      </c>
      <c r="Z156" s="55">
        <v>3</v>
      </c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</row>
    <row r="157" spans="1:46" ht="15.75" customHeight="1">
      <c r="A157" s="184"/>
      <c r="B157" s="174"/>
      <c r="C157" s="19" t="s">
        <v>21</v>
      </c>
      <c r="D157" s="48"/>
      <c r="E157" s="41"/>
      <c r="F157" s="41"/>
      <c r="G157" s="41"/>
      <c r="H157" s="41"/>
      <c r="I157" s="42"/>
      <c r="J157" s="42"/>
      <c r="K157" s="43"/>
      <c r="L157" s="43"/>
      <c r="M157" s="43"/>
      <c r="N157" s="44"/>
      <c r="O157" s="44"/>
      <c r="P157" s="44"/>
      <c r="Q157" s="44"/>
      <c r="R157" s="44"/>
      <c r="S157" s="45"/>
      <c r="T157" s="45"/>
      <c r="U157" s="45"/>
      <c r="V157" s="45"/>
      <c r="W157" s="45"/>
      <c r="X157" s="46" t="s">
        <v>21</v>
      </c>
      <c r="Y157" s="40"/>
      <c r="Z157" s="55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</row>
    <row r="158" spans="1:46" ht="15.75" customHeight="1">
      <c r="A158" s="182" t="s">
        <v>73</v>
      </c>
      <c r="B158" s="172" t="s">
        <v>39</v>
      </c>
      <c r="C158" s="12" t="s">
        <v>18</v>
      </c>
      <c r="D158" s="41"/>
      <c r="E158" s="41"/>
      <c r="F158" s="41"/>
      <c r="G158" s="41"/>
      <c r="H158" s="41"/>
      <c r="I158" s="42"/>
      <c r="J158" s="42"/>
      <c r="K158" s="43"/>
      <c r="L158" s="43"/>
      <c r="M158" s="43"/>
      <c r="N158" s="44"/>
      <c r="O158" s="44"/>
      <c r="P158" s="44"/>
      <c r="Q158" s="44"/>
      <c r="R158" s="44"/>
      <c r="S158" s="45"/>
      <c r="T158" s="45"/>
      <c r="U158" s="45"/>
      <c r="V158" s="45"/>
      <c r="W158" s="45"/>
      <c r="X158" s="46" t="s">
        <v>18</v>
      </c>
      <c r="Y158" s="40"/>
      <c r="Z158" s="55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</row>
    <row r="159" spans="1:46" ht="15.75" customHeight="1">
      <c r="A159" s="183"/>
      <c r="B159" s="173"/>
      <c r="C159" s="19" t="s">
        <v>19</v>
      </c>
      <c r="D159" s="48"/>
      <c r="E159" s="41"/>
      <c r="F159" s="41"/>
      <c r="G159" s="41"/>
      <c r="H159" s="41"/>
      <c r="I159" s="42"/>
      <c r="J159" s="42"/>
      <c r="K159" s="43"/>
      <c r="L159" s="43"/>
      <c r="M159" s="43"/>
      <c r="N159" s="44"/>
      <c r="O159" s="44"/>
      <c r="P159" s="44"/>
      <c r="Q159" s="44"/>
      <c r="R159" s="44"/>
      <c r="S159" s="45"/>
      <c r="T159" s="45"/>
      <c r="U159" s="45"/>
      <c r="V159" s="45"/>
      <c r="W159" s="45"/>
      <c r="X159" s="46" t="s">
        <v>19</v>
      </c>
      <c r="Y159" s="40"/>
      <c r="Z159" s="55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</row>
    <row r="160" spans="1:46" ht="15.75" customHeight="1">
      <c r="A160" s="183"/>
      <c r="B160" s="173"/>
      <c r="C160" s="19" t="s">
        <v>20</v>
      </c>
      <c r="D160" s="48"/>
      <c r="E160" s="41"/>
      <c r="F160" s="41"/>
      <c r="G160" s="41"/>
      <c r="H160" s="41"/>
      <c r="I160" s="42"/>
      <c r="J160" s="42"/>
      <c r="K160" s="43"/>
      <c r="L160" s="43"/>
      <c r="M160" s="43"/>
      <c r="N160" s="44"/>
      <c r="O160" s="44"/>
      <c r="P160" s="44"/>
      <c r="Q160" s="44"/>
      <c r="R160" s="44"/>
      <c r="S160" s="45"/>
      <c r="T160" s="45"/>
      <c r="U160" s="45"/>
      <c r="V160" s="45"/>
      <c r="W160" s="45"/>
      <c r="X160" s="46" t="s">
        <v>20</v>
      </c>
      <c r="Y160" s="40">
        <v>0</v>
      </c>
      <c r="Z160" s="55">
        <v>0</v>
      </c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</row>
    <row r="161" spans="1:46" ht="15.75" customHeight="1">
      <c r="A161" s="184"/>
      <c r="B161" s="174"/>
      <c r="C161" s="19" t="s">
        <v>21</v>
      </c>
      <c r="D161" s="48"/>
      <c r="E161" s="41"/>
      <c r="F161" s="41"/>
      <c r="G161" s="41"/>
      <c r="H161" s="41"/>
      <c r="I161" s="42"/>
      <c r="J161" s="42"/>
      <c r="K161" s="43"/>
      <c r="L161" s="43"/>
      <c r="M161" s="43"/>
      <c r="N161" s="44"/>
      <c r="O161" s="44"/>
      <c r="P161" s="44"/>
      <c r="Q161" s="44"/>
      <c r="R161" s="44"/>
      <c r="S161" s="45"/>
      <c r="T161" s="45"/>
      <c r="U161" s="45"/>
      <c r="V161" s="45"/>
      <c r="W161" s="45"/>
      <c r="X161" s="46" t="s">
        <v>21</v>
      </c>
      <c r="Y161" s="40"/>
      <c r="Z161" s="55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</row>
    <row r="162" spans="1:46" ht="15.75" customHeight="1">
      <c r="A162" s="182" t="s">
        <v>73</v>
      </c>
      <c r="B162" s="172" t="s">
        <v>40</v>
      </c>
      <c r="C162" s="12" t="s">
        <v>18</v>
      </c>
      <c r="D162" s="41"/>
      <c r="E162" s="41"/>
      <c r="F162" s="41"/>
      <c r="G162" s="41"/>
      <c r="H162" s="41"/>
      <c r="I162" s="42"/>
      <c r="J162" s="42"/>
      <c r="K162" s="43"/>
      <c r="L162" s="43"/>
      <c r="M162" s="43"/>
      <c r="N162" s="44"/>
      <c r="O162" s="44" t="s">
        <v>18</v>
      </c>
      <c r="P162" s="44"/>
      <c r="Q162" s="44"/>
      <c r="R162" s="44"/>
      <c r="S162" s="45"/>
      <c r="T162" s="45"/>
      <c r="U162" s="45"/>
      <c r="V162" s="45"/>
      <c r="W162" s="45"/>
      <c r="X162" s="46" t="s">
        <v>18</v>
      </c>
      <c r="Y162" s="40">
        <v>8</v>
      </c>
      <c r="Z162" s="55">
        <v>1</v>
      </c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</row>
    <row r="163" spans="1:46" ht="15.75" customHeight="1">
      <c r="A163" s="183"/>
      <c r="B163" s="173"/>
      <c r="C163" s="19" t="s">
        <v>19</v>
      </c>
      <c r="D163" s="48"/>
      <c r="E163" s="41"/>
      <c r="F163" s="41"/>
      <c r="G163" s="41"/>
      <c r="H163" s="41"/>
      <c r="I163" s="42"/>
      <c r="J163" s="42"/>
      <c r="K163" s="43"/>
      <c r="L163" s="43"/>
      <c r="M163" s="43"/>
      <c r="N163" s="44"/>
      <c r="O163" s="44">
        <v>1.19</v>
      </c>
      <c r="P163" s="44"/>
      <c r="Q163" s="44"/>
      <c r="R163" s="44"/>
      <c r="S163" s="45"/>
      <c r="T163" s="45"/>
      <c r="U163" s="45"/>
      <c r="V163" s="45"/>
      <c r="W163" s="45"/>
      <c r="X163" s="46" t="s">
        <v>19</v>
      </c>
      <c r="Y163" s="40"/>
      <c r="Z163" s="55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</row>
    <row r="164" spans="1:46" ht="15.75" customHeight="1">
      <c r="A164" s="183"/>
      <c r="B164" s="173"/>
      <c r="C164" s="19" t="s">
        <v>20</v>
      </c>
      <c r="D164" s="48"/>
      <c r="E164" s="41"/>
      <c r="F164" s="41"/>
      <c r="G164" s="41"/>
      <c r="H164" s="41"/>
      <c r="I164" s="42"/>
      <c r="J164" s="42"/>
      <c r="K164" s="43"/>
      <c r="L164" s="43"/>
      <c r="M164" s="43"/>
      <c r="N164" s="44"/>
      <c r="O164" s="44">
        <v>8</v>
      </c>
      <c r="P164" s="44"/>
      <c r="Q164" s="44"/>
      <c r="R164" s="44"/>
      <c r="S164" s="45"/>
      <c r="T164" s="45"/>
      <c r="U164" s="45"/>
      <c r="V164" s="45"/>
      <c r="W164" s="45"/>
      <c r="X164" s="46" t="s">
        <v>20</v>
      </c>
      <c r="Y164" s="40"/>
      <c r="Z164" s="55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</row>
    <row r="165" spans="1:46" ht="15.75" customHeight="1">
      <c r="A165" s="184"/>
      <c r="B165" s="174"/>
      <c r="C165" s="19" t="s">
        <v>21</v>
      </c>
      <c r="D165" s="48"/>
      <c r="E165" s="41"/>
      <c r="F165" s="41"/>
      <c r="G165" s="41"/>
      <c r="H165" s="41"/>
      <c r="I165" s="42"/>
      <c r="J165" s="42"/>
      <c r="K165" s="43"/>
      <c r="L165" s="43"/>
      <c r="M165" s="43"/>
      <c r="N165" s="44"/>
      <c r="O165" s="44"/>
      <c r="P165" s="44"/>
      <c r="Q165" s="44"/>
      <c r="R165" s="44"/>
      <c r="S165" s="45"/>
      <c r="T165" s="45"/>
      <c r="U165" s="45"/>
      <c r="V165" s="45"/>
      <c r="W165" s="45"/>
      <c r="X165" s="46" t="s">
        <v>21</v>
      </c>
      <c r="Y165" s="40"/>
      <c r="Z165" s="55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</row>
    <row r="166" spans="1:46" ht="15.75" customHeight="1">
      <c r="A166" s="182" t="s">
        <v>73</v>
      </c>
      <c r="B166" s="172" t="s">
        <v>41</v>
      </c>
      <c r="C166" s="12" t="s">
        <v>18</v>
      </c>
      <c r="D166" s="41"/>
      <c r="E166" s="41"/>
      <c r="F166" s="41"/>
      <c r="G166" s="41"/>
      <c r="H166" s="41"/>
      <c r="I166" s="42"/>
      <c r="J166" s="42"/>
      <c r="K166" s="43"/>
      <c r="L166" s="43"/>
      <c r="M166" s="43"/>
      <c r="N166" s="44"/>
      <c r="O166" s="44"/>
      <c r="P166" s="44"/>
      <c r="Q166" s="44"/>
      <c r="R166" s="44"/>
      <c r="S166" s="45"/>
      <c r="T166" s="45"/>
      <c r="U166" s="45"/>
      <c r="V166" s="45"/>
      <c r="W166" s="45"/>
      <c r="X166" s="46" t="s">
        <v>18</v>
      </c>
      <c r="Y166" s="40"/>
      <c r="Z166" s="55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</row>
    <row r="167" spans="1:46" ht="15.75" customHeight="1">
      <c r="A167" s="183"/>
      <c r="B167" s="173"/>
      <c r="C167" s="19" t="s">
        <v>19</v>
      </c>
      <c r="D167" s="48"/>
      <c r="E167" s="41"/>
      <c r="F167" s="41"/>
      <c r="G167" s="41"/>
      <c r="H167" s="41"/>
      <c r="I167" s="42"/>
      <c r="J167" s="42"/>
      <c r="K167" s="43"/>
      <c r="L167" s="43"/>
      <c r="M167" s="43"/>
      <c r="N167" s="44"/>
      <c r="O167" s="44"/>
      <c r="P167" s="44"/>
      <c r="Q167" s="44"/>
      <c r="R167" s="44"/>
      <c r="S167" s="45"/>
      <c r="T167" s="45"/>
      <c r="U167" s="45"/>
      <c r="V167" s="45"/>
      <c r="W167" s="45"/>
      <c r="X167" s="46" t="s">
        <v>19</v>
      </c>
      <c r="Y167" s="40"/>
      <c r="Z167" s="55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</row>
    <row r="168" spans="1:46" ht="15.75" customHeight="1">
      <c r="A168" s="183"/>
      <c r="B168" s="173"/>
      <c r="C168" s="19" t="s">
        <v>20</v>
      </c>
      <c r="D168" s="48"/>
      <c r="E168" s="41"/>
      <c r="F168" s="41"/>
      <c r="G168" s="41"/>
      <c r="H168" s="41"/>
      <c r="I168" s="42"/>
      <c r="J168" s="42"/>
      <c r="K168" s="43"/>
      <c r="L168" s="43"/>
      <c r="M168" s="43"/>
      <c r="N168" s="44"/>
      <c r="O168" s="44"/>
      <c r="P168" s="44"/>
      <c r="Q168" s="44"/>
      <c r="R168" s="44"/>
      <c r="S168" s="45"/>
      <c r="T168" s="45"/>
      <c r="U168" s="45"/>
      <c r="V168" s="45"/>
      <c r="W168" s="45"/>
      <c r="X168" s="46" t="s">
        <v>20</v>
      </c>
      <c r="Y168" s="40">
        <v>0</v>
      </c>
      <c r="Z168" s="55">
        <v>0</v>
      </c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</row>
    <row r="169" spans="1:46" ht="15.75" customHeight="1">
      <c r="A169" s="184"/>
      <c r="B169" s="174"/>
      <c r="C169" s="19" t="s">
        <v>21</v>
      </c>
      <c r="D169" s="48"/>
      <c r="E169" s="41"/>
      <c r="F169" s="41"/>
      <c r="G169" s="41"/>
      <c r="H169" s="41"/>
      <c r="I169" s="42"/>
      <c r="J169" s="42"/>
      <c r="K169" s="43"/>
      <c r="L169" s="43"/>
      <c r="M169" s="43"/>
      <c r="N169" s="44"/>
      <c r="O169" s="44"/>
      <c r="P169" s="44"/>
      <c r="Q169" s="44"/>
      <c r="R169" s="44"/>
      <c r="S169" s="45"/>
      <c r="T169" s="45"/>
      <c r="U169" s="45"/>
      <c r="V169" s="45"/>
      <c r="W169" s="45"/>
      <c r="X169" s="46" t="s">
        <v>21</v>
      </c>
      <c r="Y169" s="40"/>
      <c r="Z169" s="55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</row>
    <row r="170" spans="1:46" ht="15.75" customHeight="1">
      <c r="A170" s="182" t="s">
        <v>73</v>
      </c>
      <c r="B170" s="172" t="s">
        <v>42</v>
      </c>
      <c r="C170" s="12" t="s">
        <v>18</v>
      </c>
      <c r="D170" s="41"/>
      <c r="E170" s="41"/>
      <c r="F170" s="41"/>
      <c r="G170" s="41"/>
      <c r="H170" s="41"/>
      <c r="I170" s="42"/>
      <c r="J170" s="42" t="s">
        <v>18</v>
      </c>
      <c r="K170" s="43"/>
      <c r="L170" s="43"/>
      <c r="M170" s="43"/>
      <c r="N170" s="44"/>
      <c r="O170" s="44"/>
      <c r="P170" s="44" t="s">
        <v>18</v>
      </c>
      <c r="Q170" s="44"/>
      <c r="R170" s="44"/>
      <c r="S170" s="45"/>
      <c r="T170" s="45"/>
      <c r="U170" s="45"/>
      <c r="V170" s="45"/>
      <c r="W170" s="45"/>
      <c r="X170" s="46" t="s">
        <v>18</v>
      </c>
      <c r="Y170" s="40">
        <v>12</v>
      </c>
      <c r="Z170" s="55">
        <v>1.5</v>
      </c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</row>
    <row r="171" spans="1:46" ht="15.75" customHeight="1">
      <c r="A171" s="183"/>
      <c r="B171" s="173"/>
      <c r="C171" s="19" t="s">
        <v>19</v>
      </c>
      <c r="D171" s="48"/>
      <c r="E171" s="41"/>
      <c r="F171" s="41"/>
      <c r="G171" s="41"/>
      <c r="H171" s="41"/>
      <c r="I171" s="42"/>
      <c r="J171" s="42">
        <v>1.1200000000000001</v>
      </c>
      <c r="K171" s="43"/>
      <c r="L171" s="43"/>
      <c r="M171" s="43"/>
      <c r="N171" s="44"/>
      <c r="O171" s="44"/>
      <c r="P171" s="49">
        <v>44216</v>
      </c>
      <c r="Q171" s="44"/>
      <c r="R171" s="44"/>
      <c r="S171" s="45"/>
      <c r="T171" s="45"/>
      <c r="U171" s="45"/>
      <c r="V171" s="45"/>
      <c r="W171" s="45"/>
      <c r="X171" s="46" t="s">
        <v>19</v>
      </c>
      <c r="Y171" s="40"/>
      <c r="Z171" s="55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</row>
    <row r="172" spans="1:46" ht="15.75" customHeight="1">
      <c r="A172" s="183"/>
      <c r="B172" s="173"/>
      <c r="C172" s="19" t="s">
        <v>20</v>
      </c>
      <c r="D172" s="48"/>
      <c r="E172" s="41"/>
      <c r="F172" s="41"/>
      <c r="G172" s="41"/>
      <c r="H172" s="41"/>
      <c r="I172" s="42"/>
      <c r="J172" s="42">
        <v>4</v>
      </c>
      <c r="K172" s="43"/>
      <c r="L172" s="43"/>
      <c r="M172" s="43"/>
      <c r="N172" s="44"/>
      <c r="O172" s="44"/>
      <c r="P172" s="44">
        <v>8</v>
      </c>
      <c r="Q172" s="44"/>
      <c r="R172" s="44"/>
      <c r="S172" s="45"/>
      <c r="T172" s="45"/>
      <c r="U172" s="45"/>
      <c r="V172" s="45"/>
      <c r="W172" s="45"/>
      <c r="X172" s="46" t="s">
        <v>20</v>
      </c>
      <c r="Y172" s="40"/>
      <c r="Z172" s="55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</row>
    <row r="173" spans="1:46" ht="15.75" customHeight="1">
      <c r="A173" s="184"/>
      <c r="B173" s="174"/>
      <c r="C173" s="19" t="s">
        <v>21</v>
      </c>
      <c r="D173" s="48"/>
      <c r="E173" s="41"/>
      <c r="F173" s="41"/>
      <c r="G173" s="41"/>
      <c r="H173" s="41"/>
      <c r="I173" s="42"/>
      <c r="J173" s="42"/>
      <c r="K173" s="43"/>
      <c r="L173" s="43"/>
      <c r="M173" s="43"/>
      <c r="N173" s="44"/>
      <c r="O173" s="44"/>
      <c r="P173" s="44"/>
      <c r="Q173" s="44"/>
      <c r="R173" s="44"/>
      <c r="S173" s="45"/>
      <c r="T173" s="45"/>
      <c r="U173" s="45"/>
      <c r="V173" s="45"/>
      <c r="W173" s="45"/>
      <c r="X173" s="46" t="s">
        <v>21</v>
      </c>
      <c r="Y173" s="40"/>
      <c r="Z173" s="55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</row>
    <row r="174" spans="1:46" ht="15.75" customHeight="1">
      <c r="A174" s="182" t="s">
        <v>73</v>
      </c>
      <c r="B174" s="172" t="s">
        <v>43</v>
      </c>
      <c r="C174" s="12" t="s">
        <v>18</v>
      </c>
      <c r="D174" s="41"/>
      <c r="E174" s="41"/>
      <c r="F174" s="41"/>
      <c r="G174" s="41"/>
      <c r="H174" s="41"/>
      <c r="I174" s="42"/>
      <c r="J174" s="42"/>
      <c r="K174" s="43"/>
      <c r="L174" s="43"/>
      <c r="M174" s="43"/>
      <c r="N174" s="44" t="s">
        <v>18</v>
      </c>
      <c r="O174" s="44" t="s">
        <v>18</v>
      </c>
      <c r="P174" s="44"/>
      <c r="Q174" s="44"/>
      <c r="R174" s="44"/>
      <c r="S174" s="45"/>
      <c r="T174" s="45"/>
      <c r="U174" s="45"/>
      <c r="V174" s="45"/>
      <c r="W174" s="45"/>
      <c r="X174" s="46" t="s">
        <v>18</v>
      </c>
      <c r="Y174" s="40">
        <v>16</v>
      </c>
      <c r="Z174" s="55">
        <v>2</v>
      </c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</row>
    <row r="175" spans="1:46" ht="15.75" customHeight="1">
      <c r="A175" s="183"/>
      <c r="B175" s="173"/>
      <c r="C175" s="19" t="s">
        <v>19</v>
      </c>
      <c r="D175" s="48"/>
      <c r="E175" s="41"/>
      <c r="F175" s="41"/>
      <c r="G175" s="41"/>
      <c r="H175" s="41"/>
      <c r="I175" s="42"/>
      <c r="J175" s="42"/>
      <c r="K175" s="43"/>
      <c r="L175" s="43"/>
      <c r="M175" s="43"/>
      <c r="N175" s="44">
        <v>1.18</v>
      </c>
      <c r="O175" s="44">
        <v>1.19</v>
      </c>
      <c r="P175" s="44"/>
      <c r="Q175" s="44"/>
      <c r="R175" s="44"/>
      <c r="S175" s="45"/>
      <c r="T175" s="45"/>
      <c r="U175" s="45"/>
      <c r="V175" s="45"/>
      <c r="W175" s="45"/>
      <c r="X175" s="46" t="s">
        <v>19</v>
      </c>
      <c r="Y175" s="40"/>
      <c r="Z175" s="55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</row>
    <row r="176" spans="1:46" ht="15.75" customHeight="1">
      <c r="A176" s="183"/>
      <c r="B176" s="173"/>
      <c r="C176" s="19" t="s">
        <v>20</v>
      </c>
      <c r="D176" s="48"/>
      <c r="E176" s="41"/>
      <c r="F176" s="41"/>
      <c r="G176" s="41"/>
      <c r="H176" s="41"/>
      <c r="I176" s="42"/>
      <c r="J176" s="42"/>
      <c r="K176" s="43"/>
      <c r="L176" s="43"/>
      <c r="M176" s="43"/>
      <c r="N176" s="44">
        <v>8</v>
      </c>
      <c r="O176" s="44">
        <v>8</v>
      </c>
      <c r="P176" s="44"/>
      <c r="Q176" s="44"/>
      <c r="R176" s="44"/>
      <c r="S176" s="45"/>
      <c r="T176" s="45"/>
      <c r="U176" s="45"/>
      <c r="V176" s="45"/>
      <c r="W176" s="45"/>
      <c r="X176" s="46" t="s">
        <v>20</v>
      </c>
      <c r="Y176" s="40"/>
      <c r="Z176" s="55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</row>
    <row r="177" spans="1:46" ht="15.75" customHeight="1">
      <c r="A177" s="184"/>
      <c r="B177" s="174"/>
      <c r="C177" s="19" t="s">
        <v>21</v>
      </c>
      <c r="D177" s="48"/>
      <c r="E177" s="41"/>
      <c r="F177" s="41"/>
      <c r="G177" s="41"/>
      <c r="H177" s="41"/>
      <c r="I177" s="42"/>
      <c r="J177" s="42"/>
      <c r="K177" s="43"/>
      <c r="L177" s="43"/>
      <c r="M177" s="43"/>
      <c r="N177" s="44"/>
      <c r="O177" s="44"/>
      <c r="P177" s="44"/>
      <c r="Q177" s="44"/>
      <c r="R177" s="44"/>
      <c r="S177" s="45"/>
      <c r="T177" s="45"/>
      <c r="U177" s="45"/>
      <c r="V177" s="45"/>
      <c r="W177" s="45"/>
      <c r="X177" s="46" t="s">
        <v>21</v>
      </c>
      <c r="Y177" s="40"/>
      <c r="Z177" s="55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</row>
    <row r="178" spans="1:46" ht="15.75" customHeight="1">
      <c r="A178" s="182" t="s">
        <v>73</v>
      </c>
      <c r="B178" s="172" t="s">
        <v>44</v>
      </c>
      <c r="C178" s="12" t="s">
        <v>18</v>
      </c>
      <c r="D178" s="41"/>
      <c r="E178" s="41"/>
      <c r="F178" s="41"/>
      <c r="G178" s="41"/>
      <c r="H178" s="41"/>
      <c r="I178" s="42"/>
      <c r="J178" s="42"/>
      <c r="K178" s="43"/>
      <c r="L178" s="43"/>
      <c r="M178" s="43"/>
      <c r="N178" s="44"/>
      <c r="O178" s="44"/>
      <c r="P178" s="44"/>
      <c r="Q178" s="44"/>
      <c r="R178" s="44"/>
      <c r="S178" s="45"/>
      <c r="T178" s="45"/>
      <c r="U178" s="45"/>
      <c r="V178" s="45"/>
      <c r="W178" s="45"/>
      <c r="X178" s="46" t="s">
        <v>18</v>
      </c>
      <c r="Y178" s="40"/>
      <c r="Z178" s="55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</row>
    <row r="179" spans="1:46" ht="15.75" customHeight="1">
      <c r="A179" s="183"/>
      <c r="B179" s="173"/>
      <c r="C179" s="19" t="s">
        <v>19</v>
      </c>
      <c r="D179" s="48"/>
      <c r="E179" s="41"/>
      <c r="F179" s="41"/>
      <c r="G179" s="41"/>
      <c r="H179" s="41"/>
      <c r="I179" s="42"/>
      <c r="J179" s="42"/>
      <c r="K179" s="43"/>
      <c r="L179" s="43"/>
      <c r="M179" s="43"/>
      <c r="N179" s="44"/>
      <c r="O179" s="44"/>
      <c r="P179" s="44"/>
      <c r="Q179" s="44"/>
      <c r="R179" s="44"/>
      <c r="S179" s="45"/>
      <c r="T179" s="45"/>
      <c r="U179" s="45"/>
      <c r="V179" s="45"/>
      <c r="W179" s="45"/>
      <c r="X179" s="46" t="s">
        <v>19</v>
      </c>
      <c r="Y179" s="40"/>
      <c r="Z179" s="55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</row>
    <row r="180" spans="1:46" ht="15.75" customHeight="1">
      <c r="A180" s="183"/>
      <c r="B180" s="173"/>
      <c r="C180" s="19" t="s">
        <v>20</v>
      </c>
      <c r="D180" s="48"/>
      <c r="E180" s="41"/>
      <c r="F180" s="41"/>
      <c r="G180" s="41"/>
      <c r="H180" s="41"/>
      <c r="I180" s="42"/>
      <c r="J180" s="42"/>
      <c r="K180" s="43"/>
      <c r="L180" s="43"/>
      <c r="M180" s="43"/>
      <c r="N180" s="44"/>
      <c r="O180" s="44"/>
      <c r="P180" s="44"/>
      <c r="Q180" s="44"/>
      <c r="R180" s="44"/>
      <c r="S180" s="45"/>
      <c r="T180" s="45"/>
      <c r="U180" s="45"/>
      <c r="V180" s="45"/>
      <c r="W180" s="45"/>
      <c r="X180" s="46" t="s">
        <v>20</v>
      </c>
      <c r="Y180" s="40">
        <v>0</v>
      </c>
      <c r="Z180" s="55">
        <v>0</v>
      </c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</row>
    <row r="181" spans="1:46" ht="15.75" customHeight="1">
      <c r="A181" s="184"/>
      <c r="B181" s="174"/>
      <c r="C181" s="19" t="s">
        <v>21</v>
      </c>
      <c r="D181" s="48"/>
      <c r="E181" s="41"/>
      <c r="F181" s="41"/>
      <c r="G181" s="41"/>
      <c r="H181" s="41"/>
      <c r="I181" s="42"/>
      <c r="J181" s="42"/>
      <c r="K181" s="43"/>
      <c r="L181" s="43"/>
      <c r="M181" s="43"/>
      <c r="N181" s="44"/>
      <c r="O181" s="44"/>
      <c r="P181" s="44"/>
      <c r="Q181" s="44"/>
      <c r="R181" s="44"/>
      <c r="S181" s="45"/>
      <c r="T181" s="45"/>
      <c r="U181" s="45"/>
      <c r="V181" s="45"/>
      <c r="W181" s="45"/>
      <c r="X181" s="46" t="s">
        <v>21</v>
      </c>
      <c r="Y181" s="40"/>
      <c r="Z181" s="55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</row>
    <row r="182" spans="1:46" ht="15.75" customHeight="1">
      <c r="A182" s="182" t="s">
        <v>73</v>
      </c>
      <c r="B182" s="172" t="s">
        <v>45</v>
      </c>
      <c r="C182" s="12" t="s">
        <v>18</v>
      </c>
      <c r="D182" s="41"/>
      <c r="E182" s="41"/>
      <c r="F182" s="41"/>
      <c r="G182" s="41"/>
      <c r="H182" s="41"/>
      <c r="I182" s="42"/>
      <c r="J182" s="42"/>
      <c r="K182" s="43"/>
      <c r="L182" s="43"/>
      <c r="M182" s="43"/>
      <c r="N182" s="44"/>
      <c r="O182" s="44"/>
      <c r="P182" s="44"/>
      <c r="Q182" s="44"/>
      <c r="R182" s="44"/>
      <c r="S182" s="45"/>
      <c r="T182" s="45"/>
      <c r="U182" s="45"/>
      <c r="V182" s="45"/>
      <c r="W182" s="45"/>
      <c r="X182" s="46" t="s">
        <v>18</v>
      </c>
      <c r="Y182" s="40"/>
      <c r="Z182" s="55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</row>
    <row r="183" spans="1:46" ht="15.75" customHeight="1">
      <c r="A183" s="183"/>
      <c r="B183" s="173"/>
      <c r="C183" s="19" t="s">
        <v>19</v>
      </c>
      <c r="D183" s="48"/>
      <c r="E183" s="41"/>
      <c r="F183" s="41"/>
      <c r="G183" s="41"/>
      <c r="H183" s="41"/>
      <c r="I183" s="42"/>
      <c r="J183" s="42"/>
      <c r="K183" s="43"/>
      <c r="L183" s="43"/>
      <c r="M183" s="43"/>
      <c r="N183" s="44"/>
      <c r="O183" s="44"/>
      <c r="P183" s="44"/>
      <c r="Q183" s="44"/>
      <c r="R183" s="44"/>
      <c r="S183" s="45"/>
      <c r="T183" s="45"/>
      <c r="U183" s="45"/>
      <c r="V183" s="45"/>
      <c r="W183" s="45"/>
      <c r="X183" s="46" t="s">
        <v>19</v>
      </c>
      <c r="Y183" s="40"/>
      <c r="Z183" s="55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</row>
    <row r="184" spans="1:46" ht="15.75" customHeight="1">
      <c r="A184" s="183"/>
      <c r="B184" s="173"/>
      <c r="C184" s="19" t="s">
        <v>20</v>
      </c>
      <c r="D184" s="48"/>
      <c r="E184" s="41"/>
      <c r="F184" s="41"/>
      <c r="G184" s="41"/>
      <c r="H184" s="41"/>
      <c r="I184" s="42"/>
      <c r="J184" s="42"/>
      <c r="K184" s="43"/>
      <c r="L184" s="43"/>
      <c r="M184" s="43"/>
      <c r="N184" s="44"/>
      <c r="O184" s="44"/>
      <c r="P184" s="44"/>
      <c r="Q184" s="44"/>
      <c r="R184" s="44"/>
      <c r="S184" s="45"/>
      <c r="T184" s="45"/>
      <c r="U184" s="45"/>
      <c r="V184" s="45"/>
      <c r="W184" s="45"/>
      <c r="X184" s="46" t="s">
        <v>20</v>
      </c>
      <c r="Y184" s="40">
        <v>0</v>
      </c>
      <c r="Z184" s="55">
        <v>0</v>
      </c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</row>
    <row r="185" spans="1:46" ht="15.75" customHeight="1">
      <c r="A185" s="184"/>
      <c r="B185" s="174"/>
      <c r="C185" s="19" t="s">
        <v>21</v>
      </c>
      <c r="D185" s="48"/>
      <c r="E185" s="41"/>
      <c r="F185" s="41"/>
      <c r="G185" s="41"/>
      <c r="H185" s="41"/>
      <c r="I185" s="42"/>
      <c r="J185" s="42"/>
      <c r="K185" s="43"/>
      <c r="L185" s="43"/>
      <c r="M185" s="43"/>
      <c r="N185" s="44"/>
      <c r="O185" s="44"/>
      <c r="P185" s="44"/>
      <c r="Q185" s="44"/>
      <c r="R185" s="44"/>
      <c r="S185" s="45"/>
      <c r="T185" s="45"/>
      <c r="U185" s="45"/>
      <c r="V185" s="45"/>
      <c r="W185" s="45"/>
      <c r="X185" s="46" t="s">
        <v>21</v>
      </c>
      <c r="Y185" s="40"/>
      <c r="Z185" s="55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</row>
    <row r="186" spans="1:46" ht="15.75" customHeight="1">
      <c r="A186" s="182" t="s">
        <v>73</v>
      </c>
      <c r="B186" s="172" t="s">
        <v>46</v>
      </c>
      <c r="C186" s="12" t="s">
        <v>18</v>
      </c>
      <c r="D186" s="41"/>
      <c r="E186" s="41"/>
      <c r="F186" s="41"/>
      <c r="G186" s="41"/>
      <c r="H186" s="41"/>
      <c r="I186" s="42"/>
      <c r="J186" s="42"/>
      <c r="K186" s="43"/>
      <c r="L186" s="43"/>
      <c r="M186" s="43"/>
      <c r="N186" s="44"/>
      <c r="O186" s="44" t="s">
        <v>18</v>
      </c>
      <c r="P186" s="44"/>
      <c r="Q186" s="44" t="s">
        <v>18</v>
      </c>
      <c r="R186" s="44" t="s">
        <v>74</v>
      </c>
      <c r="S186" s="45"/>
      <c r="T186" s="45"/>
      <c r="U186" s="45"/>
      <c r="V186" s="45"/>
      <c r="W186" s="45"/>
      <c r="X186" s="46" t="s">
        <v>18</v>
      </c>
      <c r="Y186" s="40">
        <v>20</v>
      </c>
      <c r="Z186" s="55">
        <v>2.5</v>
      </c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</row>
    <row r="187" spans="1:46" ht="15.75" customHeight="1">
      <c r="A187" s="183"/>
      <c r="B187" s="173"/>
      <c r="C187" s="19" t="s">
        <v>19</v>
      </c>
      <c r="D187" s="48"/>
      <c r="E187" s="41"/>
      <c r="F187" s="41"/>
      <c r="G187" s="41"/>
      <c r="H187" s="41"/>
      <c r="I187" s="42"/>
      <c r="J187" s="42"/>
      <c r="K187" s="43"/>
      <c r="L187" s="43"/>
      <c r="M187" s="43"/>
      <c r="N187" s="44"/>
      <c r="O187" s="44">
        <v>1.19</v>
      </c>
      <c r="P187" s="44"/>
      <c r="Q187" s="44">
        <v>1.21</v>
      </c>
      <c r="R187" s="44">
        <v>1.22</v>
      </c>
      <c r="S187" s="45"/>
      <c r="T187" s="45"/>
      <c r="U187" s="45"/>
      <c r="V187" s="45"/>
      <c r="W187" s="45"/>
      <c r="X187" s="46" t="s">
        <v>19</v>
      </c>
      <c r="Y187" s="40">
        <v>4</v>
      </c>
      <c r="Z187" s="55">
        <v>0.5</v>
      </c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</row>
    <row r="188" spans="1:46" ht="15.75" customHeight="1">
      <c r="A188" s="183"/>
      <c r="B188" s="173"/>
      <c r="C188" s="19" t="s">
        <v>20</v>
      </c>
      <c r="D188" s="48"/>
      <c r="E188" s="41"/>
      <c r="F188" s="41"/>
      <c r="G188" s="41"/>
      <c r="H188" s="41"/>
      <c r="I188" s="42"/>
      <c r="J188" s="42"/>
      <c r="K188" s="43"/>
      <c r="L188" s="43"/>
      <c r="M188" s="43"/>
      <c r="N188" s="44"/>
      <c r="O188" s="44">
        <v>8</v>
      </c>
      <c r="P188" s="44"/>
      <c r="Q188" s="44">
        <v>8</v>
      </c>
      <c r="R188" s="44">
        <v>8</v>
      </c>
      <c r="S188" s="45"/>
      <c r="T188" s="45"/>
      <c r="U188" s="45"/>
      <c r="V188" s="45"/>
      <c r="W188" s="45"/>
      <c r="X188" s="46" t="s">
        <v>20</v>
      </c>
      <c r="Y188" s="40"/>
      <c r="Z188" s="55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</row>
    <row r="189" spans="1:46" ht="15.75" customHeight="1">
      <c r="A189" s="184"/>
      <c r="B189" s="174"/>
      <c r="C189" s="19" t="s">
        <v>21</v>
      </c>
      <c r="D189" s="48"/>
      <c r="E189" s="41"/>
      <c r="F189" s="41"/>
      <c r="G189" s="41"/>
      <c r="H189" s="41"/>
      <c r="I189" s="42"/>
      <c r="J189" s="42"/>
      <c r="K189" s="43"/>
      <c r="L189" s="43"/>
      <c r="M189" s="43"/>
      <c r="N189" s="44"/>
      <c r="O189" s="44"/>
      <c r="P189" s="44"/>
      <c r="Q189" s="44"/>
      <c r="R189" s="44"/>
      <c r="S189" s="45"/>
      <c r="T189" s="45"/>
      <c r="U189" s="45"/>
      <c r="V189" s="45"/>
      <c r="W189" s="45"/>
      <c r="X189" s="46" t="s">
        <v>21</v>
      </c>
      <c r="Y189" s="40"/>
      <c r="Z189" s="55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</row>
    <row r="190" spans="1:46" ht="15.75" customHeight="1">
      <c r="A190" s="182" t="s">
        <v>73</v>
      </c>
      <c r="B190" s="172" t="s">
        <v>47</v>
      </c>
      <c r="C190" s="12" t="s">
        <v>18</v>
      </c>
      <c r="D190" s="41"/>
      <c r="E190" s="41"/>
      <c r="F190" s="41"/>
      <c r="G190" s="41"/>
      <c r="H190" s="41"/>
      <c r="I190" s="42"/>
      <c r="J190" s="42"/>
      <c r="K190" s="43"/>
      <c r="L190" s="43"/>
      <c r="M190" s="43"/>
      <c r="N190" s="44"/>
      <c r="O190" s="44"/>
      <c r="P190" s="44"/>
      <c r="Q190" s="44"/>
      <c r="R190" s="44"/>
      <c r="S190" s="45"/>
      <c r="T190" s="45"/>
      <c r="U190" s="45"/>
      <c r="V190" s="45"/>
      <c r="W190" s="45"/>
      <c r="X190" s="46" t="s">
        <v>18</v>
      </c>
      <c r="Y190" s="40"/>
      <c r="Z190" s="55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</row>
    <row r="191" spans="1:46" ht="15.75" customHeight="1">
      <c r="A191" s="183"/>
      <c r="B191" s="173"/>
      <c r="C191" s="19" t="s">
        <v>19</v>
      </c>
      <c r="D191" s="48"/>
      <c r="E191" s="41"/>
      <c r="F191" s="41"/>
      <c r="G191" s="41"/>
      <c r="H191" s="41"/>
      <c r="I191" s="42"/>
      <c r="J191" s="42"/>
      <c r="K191" s="43"/>
      <c r="L191" s="43"/>
      <c r="M191" s="43"/>
      <c r="N191" s="44"/>
      <c r="O191" s="44"/>
      <c r="P191" s="44"/>
      <c r="Q191" s="44"/>
      <c r="R191" s="44"/>
      <c r="S191" s="45"/>
      <c r="T191" s="45"/>
      <c r="U191" s="45"/>
      <c r="V191" s="45"/>
      <c r="W191" s="45"/>
      <c r="X191" s="46" t="s">
        <v>19</v>
      </c>
      <c r="Y191" s="40"/>
      <c r="Z191" s="55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</row>
    <row r="192" spans="1:46" ht="15.75" customHeight="1">
      <c r="A192" s="183"/>
      <c r="B192" s="173"/>
      <c r="C192" s="19" t="s">
        <v>20</v>
      </c>
      <c r="D192" s="48"/>
      <c r="E192" s="41"/>
      <c r="F192" s="41"/>
      <c r="G192" s="41"/>
      <c r="H192" s="41"/>
      <c r="I192" s="42"/>
      <c r="J192" s="42"/>
      <c r="K192" s="43"/>
      <c r="L192" s="43"/>
      <c r="M192" s="43"/>
      <c r="N192" s="44"/>
      <c r="O192" s="44"/>
      <c r="P192" s="44"/>
      <c r="Q192" s="44"/>
      <c r="R192" s="44"/>
      <c r="S192" s="45"/>
      <c r="T192" s="45"/>
      <c r="U192" s="45"/>
      <c r="V192" s="45"/>
      <c r="W192" s="45"/>
      <c r="X192" s="46" t="s">
        <v>20</v>
      </c>
      <c r="Y192" s="40">
        <v>0</v>
      </c>
      <c r="Z192" s="55">
        <v>0</v>
      </c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</row>
    <row r="193" spans="1:46" ht="15.75" customHeight="1">
      <c r="A193" s="184"/>
      <c r="B193" s="174"/>
      <c r="C193" s="19" t="s">
        <v>21</v>
      </c>
      <c r="D193" s="48"/>
      <c r="E193" s="41"/>
      <c r="F193" s="41"/>
      <c r="G193" s="41"/>
      <c r="H193" s="41"/>
      <c r="I193" s="42"/>
      <c r="J193" s="42"/>
      <c r="K193" s="43"/>
      <c r="L193" s="43"/>
      <c r="M193" s="43"/>
      <c r="N193" s="44"/>
      <c r="O193" s="44"/>
      <c r="P193" s="44"/>
      <c r="Q193" s="44"/>
      <c r="R193" s="44"/>
      <c r="S193" s="45"/>
      <c r="T193" s="45"/>
      <c r="U193" s="45"/>
      <c r="V193" s="45"/>
      <c r="W193" s="45"/>
      <c r="X193" s="46" t="s">
        <v>21</v>
      </c>
      <c r="Y193" s="40"/>
      <c r="Z193" s="55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</row>
    <row r="194" spans="1:46" ht="15.75" customHeight="1">
      <c r="A194" s="182" t="s">
        <v>73</v>
      </c>
      <c r="B194" s="172" t="s">
        <v>48</v>
      </c>
      <c r="C194" s="12" t="s">
        <v>18</v>
      </c>
      <c r="D194" s="41"/>
      <c r="E194" s="41"/>
      <c r="F194" s="41"/>
      <c r="G194" s="41"/>
      <c r="H194" s="41"/>
      <c r="I194" s="42"/>
      <c r="J194" s="42"/>
      <c r="K194" s="43"/>
      <c r="L194" s="43"/>
      <c r="M194" s="43"/>
      <c r="N194" s="44"/>
      <c r="O194" s="44"/>
      <c r="P194" s="44"/>
      <c r="Q194" s="44"/>
      <c r="R194" s="44"/>
      <c r="S194" s="45"/>
      <c r="T194" s="45"/>
      <c r="U194" s="45"/>
      <c r="V194" s="45"/>
      <c r="W194" s="45"/>
      <c r="X194" s="46" t="s">
        <v>18</v>
      </c>
      <c r="Y194" s="40"/>
      <c r="Z194" s="55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</row>
    <row r="195" spans="1:46" ht="15.75" customHeight="1">
      <c r="A195" s="183"/>
      <c r="B195" s="173"/>
      <c r="C195" s="19" t="s">
        <v>19</v>
      </c>
      <c r="D195" s="48"/>
      <c r="E195" s="41"/>
      <c r="F195" s="41"/>
      <c r="G195" s="41"/>
      <c r="H195" s="41"/>
      <c r="I195" s="42"/>
      <c r="J195" s="42"/>
      <c r="K195" s="43"/>
      <c r="L195" s="43"/>
      <c r="M195" s="43"/>
      <c r="N195" s="44"/>
      <c r="O195" s="44"/>
      <c r="P195" s="44"/>
      <c r="Q195" s="44"/>
      <c r="R195" s="44"/>
      <c r="S195" s="45"/>
      <c r="T195" s="45"/>
      <c r="U195" s="45"/>
      <c r="V195" s="45"/>
      <c r="W195" s="45"/>
      <c r="X195" s="46" t="s">
        <v>19</v>
      </c>
      <c r="Y195" s="40"/>
      <c r="Z195" s="55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</row>
    <row r="196" spans="1:46" ht="15.75" customHeight="1">
      <c r="A196" s="183"/>
      <c r="B196" s="173"/>
      <c r="C196" s="19" t="s">
        <v>20</v>
      </c>
      <c r="D196" s="48"/>
      <c r="E196" s="41"/>
      <c r="F196" s="41"/>
      <c r="G196" s="41"/>
      <c r="H196" s="41"/>
      <c r="I196" s="42"/>
      <c r="J196" s="42"/>
      <c r="K196" s="43"/>
      <c r="L196" s="43"/>
      <c r="M196" s="43"/>
      <c r="N196" s="44"/>
      <c r="O196" s="44"/>
      <c r="P196" s="44"/>
      <c r="Q196" s="44"/>
      <c r="R196" s="44"/>
      <c r="S196" s="45"/>
      <c r="T196" s="45"/>
      <c r="U196" s="45"/>
      <c r="V196" s="45"/>
      <c r="W196" s="45"/>
      <c r="X196" s="46" t="s">
        <v>20</v>
      </c>
      <c r="Y196" s="40">
        <v>0</v>
      </c>
      <c r="Z196" s="55">
        <v>0</v>
      </c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</row>
    <row r="197" spans="1:46" ht="15.75" customHeight="1">
      <c r="A197" s="184"/>
      <c r="B197" s="174"/>
      <c r="C197" s="19" t="s">
        <v>21</v>
      </c>
      <c r="D197" s="48"/>
      <c r="E197" s="41"/>
      <c r="F197" s="41"/>
      <c r="G197" s="41"/>
      <c r="H197" s="41"/>
      <c r="I197" s="42"/>
      <c r="J197" s="42"/>
      <c r="K197" s="43"/>
      <c r="L197" s="43"/>
      <c r="M197" s="43"/>
      <c r="N197" s="44"/>
      <c r="O197" s="44"/>
      <c r="P197" s="44"/>
      <c r="Q197" s="44"/>
      <c r="R197" s="44"/>
      <c r="S197" s="45"/>
      <c r="T197" s="45"/>
      <c r="U197" s="45"/>
      <c r="V197" s="45"/>
      <c r="W197" s="45"/>
      <c r="X197" s="46" t="s">
        <v>21</v>
      </c>
      <c r="Y197" s="40"/>
      <c r="Z197" s="55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</row>
    <row r="198" spans="1:46" ht="15.75" customHeight="1">
      <c r="A198" s="3"/>
      <c r="B198" s="3"/>
      <c r="C198" s="3"/>
      <c r="D198" s="4"/>
      <c r="E198" s="3"/>
      <c r="F198" s="3"/>
      <c r="G198" s="3"/>
      <c r="H198" s="3"/>
      <c r="I198" s="4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50"/>
      <c r="Z198" s="50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5.75" customHeight="1">
      <c r="A199" s="3"/>
      <c r="B199" s="3"/>
      <c r="C199" s="3"/>
      <c r="D199" s="4"/>
      <c r="E199" s="3"/>
      <c r="F199" s="3"/>
      <c r="G199" s="3"/>
      <c r="H199" s="3"/>
      <c r="I199" s="4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50"/>
      <c r="Z199" s="50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5.75" customHeight="1">
      <c r="A200" s="3"/>
      <c r="B200" s="3"/>
      <c r="C200" s="3"/>
      <c r="D200" s="4"/>
      <c r="E200" s="3"/>
      <c r="F200" s="3"/>
      <c r="G200" s="3"/>
      <c r="H200" s="3"/>
      <c r="I200" s="4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50"/>
      <c r="Z200" s="50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5.75" customHeight="1">
      <c r="A201" s="3"/>
      <c r="B201" s="3"/>
      <c r="C201" s="3"/>
      <c r="D201" s="4"/>
      <c r="E201" s="3"/>
      <c r="F201" s="3"/>
      <c r="G201" s="3"/>
      <c r="H201" s="3"/>
      <c r="I201" s="4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50"/>
      <c r="Z201" s="50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5.75" customHeight="1">
      <c r="A202" s="3"/>
      <c r="B202" s="3"/>
      <c r="C202" s="3"/>
      <c r="D202" s="4"/>
      <c r="E202" s="3"/>
      <c r="F202" s="3"/>
      <c r="G202" s="3"/>
      <c r="H202" s="3"/>
      <c r="I202" s="4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50"/>
      <c r="Z202" s="50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5.75" customHeight="1">
      <c r="A203" s="3"/>
      <c r="B203" s="3"/>
      <c r="C203" s="3"/>
      <c r="D203" s="4"/>
      <c r="E203" s="3"/>
      <c r="F203" s="3"/>
      <c r="G203" s="3"/>
      <c r="H203" s="3"/>
      <c r="I203" s="4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50"/>
      <c r="Z203" s="50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5.75" customHeight="1">
      <c r="A204" s="3"/>
      <c r="B204" s="3"/>
      <c r="C204" s="3"/>
      <c r="D204" s="4"/>
      <c r="E204" s="3"/>
      <c r="F204" s="3"/>
      <c r="G204" s="3"/>
      <c r="H204" s="3"/>
      <c r="I204" s="4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50"/>
      <c r="Z204" s="50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5.75" customHeight="1">
      <c r="A205" s="3"/>
      <c r="B205" s="3"/>
      <c r="C205" s="3"/>
      <c r="D205" s="4"/>
      <c r="E205" s="3"/>
      <c r="F205" s="3"/>
      <c r="G205" s="3"/>
      <c r="H205" s="3"/>
      <c r="I205" s="4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50"/>
      <c r="Z205" s="50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5.75" customHeight="1">
      <c r="A206" s="3"/>
      <c r="B206" s="3"/>
      <c r="C206" s="3"/>
      <c r="D206" s="4"/>
      <c r="E206" s="3"/>
      <c r="F206" s="3"/>
      <c r="G206" s="3"/>
      <c r="H206" s="3"/>
      <c r="I206" s="4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50"/>
      <c r="Z206" s="50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5.75" customHeight="1">
      <c r="A207" s="3"/>
      <c r="B207" s="3"/>
      <c r="C207" s="3"/>
      <c r="D207" s="4"/>
      <c r="E207" s="3"/>
      <c r="F207" s="3"/>
      <c r="G207" s="3"/>
      <c r="H207" s="3"/>
      <c r="I207" s="4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50"/>
      <c r="Z207" s="50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5.75" customHeight="1">
      <c r="A208" s="3"/>
      <c r="B208" s="3"/>
      <c r="C208" s="3"/>
      <c r="D208" s="4"/>
      <c r="E208" s="3"/>
      <c r="F208" s="3"/>
      <c r="G208" s="3"/>
      <c r="H208" s="3"/>
      <c r="I208" s="4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50"/>
      <c r="Z208" s="50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5.75" customHeight="1">
      <c r="A209" s="3"/>
      <c r="B209" s="3"/>
      <c r="C209" s="3"/>
      <c r="D209" s="4"/>
      <c r="E209" s="3"/>
      <c r="F209" s="3"/>
      <c r="G209" s="3"/>
      <c r="H209" s="3"/>
      <c r="I209" s="4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50"/>
      <c r="Z209" s="50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5.75" customHeight="1">
      <c r="A210" s="3"/>
      <c r="B210" s="3"/>
      <c r="C210" s="3"/>
      <c r="D210" s="4"/>
      <c r="E210" s="3"/>
      <c r="F210" s="3"/>
      <c r="G210" s="3"/>
      <c r="H210" s="3"/>
      <c r="I210" s="4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50"/>
      <c r="Z210" s="50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5.75" customHeight="1">
      <c r="A211" s="3"/>
      <c r="B211" s="3"/>
      <c r="C211" s="3"/>
      <c r="D211" s="4"/>
      <c r="E211" s="3"/>
      <c r="F211" s="3"/>
      <c r="G211" s="3"/>
      <c r="H211" s="3"/>
      <c r="I211" s="4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50"/>
      <c r="Z211" s="50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5.75" customHeight="1">
      <c r="A212" s="3"/>
      <c r="B212" s="3"/>
      <c r="C212" s="3"/>
      <c r="D212" s="4"/>
      <c r="E212" s="3"/>
      <c r="F212" s="3"/>
      <c r="G212" s="3"/>
      <c r="H212" s="3"/>
      <c r="I212" s="4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50"/>
      <c r="Z212" s="50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5.75" customHeight="1">
      <c r="A213" s="3"/>
      <c r="B213" s="3"/>
      <c r="C213" s="3"/>
      <c r="D213" s="4"/>
      <c r="E213" s="3"/>
      <c r="F213" s="3"/>
      <c r="G213" s="3"/>
      <c r="H213" s="3"/>
      <c r="I213" s="4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50"/>
      <c r="Z213" s="50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5.75" customHeight="1">
      <c r="A214" s="3"/>
      <c r="B214" s="3"/>
      <c r="C214" s="3"/>
      <c r="D214" s="4"/>
      <c r="E214" s="3"/>
      <c r="F214" s="3"/>
      <c r="G214" s="3"/>
      <c r="H214" s="3"/>
      <c r="I214" s="4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50"/>
      <c r="Z214" s="50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5.75" customHeight="1">
      <c r="A215" s="3"/>
      <c r="B215" s="3"/>
      <c r="C215" s="3"/>
      <c r="D215" s="4"/>
      <c r="E215" s="3"/>
      <c r="F215" s="3"/>
      <c r="G215" s="3"/>
      <c r="H215" s="3"/>
      <c r="I215" s="4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50"/>
      <c r="Z215" s="50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5.75" customHeight="1">
      <c r="A216" s="3"/>
      <c r="B216" s="3"/>
      <c r="C216" s="3"/>
      <c r="D216" s="4"/>
      <c r="E216" s="3"/>
      <c r="F216" s="3"/>
      <c r="G216" s="3"/>
      <c r="H216" s="3"/>
      <c r="I216" s="4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50"/>
      <c r="Z216" s="50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5.75" customHeight="1">
      <c r="A217" s="3"/>
      <c r="B217" s="3"/>
      <c r="C217" s="3"/>
      <c r="D217" s="4"/>
      <c r="E217" s="3"/>
      <c r="F217" s="3"/>
      <c r="G217" s="3"/>
      <c r="H217" s="3"/>
      <c r="I217" s="4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50"/>
      <c r="Z217" s="50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5.75" customHeight="1">
      <c r="A218" s="3"/>
      <c r="B218" s="3"/>
      <c r="C218" s="3"/>
      <c r="D218" s="4"/>
      <c r="E218" s="3"/>
      <c r="F218" s="3"/>
      <c r="G218" s="3"/>
      <c r="H218" s="3"/>
      <c r="I218" s="4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50"/>
      <c r="Z218" s="50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5.75" customHeight="1">
      <c r="A219" s="3"/>
      <c r="B219" s="3"/>
      <c r="C219" s="3"/>
      <c r="D219" s="4"/>
      <c r="E219" s="3"/>
      <c r="F219" s="3"/>
      <c r="G219" s="3"/>
      <c r="H219" s="3"/>
      <c r="I219" s="4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0"/>
      <c r="Z219" s="50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5.75" customHeight="1">
      <c r="A220" s="3"/>
      <c r="B220" s="3"/>
      <c r="C220" s="3"/>
      <c r="D220" s="4"/>
      <c r="E220" s="3"/>
      <c r="F220" s="3"/>
      <c r="G220" s="3"/>
      <c r="H220" s="3"/>
      <c r="I220" s="4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50"/>
      <c r="Z220" s="50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5.75" customHeight="1">
      <c r="A221" s="3"/>
      <c r="B221" s="3"/>
      <c r="C221" s="3"/>
      <c r="D221" s="4"/>
      <c r="E221" s="3"/>
      <c r="F221" s="3"/>
      <c r="G221" s="3"/>
      <c r="H221" s="3"/>
      <c r="I221" s="4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50"/>
      <c r="Z221" s="50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5.75" customHeight="1">
      <c r="A222" s="3"/>
      <c r="B222" s="3"/>
      <c r="C222" s="3"/>
      <c r="D222" s="4"/>
      <c r="E222" s="3"/>
      <c r="F222" s="3"/>
      <c r="G222" s="3"/>
      <c r="H222" s="3"/>
      <c r="I222" s="4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50"/>
      <c r="Z222" s="50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5.75" customHeight="1">
      <c r="A223" s="3"/>
      <c r="B223" s="3"/>
      <c r="C223" s="3"/>
      <c r="D223" s="4"/>
      <c r="E223" s="3"/>
      <c r="F223" s="3"/>
      <c r="G223" s="3"/>
      <c r="H223" s="3"/>
      <c r="I223" s="4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50"/>
      <c r="Z223" s="50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5.75" customHeight="1">
      <c r="A224" s="3"/>
      <c r="B224" s="3"/>
      <c r="C224" s="3"/>
      <c r="D224" s="4"/>
      <c r="E224" s="3"/>
      <c r="F224" s="3"/>
      <c r="G224" s="3"/>
      <c r="H224" s="3"/>
      <c r="I224" s="4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50"/>
      <c r="Z224" s="50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5.75" customHeight="1">
      <c r="A225" s="3"/>
      <c r="B225" s="3"/>
      <c r="C225" s="3"/>
      <c r="D225" s="4"/>
      <c r="E225" s="3"/>
      <c r="F225" s="3"/>
      <c r="G225" s="3"/>
      <c r="H225" s="3"/>
      <c r="I225" s="4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50"/>
      <c r="Z225" s="50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5.75" customHeight="1">
      <c r="A226" s="3"/>
      <c r="B226" s="3"/>
      <c r="C226" s="3"/>
      <c r="D226" s="4"/>
      <c r="E226" s="3"/>
      <c r="F226" s="3"/>
      <c r="G226" s="3"/>
      <c r="H226" s="3"/>
      <c r="I226" s="4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50"/>
      <c r="Z226" s="50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5.75" customHeight="1">
      <c r="A227" s="3"/>
      <c r="B227" s="3"/>
      <c r="C227" s="3"/>
      <c r="D227" s="4"/>
      <c r="E227" s="3"/>
      <c r="F227" s="3"/>
      <c r="G227" s="3"/>
      <c r="H227" s="3"/>
      <c r="I227" s="4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50"/>
      <c r="Z227" s="50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5.75" customHeight="1">
      <c r="A228" s="3"/>
      <c r="B228" s="3"/>
      <c r="C228" s="3"/>
      <c r="D228" s="4"/>
      <c r="E228" s="3"/>
      <c r="F228" s="3"/>
      <c r="G228" s="3"/>
      <c r="H228" s="3"/>
      <c r="I228" s="4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50"/>
      <c r="Z228" s="50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5.75" customHeight="1">
      <c r="A229" s="3"/>
      <c r="B229" s="3"/>
      <c r="C229" s="3"/>
      <c r="D229" s="4"/>
      <c r="E229" s="3"/>
      <c r="F229" s="3"/>
      <c r="G229" s="3"/>
      <c r="H229" s="3"/>
      <c r="I229" s="4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50"/>
      <c r="Z229" s="50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5.75" customHeight="1">
      <c r="A230" s="3"/>
      <c r="B230" s="3"/>
      <c r="C230" s="3"/>
      <c r="D230" s="4"/>
      <c r="E230" s="3"/>
      <c r="F230" s="3"/>
      <c r="G230" s="3"/>
      <c r="H230" s="3"/>
      <c r="I230" s="4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50"/>
      <c r="Z230" s="50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5.75" customHeight="1">
      <c r="A231" s="3"/>
      <c r="B231" s="3"/>
      <c r="C231" s="3"/>
      <c r="D231" s="4"/>
      <c r="E231" s="3"/>
      <c r="F231" s="3"/>
      <c r="G231" s="3"/>
      <c r="H231" s="3"/>
      <c r="I231" s="4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50"/>
      <c r="Z231" s="50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5.75" customHeight="1">
      <c r="A232" s="3"/>
      <c r="B232" s="3"/>
      <c r="C232" s="3"/>
      <c r="D232" s="4"/>
      <c r="E232" s="3"/>
      <c r="F232" s="3"/>
      <c r="G232" s="3"/>
      <c r="H232" s="3"/>
      <c r="I232" s="4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50"/>
      <c r="Z232" s="50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5.75" customHeight="1">
      <c r="A233" s="3"/>
      <c r="B233" s="3"/>
      <c r="C233" s="3"/>
      <c r="D233" s="4"/>
      <c r="E233" s="3"/>
      <c r="F233" s="3"/>
      <c r="G233" s="3"/>
      <c r="H233" s="3"/>
      <c r="I233" s="4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50"/>
      <c r="Z233" s="50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5.75" customHeight="1">
      <c r="A234" s="3"/>
      <c r="B234" s="3"/>
      <c r="C234" s="3"/>
      <c r="D234" s="4"/>
      <c r="E234" s="3"/>
      <c r="F234" s="3"/>
      <c r="G234" s="3"/>
      <c r="H234" s="3"/>
      <c r="I234" s="4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50"/>
      <c r="Z234" s="50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5.75" customHeight="1">
      <c r="A235" s="3"/>
      <c r="B235" s="3"/>
      <c r="C235" s="3"/>
      <c r="D235" s="4"/>
      <c r="E235" s="3"/>
      <c r="F235" s="3"/>
      <c r="G235" s="3"/>
      <c r="H235" s="3"/>
      <c r="I235" s="4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50"/>
      <c r="Z235" s="50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5.75" customHeight="1">
      <c r="A236" s="3"/>
      <c r="B236" s="3"/>
      <c r="C236" s="3"/>
      <c r="D236" s="4"/>
      <c r="E236" s="3"/>
      <c r="F236" s="3"/>
      <c r="G236" s="3"/>
      <c r="H236" s="3"/>
      <c r="I236" s="4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50"/>
      <c r="Z236" s="50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5.75" customHeight="1">
      <c r="A237" s="3"/>
      <c r="B237" s="3"/>
      <c r="C237" s="3"/>
      <c r="D237" s="4"/>
      <c r="E237" s="3"/>
      <c r="F237" s="3"/>
      <c r="G237" s="3"/>
      <c r="H237" s="3"/>
      <c r="I237" s="4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50"/>
      <c r="Z237" s="50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5.75" customHeight="1">
      <c r="A238" s="3"/>
      <c r="B238" s="3"/>
      <c r="C238" s="3"/>
      <c r="D238" s="4"/>
      <c r="E238" s="3"/>
      <c r="F238" s="3"/>
      <c r="G238" s="3"/>
      <c r="H238" s="3"/>
      <c r="I238" s="4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50"/>
      <c r="Z238" s="50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5.75" customHeight="1">
      <c r="A239" s="3"/>
      <c r="B239" s="3"/>
      <c r="C239" s="3"/>
      <c r="D239" s="4"/>
      <c r="E239" s="3"/>
      <c r="F239" s="3"/>
      <c r="G239" s="3"/>
      <c r="H239" s="3"/>
      <c r="I239" s="4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50"/>
      <c r="Z239" s="50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5.75" customHeight="1">
      <c r="A240" s="3"/>
      <c r="B240" s="3"/>
      <c r="C240" s="3"/>
      <c r="D240" s="4"/>
      <c r="E240" s="3"/>
      <c r="F240" s="3"/>
      <c r="G240" s="3"/>
      <c r="H240" s="3"/>
      <c r="I240" s="4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50"/>
      <c r="Z240" s="50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5.75" customHeight="1">
      <c r="A241" s="3"/>
      <c r="B241" s="3"/>
      <c r="C241" s="3"/>
      <c r="D241" s="4"/>
      <c r="E241" s="3"/>
      <c r="F241" s="3"/>
      <c r="G241" s="3"/>
      <c r="H241" s="3"/>
      <c r="I241" s="4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50"/>
      <c r="Z241" s="50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5.75" customHeight="1">
      <c r="A242" s="3"/>
      <c r="B242" s="3"/>
      <c r="C242" s="3"/>
      <c r="D242" s="4"/>
      <c r="E242" s="3"/>
      <c r="F242" s="3"/>
      <c r="G242" s="3"/>
      <c r="H242" s="3"/>
      <c r="I242" s="4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50"/>
      <c r="Z242" s="50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5.75" customHeight="1">
      <c r="A243" s="3"/>
      <c r="B243" s="3"/>
      <c r="C243" s="3"/>
      <c r="D243" s="4"/>
      <c r="E243" s="3"/>
      <c r="F243" s="3"/>
      <c r="G243" s="3"/>
      <c r="H243" s="3"/>
      <c r="I243" s="4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50"/>
      <c r="Z243" s="50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5.75" customHeight="1">
      <c r="A244" s="3"/>
      <c r="B244" s="3"/>
      <c r="C244" s="3"/>
      <c r="D244" s="4"/>
      <c r="E244" s="3"/>
      <c r="F244" s="3"/>
      <c r="G244" s="3"/>
      <c r="H244" s="3"/>
      <c r="I244" s="4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50"/>
      <c r="Z244" s="50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5.75" customHeight="1">
      <c r="A245" s="3"/>
      <c r="B245" s="3"/>
      <c r="C245" s="3"/>
      <c r="D245" s="4"/>
      <c r="E245" s="3"/>
      <c r="F245" s="3"/>
      <c r="G245" s="3"/>
      <c r="H245" s="3"/>
      <c r="I245" s="4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50"/>
      <c r="Z245" s="50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5.75" customHeight="1">
      <c r="A246" s="3"/>
      <c r="B246" s="3"/>
      <c r="C246" s="3"/>
      <c r="D246" s="4"/>
      <c r="E246" s="3"/>
      <c r="F246" s="3"/>
      <c r="G246" s="3"/>
      <c r="H246" s="3"/>
      <c r="I246" s="4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50"/>
      <c r="Z246" s="50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5.75" customHeight="1">
      <c r="A247" s="3"/>
      <c r="B247" s="3"/>
      <c r="C247" s="3"/>
      <c r="D247" s="4"/>
      <c r="E247" s="3"/>
      <c r="F247" s="3"/>
      <c r="G247" s="3"/>
      <c r="H247" s="3"/>
      <c r="I247" s="4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50"/>
      <c r="Z247" s="50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5.75" customHeight="1">
      <c r="A248" s="3"/>
      <c r="B248" s="3"/>
      <c r="C248" s="3"/>
      <c r="D248" s="4"/>
      <c r="E248" s="3"/>
      <c r="F248" s="3"/>
      <c r="G248" s="3"/>
      <c r="H248" s="3"/>
      <c r="I248" s="4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50"/>
      <c r="Z248" s="50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5.75" customHeight="1">
      <c r="A249" s="3"/>
      <c r="B249" s="3"/>
      <c r="C249" s="3"/>
      <c r="D249" s="4"/>
      <c r="E249" s="3"/>
      <c r="F249" s="3"/>
      <c r="G249" s="3"/>
      <c r="H249" s="3"/>
      <c r="I249" s="4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50"/>
      <c r="Z249" s="50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5.75" customHeight="1">
      <c r="A250" s="3"/>
      <c r="B250" s="3"/>
      <c r="C250" s="3"/>
      <c r="D250" s="4"/>
      <c r="E250" s="3"/>
      <c r="F250" s="3"/>
      <c r="G250" s="3"/>
      <c r="H250" s="3"/>
      <c r="I250" s="4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50"/>
      <c r="Z250" s="50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5.75" customHeight="1">
      <c r="A251" s="3"/>
      <c r="B251" s="3"/>
      <c r="C251" s="3"/>
      <c r="D251" s="4"/>
      <c r="E251" s="3"/>
      <c r="F251" s="3"/>
      <c r="G251" s="3"/>
      <c r="H251" s="3"/>
      <c r="I251" s="4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50"/>
      <c r="Z251" s="50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5.75" customHeight="1">
      <c r="A252" s="3"/>
      <c r="B252" s="3"/>
      <c r="C252" s="3"/>
      <c r="D252" s="4"/>
      <c r="E252" s="3"/>
      <c r="F252" s="3"/>
      <c r="G252" s="3"/>
      <c r="H252" s="3"/>
      <c r="I252" s="4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50"/>
      <c r="Z252" s="50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5.75" customHeight="1">
      <c r="A253" s="3"/>
      <c r="B253" s="3"/>
      <c r="C253" s="3"/>
      <c r="D253" s="4"/>
      <c r="E253" s="3"/>
      <c r="F253" s="3"/>
      <c r="G253" s="3"/>
      <c r="H253" s="3"/>
      <c r="I253" s="4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0"/>
      <c r="Z253" s="50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5.75" customHeight="1">
      <c r="A254" s="3"/>
      <c r="B254" s="3"/>
      <c r="C254" s="3"/>
      <c r="D254" s="4"/>
      <c r="E254" s="3"/>
      <c r="F254" s="3"/>
      <c r="G254" s="3"/>
      <c r="H254" s="3"/>
      <c r="I254" s="4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50"/>
      <c r="Z254" s="50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5.75" customHeight="1">
      <c r="A255" s="3"/>
      <c r="B255" s="3"/>
      <c r="C255" s="3"/>
      <c r="D255" s="4"/>
      <c r="E255" s="3"/>
      <c r="F255" s="3"/>
      <c r="G255" s="3"/>
      <c r="H255" s="3"/>
      <c r="I255" s="4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50"/>
      <c r="Z255" s="50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5.75" customHeight="1">
      <c r="A256" s="3"/>
      <c r="B256" s="3"/>
      <c r="C256" s="3"/>
      <c r="D256" s="4"/>
      <c r="E256" s="3"/>
      <c r="F256" s="3"/>
      <c r="G256" s="3"/>
      <c r="H256" s="3"/>
      <c r="I256" s="4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50"/>
      <c r="Z256" s="50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5.75" customHeight="1">
      <c r="A257" s="3"/>
      <c r="B257" s="3"/>
      <c r="C257" s="3"/>
      <c r="D257" s="4"/>
      <c r="E257" s="3"/>
      <c r="F257" s="3"/>
      <c r="G257" s="3"/>
      <c r="H257" s="3"/>
      <c r="I257" s="4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50"/>
      <c r="Z257" s="50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5.75" customHeight="1">
      <c r="A258" s="3"/>
      <c r="B258" s="3"/>
      <c r="C258" s="3"/>
      <c r="D258" s="4"/>
      <c r="E258" s="3"/>
      <c r="F258" s="3"/>
      <c r="G258" s="3"/>
      <c r="H258" s="3"/>
      <c r="I258" s="4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50"/>
      <c r="Z258" s="50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5.75" customHeight="1">
      <c r="A259" s="3"/>
      <c r="B259" s="3"/>
      <c r="C259" s="3"/>
      <c r="D259" s="4"/>
      <c r="E259" s="3"/>
      <c r="F259" s="3"/>
      <c r="G259" s="3"/>
      <c r="H259" s="3"/>
      <c r="I259" s="4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50"/>
      <c r="Z259" s="50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5.75" customHeight="1">
      <c r="A260" s="3"/>
      <c r="B260" s="3"/>
      <c r="C260" s="3"/>
      <c r="D260" s="4"/>
      <c r="E260" s="3"/>
      <c r="F260" s="3"/>
      <c r="G260" s="3"/>
      <c r="H260" s="3"/>
      <c r="I260" s="4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50"/>
      <c r="Z260" s="50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5.75" customHeight="1">
      <c r="A261" s="3"/>
      <c r="B261" s="3"/>
      <c r="C261" s="3"/>
      <c r="D261" s="4"/>
      <c r="E261" s="3"/>
      <c r="F261" s="3"/>
      <c r="G261" s="3"/>
      <c r="H261" s="3"/>
      <c r="I261" s="4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50"/>
      <c r="Z261" s="50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5.75" customHeight="1">
      <c r="A262" s="3"/>
      <c r="B262" s="3"/>
      <c r="C262" s="3"/>
      <c r="D262" s="4"/>
      <c r="E262" s="3"/>
      <c r="F262" s="3"/>
      <c r="G262" s="3"/>
      <c r="H262" s="3"/>
      <c r="I262" s="4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50"/>
      <c r="Z262" s="50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5.75" customHeight="1">
      <c r="A263" s="3"/>
      <c r="B263" s="3"/>
      <c r="C263" s="3"/>
      <c r="D263" s="4"/>
      <c r="E263" s="3"/>
      <c r="F263" s="3"/>
      <c r="G263" s="3"/>
      <c r="H263" s="3"/>
      <c r="I263" s="4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50"/>
      <c r="Z263" s="50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5.75" customHeight="1">
      <c r="A264" s="3"/>
      <c r="B264" s="3"/>
      <c r="C264" s="3"/>
      <c r="D264" s="4"/>
      <c r="E264" s="3"/>
      <c r="F264" s="3"/>
      <c r="G264" s="3"/>
      <c r="H264" s="3"/>
      <c r="I264" s="4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50"/>
      <c r="Z264" s="50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5.75" customHeight="1">
      <c r="A265" s="3"/>
      <c r="B265" s="3"/>
      <c r="C265" s="3"/>
      <c r="D265" s="4"/>
      <c r="E265" s="3"/>
      <c r="F265" s="3"/>
      <c r="G265" s="3"/>
      <c r="H265" s="3"/>
      <c r="I265" s="4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50"/>
      <c r="Z265" s="50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5.75" customHeight="1">
      <c r="A266" s="3"/>
      <c r="B266" s="3"/>
      <c r="C266" s="3"/>
      <c r="D266" s="4"/>
      <c r="E266" s="3"/>
      <c r="F266" s="3"/>
      <c r="G266" s="3"/>
      <c r="H266" s="3"/>
      <c r="I266" s="4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50"/>
      <c r="Z266" s="50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5.75" customHeight="1">
      <c r="A267" s="3"/>
      <c r="B267" s="3"/>
      <c r="C267" s="3"/>
      <c r="D267" s="4"/>
      <c r="E267" s="3"/>
      <c r="F267" s="3"/>
      <c r="G267" s="3"/>
      <c r="H267" s="3"/>
      <c r="I267" s="4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50"/>
      <c r="Z267" s="50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5.75" customHeight="1">
      <c r="A268" s="3"/>
      <c r="B268" s="3"/>
      <c r="C268" s="3"/>
      <c r="D268" s="4"/>
      <c r="E268" s="3"/>
      <c r="F268" s="3"/>
      <c r="G268" s="3"/>
      <c r="H268" s="3"/>
      <c r="I268" s="4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50"/>
      <c r="Z268" s="50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5.75" customHeight="1">
      <c r="A269" s="3"/>
      <c r="B269" s="3"/>
      <c r="C269" s="3"/>
      <c r="D269" s="4"/>
      <c r="E269" s="3"/>
      <c r="F269" s="3"/>
      <c r="G269" s="3"/>
      <c r="H269" s="3"/>
      <c r="I269" s="4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50"/>
      <c r="Z269" s="50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5.75" customHeight="1">
      <c r="A270" s="3"/>
      <c r="B270" s="3"/>
      <c r="C270" s="3"/>
      <c r="D270" s="4"/>
      <c r="E270" s="3"/>
      <c r="F270" s="3"/>
      <c r="G270" s="3"/>
      <c r="H270" s="3"/>
      <c r="I270" s="4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50"/>
      <c r="Z270" s="50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5.75" customHeight="1">
      <c r="A271" s="3"/>
      <c r="B271" s="3"/>
      <c r="C271" s="3"/>
      <c r="D271" s="4"/>
      <c r="E271" s="3"/>
      <c r="F271" s="3"/>
      <c r="G271" s="3"/>
      <c r="H271" s="3"/>
      <c r="I271" s="4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50"/>
      <c r="Z271" s="50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5.75" customHeight="1">
      <c r="A272" s="3"/>
      <c r="B272" s="3"/>
      <c r="C272" s="3"/>
      <c r="D272" s="4"/>
      <c r="E272" s="3"/>
      <c r="F272" s="3"/>
      <c r="G272" s="3"/>
      <c r="H272" s="3"/>
      <c r="I272" s="4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50"/>
      <c r="Z272" s="50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5.75" customHeight="1">
      <c r="A273" s="3"/>
      <c r="B273" s="3"/>
      <c r="C273" s="3"/>
      <c r="D273" s="4"/>
      <c r="E273" s="3"/>
      <c r="F273" s="3"/>
      <c r="G273" s="3"/>
      <c r="H273" s="3"/>
      <c r="I273" s="4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50"/>
      <c r="Z273" s="50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5.75" customHeight="1">
      <c r="A274" s="3"/>
      <c r="B274" s="3"/>
      <c r="C274" s="3"/>
      <c r="D274" s="4"/>
      <c r="E274" s="3"/>
      <c r="F274" s="3"/>
      <c r="G274" s="3"/>
      <c r="H274" s="3"/>
      <c r="I274" s="4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50"/>
      <c r="Z274" s="50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5.75" customHeight="1">
      <c r="A275" s="3"/>
      <c r="B275" s="3"/>
      <c r="C275" s="3"/>
      <c r="D275" s="4"/>
      <c r="E275" s="3"/>
      <c r="F275" s="3"/>
      <c r="G275" s="3"/>
      <c r="H275" s="3"/>
      <c r="I275" s="4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50"/>
      <c r="Z275" s="50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5.75" customHeight="1">
      <c r="A276" s="3"/>
      <c r="B276" s="3"/>
      <c r="C276" s="3"/>
      <c r="D276" s="4"/>
      <c r="E276" s="3"/>
      <c r="F276" s="3"/>
      <c r="G276" s="3"/>
      <c r="H276" s="3"/>
      <c r="I276" s="4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50"/>
      <c r="Z276" s="50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5.75" customHeight="1">
      <c r="A277" s="3"/>
      <c r="B277" s="3"/>
      <c r="C277" s="3"/>
      <c r="D277" s="4"/>
      <c r="E277" s="3"/>
      <c r="F277" s="3"/>
      <c r="G277" s="3"/>
      <c r="H277" s="3"/>
      <c r="I277" s="4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50"/>
      <c r="Z277" s="50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5.75" customHeight="1">
      <c r="A278" s="3"/>
      <c r="B278" s="3"/>
      <c r="C278" s="3"/>
      <c r="D278" s="4"/>
      <c r="E278" s="3"/>
      <c r="F278" s="3"/>
      <c r="G278" s="3"/>
      <c r="H278" s="3"/>
      <c r="I278" s="4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50"/>
      <c r="Z278" s="50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5.75" customHeight="1">
      <c r="A279" s="3"/>
      <c r="B279" s="3"/>
      <c r="C279" s="3"/>
      <c r="D279" s="4"/>
      <c r="E279" s="3"/>
      <c r="F279" s="3"/>
      <c r="G279" s="3"/>
      <c r="H279" s="3"/>
      <c r="I279" s="4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50"/>
      <c r="Z279" s="50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5.75" customHeight="1">
      <c r="A280" s="3"/>
      <c r="B280" s="3"/>
      <c r="C280" s="3"/>
      <c r="D280" s="4"/>
      <c r="E280" s="3"/>
      <c r="F280" s="3"/>
      <c r="G280" s="3"/>
      <c r="H280" s="3"/>
      <c r="I280" s="4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50"/>
      <c r="Z280" s="50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5.75" customHeight="1">
      <c r="A281" s="3"/>
      <c r="B281" s="3"/>
      <c r="C281" s="3"/>
      <c r="D281" s="4"/>
      <c r="E281" s="3"/>
      <c r="F281" s="3"/>
      <c r="G281" s="3"/>
      <c r="H281" s="3"/>
      <c r="I281" s="4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50"/>
      <c r="Z281" s="50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5.75" customHeight="1">
      <c r="A282" s="3"/>
      <c r="B282" s="3"/>
      <c r="C282" s="3"/>
      <c r="D282" s="4"/>
      <c r="E282" s="3"/>
      <c r="F282" s="3"/>
      <c r="G282" s="3"/>
      <c r="H282" s="3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50"/>
      <c r="Z282" s="50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5.75" customHeight="1">
      <c r="A283" s="3"/>
      <c r="B283" s="3"/>
      <c r="C283" s="3"/>
      <c r="D283" s="4"/>
      <c r="E283" s="3"/>
      <c r="F283" s="3"/>
      <c r="G283" s="3"/>
      <c r="H283" s="3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50"/>
      <c r="Z283" s="50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5.75" customHeight="1">
      <c r="A284" s="3"/>
      <c r="B284" s="3"/>
      <c r="C284" s="3"/>
      <c r="D284" s="4"/>
      <c r="E284" s="3"/>
      <c r="F284" s="3"/>
      <c r="G284" s="3"/>
      <c r="H284" s="3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50"/>
      <c r="Z284" s="50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5.75" customHeight="1">
      <c r="A285" s="3"/>
      <c r="B285" s="3"/>
      <c r="C285" s="3"/>
      <c r="D285" s="4"/>
      <c r="E285" s="3"/>
      <c r="F285" s="3"/>
      <c r="G285" s="3"/>
      <c r="H285" s="3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50"/>
      <c r="Z285" s="50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5.75" customHeight="1">
      <c r="A286" s="3"/>
      <c r="B286" s="3"/>
      <c r="C286" s="3"/>
      <c r="D286" s="4"/>
      <c r="E286" s="3"/>
      <c r="F286" s="3"/>
      <c r="G286" s="3"/>
      <c r="H286" s="3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50"/>
      <c r="Z286" s="50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5.75" customHeight="1">
      <c r="A287" s="3"/>
      <c r="B287" s="3"/>
      <c r="C287" s="3"/>
      <c r="D287" s="4"/>
      <c r="E287" s="3"/>
      <c r="F287" s="3"/>
      <c r="G287" s="3"/>
      <c r="H287" s="3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0"/>
      <c r="Z287" s="50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5.75" customHeight="1">
      <c r="A288" s="3"/>
      <c r="B288" s="3"/>
      <c r="C288" s="3"/>
      <c r="D288" s="4"/>
      <c r="E288" s="3"/>
      <c r="F288" s="3"/>
      <c r="G288" s="3"/>
      <c r="H288" s="3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50"/>
      <c r="Z288" s="50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5.75" customHeight="1">
      <c r="A289" s="3"/>
      <c r="B289" s="3"/>
      <c r="C289" s="3"/>
      <c r="D289" s="4"/>
      <c r="E289" s="3"/>
      <c r="F289" s="3"/>
      <c r="G289" s="3"/>
      <c r="H289" s="3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50"/>
      <c r="Z289" s="50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5.75" customHeight="1">
      <c r="A290" s="3"/>
      <c r="B290" s="3"/>
      <c r="C290" s="3"/>
      <c r="D290" s="4"/>
      <c r="E290" s="3"/>
      <c r="F290" s="3"/>
      <c r="G290" s="3"/>
      <c r="H290" s="3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50"/>
      <c r="Z290" s="50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5.75" customHeight="1">
      <c r="A291" s="3"/>
      <c r="B291" s="3"/>
      <c r="C291" s="3"/>
      <c r="D291" s="4"/>
      <c r="E291" s="3"/>
      <c r="F291" s="3"/>
      <c r="G291" s="3"/>
      <c r="H291" s="3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50"/>
      <c r="Z291" s="50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5.75" customHeight="1">
      <c r="A292" s="3"/>
      <c r="B292" s="3"/>
      <c r="C292" s="3"/>
      <c r="D292" s="4"/>
      <c r="E292" s="3"/>
      <c r="F292" s="3"/>
      <c r="G292" s="3"/>
      <c r="H292" s="3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50"/>
      <c r="Z292" s="50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5.75" customHeight="1">
      <c r="A293" s="3"/>
      <c r="B293" s="3"/>
      <c r="C293" s="3"/>
      <c r="D293" s="4"/>
      <c r="E293" s="3"/>
      <c r="F293" s="3"/>
      <c r="G293" s="3"/>
      <c r="H293" s="3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50"/>
      <c r="Z293" s="50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5.75" customHeight="1">
      <c r="A294" s="3"/>
      <c r="B294" s="3"/>
      <c r="C294" s="3"/>
      <c r="D294" s="4"/>
      <c r="E294" s="3"/>
      <c r="F294" s="3"/>
      <c r="G294" s="3"/>
      <c r="H294" s="3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50"/>
      <c r="Z294" s="50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5.75" customHeight="1">
      <c r="A295" s="3"/>
      <c r="B295" s="3"/>
      <c r="C295" s="3"/>
      <c r="D295" s="4"/>
      <c r="E295" s="3"/>
      <c r="F295" s="3"/>
      <c r="G295" s="3"/>
      <c r="H295" s="3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50"/>
      <c r="Z295" s="50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5.75" customHeight="1">
      <c r="A296" s="3"/>
      <c r="B296" s="3"/>
      <c r="C296" s="3"/>
      <c r="D296" s="4"/>
      <c r="E296" s="3"/>
      <c r="F296" s="3"/>
      <c r="G296" s="3"/>
      <c r="H296" s="3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50"/>
      <c r="Z296" s="50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5.75" customHeight="1">
      <c r="A297" s="3"/>
      <c r="B297" s="3"/>
      <c r="C297" s="3"/>
      <c r="D297" s="4"/>
      <c r="E297" s="3"/>
      <c r="F297" s="3"/>
      <c r="G297" s="3"/>
      <c r="H297" s="3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50"/>
      <c r="Z297" s="50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5.75" customHeight="1">
      <c r="A298" s="3"/>
      <c r="B298" s="3"/>
      <c r="C298" s="3"/>
      <c r="D298" s="4"/>
      <c r="E298" s="3"/>
      <c r="F298" s="3"/>
      <c r="G298" s="3"/>
      <c r="H298" s="3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50"/>
      <c r="Z298" s="50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5.75" customHeight="1">
      <c r="A299" s="3"/>
      <c r="B299" s="3"/>
      <c r="C299" s="3"/>
      <c r="D299" s="4"/>
      <c r="E299" s="3"/>
      <c r="F299" s="3"/>
      <c r="G299" s="3"/>
      <c r="H299" s="3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50"/>
      <c r="Z299" s="50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5.75" customHeight="1">
      <c r="A300" s="3"/>
      <c r="B300" s="3"/>
      <c r="C300" s="3"/>
      <c r="D300" s="4"/>
      <c r="E300" s="3"/>
      <c r="F300" s="3"/>
      <c r="G300" s="3"/>
      <c r="H300" s="3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50"/>
      <c r="Z300" s="50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5.75" customHeight="1">
      <c r="A301" s="3"/>
      <c r="B301" s="3"/>
      <c r="C301" s="3"/>
      <c r="D301" s="4"/>
      <c r="E301" s="3"/>
      <c r="F301" s="3"/>
      <c r="G301" s="3"/>
      <c r="H301" s="3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50"/>
      <c r="Z301" s="50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5.75" customHeight="1">
      <c r="A302" s="3"/>
      <c r="B302" s="3"/>
      <c r="C302" s="3"/>
      <c r="D302" s="4"/>
      <c r="E302" s="3"/>
      <c r="F302" s="3"/>
      <c r="G302" s="3"/>
      <c r="H302" s="3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50"/>
      <c r="Z302" s="50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5.75" customHeight="1">
      <c r="A303" s="3"/>
      <c r="B303" s="3"/>
      <c r="C303" s="3"/>
      <c r="D303" s="4"/>
      <c r="E303" s="3"/>
      <c r="F303" s="3"/>
      <c r="G303" s="3"/>
      <c r="H303" s="3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50"/>
      <c r="Z303" s="50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5.75" customHeight="1">
      <c r="A304" s="3"/>
      <c r="B304" s="3"/>
      <c r="C304" s="3"/>
      <c r="D304" s="4"/>
      <c r="E304" s="3"/>
      <c r="F304" s="3"/>
      <c r="G304" s="3"/>
      <c r="H304" s="3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50"/>
      <c r="Z304" s="50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5.75" customHeight="1">
      <c r="A305" s="3"/>
      <c r="B305" s="3"/>
      <c r="C305" s="3"/>
      <c r="D305" s="4"/>
      <c r="E305" s="3"/>
      <c r="F305" s="3"/>
      <c r="G305" s="3"/>
      <c r="H305" s="3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50"/>
      <c r="Z305" s="50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5.75" customHeight="1">
      <c r="A306" s="3"/>
      <c r="B306" s="3"/>
      <c r="C306" s="3"/>
      <c r="D306" s="4"/>
      <c r="E306" s="3"/>
      <c r="F306" s="3"/>
      <c r="G306" s="3"/>
      <c r="H306" s="3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50"/>
      <c r="Z306" s="50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5.75" customHeight="1">
      <c r="A307" s="3"/>
      <c r="B307" s="3"/>
      <c r="C307" s="3"/>
      <c r="D307" s="4"/>
      <c r="E307" s="3"/>
      <c r="F307" s="3"/>
      <c r="G307" s="3"/>
      <c r="H307" s="3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50"/>
      <c r="Z307" s="50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5.75" customHeight="1">
      <c r="A308" s="3"/>
      <c r="B308" s="3"/>
      <c r="C308" s="3"/>
      <c r="D308" s="4"/>
      <c r="E308" s="3"/>
      <c r="F308" s="3"/>
      <c r="G308" s="3"/>
      <c r="H308" s="3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50"/>
      <c r="Z308" s="50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5.75" customHeight="1">
      <c r="A309" s="3"/>
      <c r="B309" s="3"/>
      <c r="C309" s="3"/>
      <c r="D309" s="4"/>
      <c r="E309" s="3"/>
      <c r="F309" s="3"/>
      <c r="G309" s="3"/>
      <c r="H309" s="3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50"/>
      <c r="Z309" s="50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5.75" customHeight="1">
      <c r="A310" s="3"/>
      <c r="B310" s="3"/>
      <c r="C310" s="3"/>
      <c r="D310" s="4"/>
      <c r="E310" s="3"/>
      <c r="F310" s="3"/>
      <c r="G310" s="3"/>
      <c r="H310" s="3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50"/>
      <c r="Z310" s="50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5.75" customHeight="1">
      <c r="A311" s="3"/>
      <c r="B311" s="3"/>
      <c r="C311" s="3"/>
      <c r="D311" s="4"/>
      <c r="E311" s="3"/>
      <c r="F311" s="3"/>
      <c r="G311" s="3"/>
      <c r="H311" s="3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50"/>
      <c r="Z311" s="50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5.75" customHeight="1">
      <c r="A312" s="3"/>
      <c r="B312" s="3"/>
      <c r="C312" s="3"/>
      <c r="D312" s="4"/>
      <c r="E312" s="3"/>
      <c r="F312" s="3"/>
      <c r="G312" s="3"/>
      <c r="H312" s="3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50"/>
      <c r="Z312" s="50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5.75" customHeight="1">
      <c r="A313" s="3"/>
      <c r="B313" s="3"/>
      <c r="C313" s="3"/>
      <c r="D313" s="4"/>
      <c r="E313" s="3"/>
      <c r="F313" s="3"/>
      <c r="G313" s="3"/>
      <c r="H313" s="3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50"/>
      <c r="Z313" s="50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5.75" customHeight="1">
      <c r="A314" s="3"/>
      <c r="B314" s="3"/>
      <c r="C314" s="3"/>
      <c r="D314" s="4"/>
      <c r="E314" s="3"/>
      <c r="F314" s="3"/>
      <c r="G314" s="3"/>
      <c r="H314" s="3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50"/>
      <c r="Z314" s="50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5.75" customHeight="1">
      <c r="A315" s="3"/>
      <c r="B315" s="3"/>
      <c r="C315" s="3"/>
      <c r="D315" s="4"/>
      <c r="E315" s="3"/>
      <c r="F315" s="3"/>
      <c r="G315" s="3"/>
      <c r="H315" s="3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50"/>
      <c r="Z315" s="50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5.75" customHeight="1">
      <c r="A316" s="3"/>
      <c r="B316" s="3"/>
      <c r="C316" s="3"/>
      <c r="D316" s="4"/>
      <c r="E316" s="3"/>
      <c r="F316" s="3"/>
      <c r="G316" s="3"/>
      <c r="H316" s="3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50"/>
      <c r="Z316" s="50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5.75" customHeight="1">
      <c r="A317" s="3"/>
      <c r="B317" s="3"/>
      <c r="C317" s="3"/>
      <c r="D317" s="4"/>
      <c r="E317" s="3"/>
      <c r="F317" s="3"/>
      <c r="G317" s="3"/>
      <c r="H317" s="3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50"/>
      <c r="Z317" s="50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5.75" customHeight="1">
      <c r="A318" s="3"/>
      <c r="B318" s="3"/>
      <c r="C318" s="3"/>
      <c r="D318" s="4"/>
      <c r="E318" s="3"/>
      <c r="F318" s="3"/>
      <c r="G318" s="3"/>
      <c r="H318" s="3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50"/>
      <c r="Z318" s="50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5.75" customHeight="1">
      <c r="A319" s="3"/>
      <c r="B319" s="3"/>
      <c r="C319" s="3"/>
      <c r="D319" s="4"/>
      <c r="E319" s="3"/>
      <c r="F319" s="3"/>
      <c r="G319" s="3"/>
      <c r="H319" s="3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50"/>
      <c r="Z319" s="50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5.75" customHeight="1">
      <c r="A320" s="3"/>
      <c r="B320" s="3"/>
      <c r="C320" s="3"/>
      <c r="D320" s="4"/>
      <c r="E320" s="3"/>
      <c r="F320" s="3"/>
      <c r="G320" s="3"/>
      <c r="H320" s="3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50"/>
      <c r="Z320" s="50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5.75" customHeight="1">
      <c r="A321" s="3"/>
      <c r="B321" s="3"/>
      <c r="C321" s="3"/>
      <c r="D321" s="4"/>
      <c r="E321" s="3"/>
      <c r="F321" s="3"/>
      <c r="G321" s="3"/>
      <c r="H321" s="3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0"/>
      <c r="Z321" s="50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5.75" customHeight="1">
      <c r="A322" s="3"/>
      <c r="B322" s="3"/>
      <c r="C322" s="3"/>
      <c r="D322" s="4"/>
      <c r="E322" s="3"/>
      <c r="F322" s="3"/>
      <c r="G322" s="3"/>
      <c r="H322" s="3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50"/>
      <c r="Z322" s="50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5.75" customHeight="1">
      <c r="A323" s="3"/>
      <c r="B323" s="3"/>
      <c r="C323" s="3"/>
      <c r="D323" s="4"/>
      <c r="E323" s="3"/>
      <c r="F323" s="3"/>
      <c r="G323" s="3"/>
      <c r="H323" s="3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50"/>
      <c r="Z323" s="50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5.75" customHeight="1">
      <c r="A324" s="3"/>
      <c r="B324" s="3"/>
      <c r="C324" s="3"/>
      <c r="D324" s="4"/>
      <c r="E324" s="3"/>
      <c r="F324" s="3"/>
      <c r="G324" s="3"/>
      <c r="H324" s="3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50"/>
      <c r="Z324" s="50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5.75" customHeight="1">
      <c r="A325" s="3"/>
      <c r="B325" s="3"/>
      <c r="C325" s="3"/>
      <c r="D325" s="4"/>
      <c r="E325" s="3"/>
      <c r="F325" s="3"/>
      <c r="G325" s="3"/>
      <c r="H325" s="3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50"/>
      <c r="Z325" s="50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5.75" customHeight="1">
      <c r="A326" s="3"/>
      <c r="B326" s="3"/>
      <c r="C326" s="3"/>
      <c r="D326" s="4"/>
      <c r="E326" s="3"/>
      <c r="F326" s="3"/>
      <c r="G326" s="3"/>
      <c r="H326" s="3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50"/>
      <c r="Z326" s="50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5.75" customHeight="1">
      <c r="A327" s="3"/>
      <c r="B327" s="3"/>
      <c r="C327" s="3"/>
      <c r="D327" s="4"/>
      <c r="E327" s="3"/>
      <c r="F327" s="3"/>
      <c r="G327" s="3"/>
      <c r="H327" s="3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50"/>
      <c r="Z327" s="50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5.75" customHeight="1">
      <c r="A328" s="3"/>
      <c r="B328" s="3"/>
      <c r="C328" s="3"/>
      <c r="D328" s="4"/>
      <c r="E328" s="3"/>
      <c r="F328" s="3"/>
      <c r="G328" s="3"/>
      <c r="H328" s="3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50"/>
      <c r="Z328" s="50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5.75" customHeight="1">
      <c r="A329" s="3"/>
      <c r="B329" s="3"/>
      <c r="C329" s="3"/>
      <c r="D329" s="4"/>
      <c r="E329" s="3"/>
      <c r="F329" s="3"/>
      <c r="G329" s="3"/>
      <c r="H329" s="3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50"/>
      <c r="Z329" s="50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5.75" customHeight="1">
      <c r="A330" s="3"/>
      <c r="B330" s="3"/>
      <c r="C330" s="3"/>
      <c r="D330" s="4"/>
      <c r="E330" s="3"/>
      <c r="F330" s="3"/>
      <c r="G330" s="3"/>
      <c r="H330" s="3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50"/>
      <c r="Z330" s="50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5.75" customHeight="1">
      <c r="A331" s="3"/>
      <c r="B331" s="3"/>
      <c r="C331" s="3"/>
      <c r="D331" s="4"/>
      <c r="E331" s="3"/>
      <c r="F331" s="3"/>
      <c r="G331" s="3"/>
      <c r="H331" s="3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50"/>
      <c r="Z331" s="50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5.75" customHeight="1">
      <c r="A332" s="3"/>
      <c r="B332" s="3"/>
      <c r="C332" s="3"/>
      <c r="D332" s="4"/>
      <c r="E332" s="3"/>
      <c r="F332" s="3"/>
      <c r="G332" s="3"/>
      <c r="H332" s="3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50"/>
      <c r="Z332" s="50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5.75" customHeight="1">
      <c r="A333" s="3"/>
      <c r="B333" s="3"/>
      <c r="C333" s="3"/>
      <c r="D333" s="4"/>
      <c r="E333" s="3"/>
      <c r="F333" s="3"/>
      <c r="G333" s="3"/>
      <c r="H333" s="3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50"/>
      <c r="Z333" s="50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5.75" customHeight="1">
      <c r="A334" s="3"/>
      <c r="B334" s="3"/>
      <c r="C334" s="3"/>
      <c r="D334" s="4"/>
      <c r="E334" s="3"/>
      <c r="F334" s="3"/>
      <c r="G334" s="3"/>
      <c r="H334" s="3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50"/>
      <c r="Z334" s="50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5.75" customHeight="1">
      <c r="A335" s="3"/>
      <c r="B335" s="3"/>
      <c r="C335" s="3"/>
      <c r="D335" s="4"/>
      <c r="E335" s="3"/>
      <c r="F335" s="3"/>
      <c r="G335" s="3"/>
      <c r="H335" s="3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50"/>
      <c r="Z335" s="50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5.75" customHeight="1">
      <c r="A336" s="3"/>
      <c r="B336" s="3"/>
      <c r="C336" s="3"/>
      <c r="D336" s="4"/>
      <c r="E336" s="3"/>
      <c r="F336" s="3"/>
      <c r="G336" s="3"/>
      <c r="H336" s="3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50"/>
      <c r="Z336" s="50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5.75" customHeight="1">
      <c r="A337" s="3"/>
      <c r="B337" s="3"/>
      <c r="C337" s="3"/>
      <c r="D337" s="4"/>
      <c r="E337" s="3"/>
      <c r="F337" s="3"/>
      <c r="G337" s="3"/>
      <c r="H337" s="3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50"/>
      <c r="Z337" s="50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5.75" customHeight="1">
      <c r="A338" s="3"/>
      <c r="B338" s="3"/>
      <c r="C338" s="3"/>
      <c r="D338" s="4"/>
      <c r="E338" s="3"/>
      <c r="F338" s="3"/>
      <c r="G338" s="3"/>
      <c r="H338" s="3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50"/>
      <c r="Z338" s="50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5.75" customHeight="1">
      <c r="A339" s="3"/>
      <c r="B339" s="3"/>
      <c r="C339" s="3"/>
      <c r="D339" s="4"/>
      <c r="E339" s="3"/>
      <c r="F339" s="3"/>
      <c r="G339" s="3"/>
      <c r="H339" s="3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50"/>
      <c r="Z339" s="50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5.75" customHeight="1">
      <c r="A340" s="3"/>
      <c r="B340" s="3"/>
      <c r="C340" s="3"/>
      <c r="D340" s="4"/>
      <c r="E340" s="3"/>
      <c r="F340" s="3"/>
      <c r="G340" s="3"/>
      <c r="H340" s="3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50"/>
      <c r="Z340" s="50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5.75" customHeight="1">
      <c r="A341" s="3"/>
      <c r="B341" s="3"/>
      <c r="C341" s="3"/>
      <c r="D341" s="4"/>
      <c r="E341" s="3"/>
      <c r="F341" s="3"/>
      <c r="G341" s="3"/>
      <c r="H341" s="3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50"/>
      <c r="Z341" s="50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5.75" customHeight="1">
      <c r="A342" s="3"/>
      <c r="B342" s="3"/>
      <c r="C342" s="3"/>
      <c r="D342" s="4"/>
      <c r="E342" s="3"/>
      <c r="F342" s="3"/>
      <c r="G342" s="3"/>
      <c r="H342" s="3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50"/>
      <c r="Z342" s="50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5.75" customHeight="1">
      <c r="A343" s="3"/>
      <c r="B343" s="3"/>
      <c r="C343" s="3"/>
      <c r="D343" s="4"/>
      <c r="E343" s="3"/>
      <c r="F343" s="3"/>
      <c r="G343" s="3"/>
      <c r="H343" s="3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50"/>
      <c r="Z343" s="50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5.75" customHeight="1">
      <c r="A344" s="3"/>
      <c r="B344" s="3"/>
      <c r="C344" s="3"/>
      <c r="D344" s="4"/>
      <c r="E344" s="3"/>
      <c r="F344" s="3"/>
      <c r="G344" s="3"/>
      <c r="H344" s="3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50"/>
      <c r="Z344" s="50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5.75" customHeight="1">
      <c r="A345" s="3"/>
      <c r="B345" s="3"/>
      <c r="C345" s="3"/>
      <c r="D345" s="4"/>
      <c r="E345" s="3"/>
      <c r="F345" s="3"/>
      <c r="G345" s="3"/>
      <c r="H345" s="3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50"/>
      <c r="Z345" s="50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5.75" customHeight="1">
      <c r="A346" s="3"/>
      <c r="B346" s="3"/>
      <c r="C346" s="3"/>
      <c r="D346" s="4"/>
      <c r="E346" s="3"/>
      <c r="F346" s="3"/>
      <c r="G346" s="3"/>
      <c r="H346" s="3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50"/>
      <c r="Z346" s="50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5.75" customHeight="1">
      <c r="A347" s="3"/>
      <c r="B347" s="3"/>
      <c r="C347" s="3"/>
      <c r="D347" s="4"/>
      <c r="E347" s="3"/>
      <c r="F347" s="3"/>
      <c r="G347" s="3"/>
      <c r="H347" s="3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50"/>
      <c r="Z347" s="50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5.75" customHeight="1">
      <c r="A348" s="3"/>
      <c r="B348" s="3"/>
      <c r="C348" s="3"/>
      <c r="D348" s="4"/>
      <c r="E348" s="3"/>
      <c r="F348" s="3"/>
      <c r="G348" s="3"/>
      <c r="H348" s="3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50"/>
      <c r="Z348" s="50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5.75" customHeight="1">
      <c r="A349" s="3"/>
      <c r="B349" s="3"/>
      <c r="C349" s="3"/>
      <c r="D349" s="4"/>
      <c r="E349" s="3"/>
      <c r="F349" s="3"/>
      <c r="G349" s="3"/>
      <c r="H349" s="3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50"/>
      <c r="Z349" s="50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5.75" customHeight="1">
      <c r="A350" s="3"/>
      <c r="B350" s="3"/>
      <c r="C350" s="3"/>
      <c r="D350" s="4"/>
      <c r="E350" s="3"/>
      <c r="F350" s="3"/>
      <c r="G350" s="3"/>
      <c r="H350" s="3"/>
      <c r="I350" s="4"/>
      <c r="J350" s="4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50"/>
      <c r="Z350" s="50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5.75" customHeight="1">
      <c r="A351" s="3"/>
      <c r="B351" s="3"/>
      <c r="C351" s="3"/>
      <c r="D351" s="4"/>
      <c r="E351" s="3"/>
      <c r="F351" s="3"/>
      <c r="G351" s="3"/>
      <c r="H351" s="3"/>
      <c r="I351" s="4"/>
      <c r="J351" s="4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50"/>
      <c r="Z351" s="50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5.75" customHeight="1">
      <c r="A352" s="3"/>
      <c r="B352" s="3"/>
      <c r="C352" s="3"/>
      <c r="D352" s="4"/>
      <c r="E352" s="3"/>
      <c r="F352" s="3"/>
      <c r="G352" s="3"/>
      <c r="H352" s="3"/>
      <c r="I352" s="4"/>
      <c r="J352" s="4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50"/>
      <c r="Z352" s="50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5.75" customHeight="1">
      <c r="A353" s="3"/>
      <c r="B353" s="3"/>
      <c r="C353" s="3"/>
      <c r="D353" s="4"/>
      <c r="E353" s="3"/>
      <c r="F353" s="3"/>
      <c r="G353" s="3"/>
      <c r="H353" s="3"/>
      <c r="I353" s="4"/>
      <c r="J353" s="4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50"/>
      <c r="Z353" s="50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5.75" customHeight="1">
      <c r="A354" s="3"/>
      <c r="B354" s="3"/>
      <c r="C354" s="3"/>
      <c r="D354" s="4"/>
      <c r="E354" s="3"/>
      <c r="F354" s="3"/>
      <c r="G354" s="3"/>
      <c r="H354" s="3"/>
      <c r="I354" s="4"/>
      <c r="J354" s="4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50"/>
      <c r="Z354" s="50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5.75" customHeight="1">
      <c r="A355" s="3"/>
      <c r="B355" s="3"/>
      <c r="C355" s="3"/>
      <c r="D355" s="4"/>
      <c r="E355" s="3"/>
      <c r="F355" s="3"/>
      <c r="G355" s="3"/>
      <c r="H355" s="3"/>
      <c r="I355" s="4"/>
      <c r="J355" s="4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0"/>
      <c r="Z355" s="50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5.75" customHeight="1">
      <c r="A356" s="3"/>
      <c r="B356" s="3"/>
      <c r="C356" s="3"/>
      <c r="D356" s="4"/>
      <c r="E356" s="3"/>
      <c r="F356" s="3"/>
      <c r="G356" s="3"/>
      <c r="H356" s="3"/>
      <c r="I356" s="4"/>
      <c r="J356" s="4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50"/>
      <c r="Z356" s="50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5.75" customHeight="1">
      <c r="A357" s="3"/>
      <c r="B357" s="3"/>
      <c r="C357" s="3"/>
      <c r="D357" s="4"/>
      <c r="E357" s="3"/>
      <c r="F357" s="3"/>
      <c r="G357" s="3"/>
      <c r="H357" s="3"/>
      <c r="I357" s="4"/>
      <c r="J357" s="4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50"/>
      <c r="Z357" s="50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5.75" customHeight="1">
      <c r="A358" s="3"/>
      <c r="B358" s="3"/>
      <c r="C358" s="3"/>
      <c r="D358" s="4"/>
      <c r="E358" s="3"/>
      <c r="F358" s="3"/>
      <c r="G358" s="3"/>
      <c r="H358" s="3"/>
      <c r="I358" s="4"/>
      <c r="J358" s="4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50"/>
      <c r="Z358" s="50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5.75" customHeight="1">
      <c r="A359" s="3"/>
      <c r="B359" s="3"/>
      <c r="C359" s="3"/>
      <c r="D359" s="4"/>
      <c r="E359" s="3"/>
      <c r="F359" s="3"/>
      <c r="G359" s="3"/>
      <c r="H359" s="3"/>
      <c r="I359" s="4"/>
      <c r="J359" s="4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50"/>
      <c r="Z359" s="50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5.75" customHeight="1">
      <c r="A360" s="3"/>
      <c r="B360" s="3"/>
      <c r="C360" s="3"/>
      <c r="D360" s="4"/>
      <c r="E360" s="3"/>
      <c r="F360" s="3"/>
      <c r="G360" s="3"/>
      <c r="H360" s="3"/>
      <c r="I360" s="4"/>
      <c r="J360" s="4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50"/>
      <c r="Z360" s="50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5.75" customHeight="1">
      <c r="A361" s="3"/>
      <c r="B361" s="3"/>
      <c r="C361" s="3"/>
      <c r="D361" s="4"/>
      <c r="E361" s="3"/>
      <c r="F361" s="3"/>
      <c r="G361" s="3"/>
      <c r="H361" s="3"/>
      <c r="I361" s="4"/>
      <c r="J361" s="4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50"/>
      <c r="Z361" s="50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5.75" customHeight="1">
      <c r="A362" s="3"/>
      <c r="B362" s="3"/>
      <c r="C362" s="3"/>
      <c r="D362" s="4"/>
      <c r="E362" s="3"/>
      <c r="F362" s="3"/>
      <c r="G362" s="3"/>
      <c r="H362" s="3"/>
      <c r="I362" s="4"/>
      <c r="J362" s="4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50"/>
      <c r="Z362" s="50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5.75" customHeight="1">
      <c r="A363" s="3"/>
      <c r="B363" s="3"/>
      <c r="C363" s="3"/>
      <c r="D363" s="4"/>
      <c r="E363" s="3"/>
      <c r="F363" s="3"/>
      <c r="G363" s="3"/>
      <c r="H363" s="3"/>
      <c r="I363" s="4"/>
      <c r="J363" s="4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50"/>
      <c r="Z363" s="50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5.75" customHeight="1">
      <c r="A364" s="3"/>
      <c r="B364" s="3"/>
      <c r="C364" s="3"/>
      <c r="D364" s="4"/>
      <c r="E364" s="3"/>
      <c r="F364" s="3"/>
      <c r="G364" s="3"/>
      <c r="H364" s="3"/>
      <c r="I364" s="4"/>
      <c r="J364" s="4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50"/>
      <c r="Z364" s="50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5.75" customHeight="1">
      <c r="A365" s="3"/>
      <c r="B365" s="3"/>
      <c r="C365" s="3"/>
      <c r="D365" s="4"/>
      <c r="E365" s="3"/>
      <c r="F365" s="3"/>
      <c r="G365" s="3"/>
      <c r="H365" s="3"/>
      <c r="I365" s="4"/>
      <c r="J365" s="4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50"/>
      <c r="Z365" s="50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5.75" customHeight="1">
      <c r="A366" s="3"/>
      <c r="B366" s="3"/>
      <c r="C366" s="3"/>
      <c r="D366" s="4"/>
      <c r="E366" s="3"/>
      <c r="F366" s="3"/>
      <c r="G366" s="3"/>
      <c r="H366" s="3"/>
      <c r="I366" s="4"/>
      <c r="J366" s="4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50"/>
      <c r="Z366" s="50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5.75" customHeight="1">
      <c r="A367" s="3"/>
      <c r="B367" s="3"/>
      <c r="C367" s="3"/>
      <c r="D367" s="4"/>
      <c r="E367" s="3"/>
      <c r="F367" s="3"/>
      <c r="G367" s="3"/>
      <c r="H367" s="3"/>
      <c r="I367" s="4"/>
      <c r="J367" s="4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50"/>
      <c r="Z367" s="50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5.75" customHeight="1">
      <c r="A368" s="3"/>
      <c r="B368" s="3"/>
      <c r="C368" s="3"/>
      <c r="D368" s="4"/>
      <c r="E368" s="3"/>
      <c r="F368" s="3"/>
      <c r="G368" s="3"/>
      <c r="H368" s="3"/>
      <c r="I368" s="4"/>
      <c r="J368" s="4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50"/>
      <c r="Z368" s="50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5.75" customHeight="1">
      <c r="A369" s="3"/>
      <c r="B369" s="3"/>
      <c r="C369" s="3"/>
      <c r="D369" s="4"/>
      <c r="E369" s="3"/>
      <c r="F369" s="3"/>
      <c r="G369" s="3"/>
      <c r="H369" s="3"/>
      <c r="I369" s="4"/>
      <c r="J369" s="4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50"/>
      <c r="Z369" s="50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5.75" customHeight="1">
      <c r="A370" s="3"/>
      <c r="B370" s="3"/>
      <c r="C370" s="3"/>
      <c r="D370" s="4"/>
      <c r="E370" s="3"/>
      <c r="F370" s="3"/>
      <c r="G370" s="3"/>
      <c r="H370" s="3"/>
      <c r="I370" s="4"/>
      <c r="J370" s="4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50"/>
      <c r="Z370" s="50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5.75" customHeight="1">
      <c r="A371" s="3"/>
      <c r="B371" s="3"/>
      <c r="C371" s="3"/>
      <c r="D371" s="4"/>
      <c r="E371" s="3"/>
      <c r="F371" s="3"/>
      <c r="G371" s="3"/>
      <c r="H371" s="3"/>
      <c r="I371" s="4"/>
      <c r="J371" s="4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50"/>
      <c r="Z371" s="50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5.75" customHeight="1">
      <c r="A372" s="3"/>
      <c r="B372" s="3"/>
      <c r="C372" s="3"/>
      <c r="D372" s="4"/>
      <c r="E372" s="3"/>
      <c r="F372" s="3"/>
      <c r="G372" s="3"/>
      <c r="H372" s="3"/>
      <c r="I372" s="4"/>
      <c r="J372" s="4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50"/>
      <c r="Z372" s="50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5.75" customHeight="1">
      <c r="A373" s="3"/>
      <c r="B373" s="3"/>
      <c r="C373" s="3"/>
      <c r="D373" s="4"/>
      <c r="E373" s="3"/>
      <c r="F373" s="3"/>
      <c r="G373" s="3"/>
      <c r="H373" s="3"/>
      <c r="I373" s="4"/>
      <c r="J373" s="4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50"/>
      <c r="Z373" s="50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5.75" customHeight="1">
      <c r="A374" s="3"/>
      <c r="B374" s="3"/>
      <c r="C374" s="3"/>
      <c r="D374" s="4"/>
      <c r="E374" s="3"/>
      <c r="F374" s="3"/>
      <c r="G374" s="3"/>
      <c r="H374" s="3"/>
      <c r="I374" s="4"/>
      <c r="J374" s="4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50"/>
      <c r="Z374" s="50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5.75" customHeight="1">
      <c r="A375" s="3"/>
      <c r="B375" s="3"/>
      <c r="C375" s="3"/>
      <c r="D375" s="4"/>
      <c r="E375" s="3"/>
      <c r="F375" s="3"/>
      <c r="G375" s="3"/>
      <c r="H375" s="3"/>
      <c r="I375" s="4"/>
      <c r="J375" s="4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50"/>
      <c r="Z375" s="50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5.75" customHeight="1">
      <c r="A376" s="3"/>
      <c r="B376" s="3"/>
      <c r="C376" s="3"/>
      <c r="D376" s="4"/>
      <c r="E376" s="3"/>
      <c r="F376" s="3"/>
      <c r="G376" s="3"/>
      <c r="H376" s="3"/>
      <c r="I376" s="4"/>
      <c r="J376" s="4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50"/>
      <c r="Z376" s="50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5.75" customHeight="1">
      <c r="A377" s="3"/>
      <c r="B377" s="3"/>
      <c r="C377" s="3"/>
      <c r="D377" s="4"/>
      <c r="E377" s="3"/>
      <c r="F377" s="3"/>
      <c r="G377" s="3"/>
      <c r="H377" s="3"/>
      <c r="I377" s="4"/>
      <c r="J377" s="4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50"/>
      <c r="Z377" s="50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5.75" customHeight="1">
      <c r="A378" s="3"/>
      <c r="B378" s="3"/>
      <c r="C378" s="3"/>
      <c r="D378" s="4"/>
      <c r="E378" s="3"/>
      <c r="F378" s="3"/>
      <c r="G378" s="3"/>
      <c r="H378" s="3"/>
      <c r="I378" s="4"/>
      <c r="J378" s="4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50"/>
      <c r="Z378" s="50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5.75" customHeight="1">
      <c r="A379" s="3"/>
      <c r="B379" s="3"/>
      <c r="C379" s="3"/>
      <c r="D379" s="4"/>
      <c r="E379" s="3"/>
      <c r="F379" s="3"/>
      <c r="G379" s="3"/>
      <c r="H379" s="3"/>
      <c r="I379" s="4"/>
      <c r="J379" s="4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50"/>
      <c r="Z379" s="50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5.75" customHeight="1">
      <c r="A380" s="3"/>
      <c r="B380" s="3"/>
      <c r="C380" s="3"/>
      <c r="D380" s="4"/>
      <c r="E380" s="3"/>
      <c r="F380" s="3"/>
      <c r="G380" s="3"/>
      <c r="H380" s="3"/>
      <c r="I380" s="4"/>
      <c r="J380" s="4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50"/>
      <c r="Z380" s="50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5.75" customHeight="1">
      <c r="A381" s="3"/>
      <c r="B381" s="3"/>
      <c r="C381" s="3"/>
      <c r="D381" s="4"/>
      <c r="E381" s="3"/>
      <c r="F381" s="3"/>
      <c r="G381" s="3"/>
      <c r="H381" s="3"/>
      <c r="I381" s="4"/>
      <c r="J381" s="4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50"/>
      <c r="Z381" s="50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5.75" customHeight="1">
      <c r="A382" s="3"/>
      <c r="B382" s="3"/>
      <c r="C382" s="3"/>
      <c r="D382" s="4"/>
      <c r="E382" s="3"/>
      <c r="F382" s="3"/>
      <c r="G382" s="3"/>
      <c r="H382" s="3"/>
      <c r="I382" s="4"/>
      <c r="J382" s="4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50"/>
      <c r="Z382" s="50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5.75" customHeight="1">
      <c r="A383" s="3"/>
      <c r="B383" s="3"/>
      <c r="C383" s="3"/>
      <c r="D383" s="4"/>
      <c r="E383" s="3"/>
      <c r="F383" s="3"/>
      <c r="G383" s="3"/>
      <c r="H383" s="3"/>
      <c r="I383" s="4"/>
      <c r="J383" s="4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50"/>
      <c r="Z383" s="50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5.75" customHeight="1">
      <c r="A384" s="3"/>
      <c r="B384" s="3"/>
      <c r="C384" s="3"/>
      <c r="D384" s="4"/>
      <c r="E384" s="3"/>
      <c r="F384" s="3"/>
      <c r="G384" s="3"/>
      <c r="H384" s="3"/>
      <c r="I384" s="4"/>
      <c r="J384" s="4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50"/>
      <c r="Z384" s="50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5.75" customHeight="1">
      <c r="A385" s="3"/>
      <c r="B385" s="3"/>
      <c r="C385" s="3"/>
      <c r="D385" s="4"/>
      <c r="E385" s="3"/>
      <c r="F385" s="3"/>
      <c r="G385" s="3"/>
      <c r="H385" s="3"/>
      <c r="I385" s="4"/>
      <c r="J385" s="4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50"/>
      <c r="Z385" s="50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5.75" customHeight="1">
      <c r="A386" s="3"/>
      <c r="B386" s="3"/>
      <c r="C386" s="3"/>
      <c r="D386" s="4"/>
      <c r="E386" s="3"/>
      <c r="F386" s="3"/>
      <c r="G386" s="3"/>
      <c r="H386" s="3"/>
      <c r="I386" s="4"/>
      <c r="J386" s="4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50"/>
      <c r="Z386" s="50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5.75" customHeight="1">
      <c r="A387" s="3"/>
      <c r="B387" s="3"/>
      <c r="C387" s="3"/>
      <c r="D387" s="4"/>
      <c r="E387" s="3"/>
      <c r="F387" s="3"/>
      <c r="G387" s="3"/>
      <c r="H387" s="3"/>
      <c r="I387" s="4"/>
      <c r="J387" s="4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50"/>
      <c r="Z387" s="50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5.75" customHeight="1">
      <c r="A388" s="3"/>
      <c r="B388" s="3"/>
      <c r="C388" s="3"/>
      <c r="D388" s="4"/>
      <c r="E388" s="3"/>
      <c r="F388" s="3"/>
      <c r="G388" s="3"/>
      <c r="H388" s="3"/>
      <c r="I388" s="4"/>
      <c r="J388" s="4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50"/>
      <c r="Z388" s="50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5.75" customHeight="1">
      <c r="A389" s="3"/>
      <c r="B389" s="3"/>
      <c r="C389" s="3"/>
      <c r="D389" s="4"/>
      <c r="E389" s="3"/>
      <c r="F389" s="3"/>
      <c r="G389" s="3"/>
      <c r="H389" s="3"/>
      <c r="I389" s="4"/>
      <c r="J389" s="4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0"/>
      <c r="Z389" s="50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5.75" customHeight="1">
      <c r="A390" s="3"/>
      <c r="B390" s="3"/>
      <c r="C390" s="3"/>
      <c r="D390" s="4"/>
      <c r="E390" s="3"/>
      <c r="F390" s="3"/>
      <c r="G390" s="3"/>
      <c r="H390" s="3"/>
      <c r="I390" s="4"/>
      <c r="J390" s="4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50"/>
      <c r="Z390" s="50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5.75" customHeight="1">
      <c r="A391" s="3"/>
      <c r="B391" s="3"/>
      <c r="C391" s="3"/>
      <c r="D391" s="4"/>
      <c r="E391" s="3"/>
      <c r="F391" s="3"/>
      <c r="G391" s="3"/>
      <c r="H391" s="3"/>
      <c r="I391" s="4"/>
      <c r="J391" s="4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50"/>
      <c r="Z391" s="50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5.75" customHeight="1">
      <c r="A392" s="3"/>
      <c r="B392" s="3"/>
      <c r="C392" s="3"/>
      <c r="D392" s="4"/>
      <c r="E392" s="3"/>
      <c r="F392" s="3"/>
      <c r="G392" s="3"/>
      <c r="H392" s="3"/>
      <c r="I392" s="4"/>
      <c r="J392" s="4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50"/>
      <c r="Z392" s="50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5.75" customHeight="1">
      <c r="A393" s="3"/>
      <c r="B393" s="3"/>
      <c r="C393" s="3"/>
      <c r="D393" s="4"/>
      <c r="E393" s="3"/>
      <c r="F393" s="3"/>
      <c r="G393" s="3"/>
      <c r="H393" s="3"/>
      <c r="I393" s="4"/>
      <c r="J393" s="4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50"/>
      <c r="Z393" s="50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5.75" customHeight="1">
      <c r="A394" s="3"/>
      <c r="B394" s="3"/>
      <c r="C394" s="3"/>
      <c r="D394" s="4"/>
      <c r="E394" s="3"/>
      <c r="F394" s="3"/>
      <c r="G394" s="3"/>
      <c r="H394" s="3"/>
      <c r="I394" s="4"/>
      <c r="J394" s="4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50"/>
      <c r="Z394" s="50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5.75" customHeight="1">
      <c r="A395" s="3"/>
      <c r="B395" s="3"/>
      <c r="C395" s="3"/>
      <c r="D395" s="4"/>
      <c r="E395" s="3"/>
      <c r="F395" s="3"/>
      <c r="G395" s="3"/>
      <c r="H395" s="3"/>
      <c r="I395" s="4"/>
      <c r="J395" s="4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50"/>
      <c r="Z395" s="50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5.75" customHeight="1">
      <c r="A396" s="3"/>
      <c r="B396" s="3"/>
      <c r="C396" s="3"/>
      <c r="D396" s="4"/>
      <c r="E396" s="3"/>
      <c r="F396" s="3"/>
      <c r="G396" s="3"/>
      <c r="H396" s="3"/>
      <c r="I396" s="4"/>
      <c r="J396" s="4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50"/>
      <c r="Z396" s="50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5.75" customHeight="1">
      <c r="A397" s="3"/>
      <c r="B397" s="3"/>
      <c r="C397" s="3"/>
      <c r="D397" s="4"/>
      <c r="E397" s="3"/>
      <c r="F397" s="3"/>
      <c r="G397" s="3"/>
      <c r="H397" s="3"/>
      <c r="I397" s="4"/>
      <c r="J397" s="4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50"/>
      <c r="Z397" s="50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5.75" customHeight="1">
      <c r="A398" s="3"/>
      <c r="B398" s="3"/>
      <c r="C398" s="3"/>
      <c r="D398" s="4"/>
      <c r="E398" s="3"/>
      <c r="F398" s="3"/>
      <c r="G398" s="3"/>
      <c r="H398" s="3"/>
      <c r="I398" s="4"/>
      <c r="J398" s="4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50"/>
      <c r="Z398" s="50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5.75" customHeight="1">
      <c r="A399" s="3"/>
      <c r="B399" s="3"/>
      <c r="C399" s="3"/>
      <c r="D399" s="4"/>
      <c r="E399" s="3"/>
      <c r="F399" s="3"/>
      <c r="G399" s="3"/>
      <c r="H399" s="3"/>
      <c r="I399" s="4"/>
      <c r="J399" s="4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50"/>
      <c r="Z399" s="50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5.75" customHeight="1">
      <c r="A400" s="3"/>
      <c r="B400" s="3"/>
      <c r="C400" s="3"/>
      <c r="D400" s="4"/>
      <c r="E400" s="3"/>
      <c r="F400" s="3"/>
      <c r="G400" s="3"/>
      <c r="H400" s="3"/>
      <c r="I400" s="4"/>
      <c r="J400" s="4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50"/>
      <c r="Z400" s="50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5.75" customHeight="1">
      <c r="A401" s="3"/>
      <c r="B401" s="3"/>
      <c r="C401" s="3"/>
      <c r="D401" s="4"/>
      <c r="E401" s="3"/>
      <c r="F401" s="3"/>
      <c r="G401" s="3"/>
      <c r="H401" s="3"/>
      <c r="I401" s="4"/>
      <c r="J401" s="4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50"/>
      <c r="Z401" s="50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5.75" customHeight="1">
      <c r="A402" s="3"/>
      <c r="B402" s="3"/>
      <c r="C402" s="3"/>
      <c r="D402" s="4"/>
      <c r="E402" s="3"/>
      <c r="F402" s="3"/>
      <c r="G402" s="3"/>
      <c r="H402" s="3"/>
      <c r="I402" s="4"/>
      <c r="J402" s="4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50"/>
      <c r="Z402" s="50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5.75" customHeight="1">
      <c r="A403" s="3"/>
      <c r="B403" s="3"/>
      <c r="C403" s="3"/>
      <c r="D403" s="4"/>
      <c r="E403" s="3"/>
      <c r="F403" s="3"/>
      <c r="G403" s="3"/>
      <c r="H403" s="3"/>
      <c r="I403" s="4"/>
      <c r="J403" s="4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50"/>
      <c r="Z403" s="50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5.75" customHeight="1">
      <c r="A404" s="3"/>
      <c r="B404" s="3"/>
      <c r="C404" s="3"/>
      <c r="D404" s="4"/>
      <c r="E404" s="3"/>
      <c r="F404" s="3"/>
      <c r="G404" s="3"/>
      <c r="H404" s="3"/>
      <c r="I404" s="4"/>
      <c r="J404" s="4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50"/>
      <c r="Z404" s="50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5.75" customHeight="1">
      <c r="A405" s="3"/>
      <c r="B405" s="3"/>
      <c r="C405" s="3"/>
      <c r="D405" s="4"/>
      <c r="E405" s="3"/>
      <c r="F405" s="3"/>
      <c r="G405" s="3"/>
      <c r="H405" s="3"/>
      <c r="I405" s="4"/>
      <c r="J405" s="4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50"/>
      <c r="Z405" s="50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5.75" customHeight="1">
      <c r="A406" s="3"/>
      <c r="B406" s="3"/>
      <c r="C406" s="3"/>
      <c r="D406" s="4"/>
      <c r="E406" s="3"/>
      <c r="F406" s="3"/>
      <c r="G406" s="3"/>
      <c r="H406" s="3"/>
      <c r="I406" s="4"/>
      <c r="J406" s="4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50"/>
      <c r="Z406" s="50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5.75" customHeight="1">
      <c r="A407" s="3"/>
      <c r="B407" s="3"/>
      <c r="C407" s="3"/>
      <c r="D407" s="4"/>
      <c r="E407" s="3"/>
      <c r="F407" s="3"/>
      <c r="G407" s="3"/>
      <c r="H407" s="3"/>
      <c r="I407" s="4"/>
      <c r="J407" s="4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50"/>
      <c r="Z407" s="50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5.75" customHeight="1">
      <c r="A408" s="3"/>
      <c r="B408" s="3"/>
      <c r="C408" s="3"/>
      <c r="D408" s="4"/>
      <c r="E408" s="3"/>
      <c r="F408" s="3"/>
      <c r="G408" s="3"/>
      <c r="H408" s="3"/>
      <c r="I408" s="4"/>
      <c r="J408" s="4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50"/>
      <c r="Z408" s="50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5.75" customHeight="1">
      <c r="A409" s="3"/>
      <c r="B409" s="3"/>
      <c r="C409" s="3"/>
      <c r="D409" s="4"/>
      <c r="E409" s="3"/>
      <c r="F409" s="3"/>
      <c r="G409" s="3"/>
      <c r="H409" s="3"/>
      <c r="I409" s="4"/>
      <c r="J409" s="4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50"/>
      <c r="Z409" s="50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5.75" customHeight="1">
      <c r="A410" s="3"/>
      <c r="B410" s="3"/>
      <c r="C410" s="3"/>
      <c r="D410" s="4"/>
      <c r="E410" s="3"/>
      <c r="F410" s="3"/>
      <c r="G410" s="3"/>
      <c r="H410" s="3"/>
      <c r="I410" s="4"/>
      <c r="J410" s="4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50"/>
      <c r="Z410" s="50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5.75" customHeight="1">
      <c r="A411" s="3"/>
      <c r="B411" s="3"/>
      <c r="C411" s="3"/>
      <c r="D411" s="4"/>
      <c r="E411" s="3"/>
      <c r="F411" s="3"/>
      <c r="G411" s="3"/>
      <c r="H411" s="3"/>
      <c r="I411" s="4"/>
      <c r="J411" s="4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50"/>
      <c r="Z411" s="50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5.75" customHeight="1">
      <c r="A412" s="3"/>
      <c r="B412" s="3"/>
      <c r="C412" s="3"/>
      <c r="D412" s="4"/>
      <c r="E412" s="3"/>
      <c r="F412" s="3"/>
      <c r="G412" s="3"/>
      <c r="H412" s="3"/>
      <c r="I412" s="4"/>
      <c r="J412" s="4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50"/>
      <c r="Z412" s="50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5.75" customHeight="1">
      <c r="A413" s="3"/>
      <c r="B413" s="3"/>
      <c r="C413" s="3"/>
      <c r="D413" s="4"/>
      <c r="E413" s="3"/>
      <c r="F413" s="3"/>
      <c r="G413" s="3"/>
      <c r="H413" s="3"/>
      <c r="I413" s="4"/>
      <c r="J413" s="4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50"/>
      <c r="Z413" s="50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5.75" customHeight="1">
      <c r="A414" s="3"/>
      <c r="B414" s="3"/>
      <c r="C414" s="3"/>
      <c r="D414" s="4"/>
      <c r="E414" s="3"/>
      <c r="F414" s="3"/>
      <c r="G414" s="3"/>
      <c r="H414" s="3"/>
      <c r="I414" s="4"/>
      <c r="J414" s="4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50"/>
      <c r="Z414" s="50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5.75" customHeight="1">
      <c r="A415" s="3"/>
      <c r="B415" s="3"/>
      <c r="C415" s="3"/>
      <c r="D415" s="4"/>
      <c r="E415" s="3"/>
      <c r="F415" s="3"/>
      <c r="G415" s="3"/>
      <c r="H415" s="3"/>
      <c r="I415" s="4"/>
      <c r="J415" s="4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50"/>
      <c r="Z415" s="50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5.75" customHeight="1">
      <c r="A416" s="3"/>
      <c r="B416" s="3"/>
      <c r="C416" s="3"/>
      <c r="D416" s="4"/>
      <c r="E416" s="3"/>
      <c r="F416" s="3"/>
      <c r="G416" s="3"/>
      <c r="H416" s="3"/>
      <c r="I416" s="4"/>
      <c r="J416" s="4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50"/>
      <c r="Z416" s="50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5.75" customHeight="1">
      <c r="A417" s="3"/>
      <c r="B417" s="3"/>
      <c r="C417" s="3"/>
      <c r="D417" s="4"/>
      <c r="E417" s="3"/>
      <c r="F417" s="3"/>
      <c r="G417" s="3"/>
      <c r="H417" s="3"/>
      <c r="I417" s="4"/>
      <c r="J417" s="4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50"/>
      <c r="Z417" s="50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5.75" customHeight="1">
      <c r="A418" s="3"/>
      <c r="B418" s="3"/>
      <c r="C418" s="3"/>
      <c r="D418" s="4"/>
      <c r="E418" s="3"/>
      <c r="F418" s="3"/>
      <c r="G418" s="3"/>
      <c r="H418" s="3"/>
      <c r="I418" s="4"/>
      <c r="J418" s="4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50"/>
      <c r="Z418" s="50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5.75" customHeight="1">
      <c r="A419" s="3"/>
      <c r="B419" s="3"/>
      <c r="C419" s="3"/>
      <c r="D419" s="4"/>
      <c r="E419" s="3"/>
      <c r="F419" s="3"/>
      <c r="G419" s="3"/>
      <c r="H419" s="3"/>
      <c r="I419" s="4"/>
      <c r="J419" s="4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50"/>
      <c r="Z419" s="50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5.75" customHeight="1">
      <c r="A420" s="3"/>
      <c r="B420" s="3"/>
      <c r="C420" s="3"/>
      <c r="D420" s="4"/>
      <c r="E420" s="3"/>
      <c r="F420" s="3"/>
      <c r="G420" s="3"/>
      <c r="H420" s="3"/>
      <c r="I420" s="4"/>
      <c r="J420" s="4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50"/>
      <c r="Z420" s="50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5.75" customHeight="1">
      <c r="A421" s="3"/>
      <c r="B421" s="3"/>
      <c r="C421" s="3"/>
      <c r="D421" s="4"/>
      <c r="E421" s="3"/>
      <c r="F421" s="3"/>
      <c r="G421" s="3"/>
      <c r="H421" s="3"/>
      <c r="I421" s="4"/>
      <c r="J421" s="4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50"/>
      <c r="Z421" s="50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5.75" customHeight="1">
      <c r="A422" s="3"/>
      <c r="B422" s="3"/>
      <c r="C422" s="3"/>
      <c r="D422" s="4"/>
      <c r="E422" s="3"/>
      <c r="F422" s="3"/>
      <c r="G422" s="3"/>
      <c r="H422" s="3"/>
      <c r="I422" s="4"/>
      <c r="J422" s="4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50"/>
      <c r="Z422" s="50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5.75" customHeight="1">
      <c r="A423" s="3"/>
      <c r="B423" s="3"/>
      <c r="C423" s="3"/>
      <c r="D423" s="4"/>
      <c r="E423" s="3"/>
      <c r="F423" s="3"/>
      <c r="G423" s="3"/>
      <c r="H423" s="3"/>
      <c r="I423" s="4"/>
      <c r="J423" s="4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0"/>
      <c r="Z423" s="50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5.75" customHeight="1">
      <c r="A424" s="3"/>
      <c r="B424" s="3"/>
      <c r="C424" s="3"/>
      <c r="D424" s="4"/>
      <c r="E424" s="3"/>
      <c r="F424" s="3"/>
      <c r="G424" s="3"/>
      <c r="H424" s="3"/>
      <c r="I424" s="4"/>
      <c r="J424" s="4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50"/>
      <c r="Z424" s="50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5.75" customHeight="1">
      <c r="A425" s="3"/>
      <c r="B425" s="3"/>
      <c r="C425" s="3"/>
      <c r="D425" s="4"/>
      <c r="E425" s="3"/>
      <c r="F425" s="3"/>
      <c r="G425" s="3"/>
      <c r="H425" s="3"/>
      <c r="I425" s="4"/>
      <c r="J425" s="4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50"/>
      <c r="Z425" s="50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5.75" customHeight="1">
      <c r="A426" s="3"/>
      <c r="B426" s="3"/>
      <c r="C426" s="3"/>
      <c r="D426" s="4"/>
      <c r="E426" s="3"/>
      <c r="F426" s="3"/>
      <c r="G426" s="3"/>
      <c r="H426" s="3"/>
      <c r="I426" s="4"/>
      <c r="J426" s="4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50"/>
      <c r="Z426" s="50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5.75" customHeight="1">
      <c r="A427" s="3"/>
      <c r="B427" s="3"/>
      <c r="C427" s="3"/>
      <c r="D427" s="4"/>
      <c r="E427" s="3"/>
      <c r="F427" s="3"/>
      <c r="G427" s="3"/>
      <c r="H427" s="3"/>
      <c r="I427" s="4"/>
      <c r="J427" s="4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50"/>
      <c r="Z427" s="50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5.75" customHeight="1">
      <c r="A428" s="3"/>
      <c r="B428" s="3"/>
      <c r="C428" s="3"/>
      <c r="D428" s="4"/>
      <c r="E428" s="3"/>
      <c r="F428" s="3"/>
      <c r="G428" s="3"/>
      <c r="H428" s="3"/>
      <c r="I428" s="4"/>
      <c r="J428" s="4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50"/>
      <c r="Z428" s="50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5.75" customHeight="1">
      <c r="A429" s="3"/>
      <c r="B429" s="3"/>
      <c r="C429" s="3"/>
      <c r="D429" s="4"/>
      <c r="E429" s="3"/>
      <c r="F429" s="3"/>
      <c r="G429" s="3"/>
      <c r="H429" s="3"/>
      <c r="I429" s="4"/>
      <c r="J429" s="4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50"/>
      <c r="Z429" s="50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5.75" customHeight="1">
      <c r="A430" s="3"/>
      <c r="B430" s="3"/>
      <c r="C430" s="3"/>
      <c r="D430" s="4"/>
      <c r="E430" s="3"/>
      <c r="F430" s="3"/>
      <c r="G430" s="3"/>
      <c r="H430" s="3"/>
      <c r="I430" s="4"/>
      <c r="J430" s="4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50"/>
      <c r="Z430" s="50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5.75" customHeight="1">
      <c r="A431" s="3"/>
      <c r="B431" s="3"/>
      <c r="C431" s="3"/>
      <c r="D431" s="4"/>
      <c r="E431" s="3"/>
      <c r="F431" s="3"/>
      <c r="G431" s="3"/>
      <c r="H431" s="3"/>
      <c r="I431" s="4"/>
      <c r="J431" s="4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50"/>
      <c r="Z431" s="50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5.75" customHeight="1">
      <c r="A432" s="3"/>
      <c r="B432" s="3"/>
      <c r="C432" s="3"/>
      <c r="D432" s="4"/>
      <c r="E432" s="3"/>
      <c r="F432" s="3"/>
      <c r="G432" s="3"/>
      <c r="H432" s="3"/>
      <c r="I432" s="4"/>
      <c r="J432" s="4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50"/>
      <c r="Z432" s="50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5.75" customHeight="1">
      <c r="A433" s="3"/>
      <c r="B433" s="3"/>
      <c r="C433" s="3"/>
      <c r="D433" s="4"/>
      <c r="E433" s="3"/>
      <c r="F433" s="3"/>
      <c r="G433" s="3"/>
      <c r="H433" s="3"/>
      <c r="I433" s="4"/>
      <c r="J433" s="4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50"/>
      <c r="Z433" s="50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5.75" customHeight="1">
      <c r="A434" s="3"/>
      <c r="B434" s="3"/>
      <c r="C434" s="3"/>
      <c r="D434" s="4"/>
      <c r="E434" s="3"/>
      <c r="F434" s="3"/>
      <c r="G434" s="3"/>
      <c r="H434" s="3"/>
      <c r="I434" s="4"/>
      <c r="J434" s="4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50"/>
      <c r="Z434" s="50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5.75" customHeight="1">
      <c r="A435" s="3"/>
      <c r="B435" s="3"/>
      <c r="C435" s="3"/>
      <c r="D435" s="4"/>
      <c r="E435" s="3"/>
      <c r="F435" s="3"/>
      <c r="G435" s="3"/>
      <c r="H435" s="3"/>
      <c r="I435" s="4"/>
      <c r="J435" s="4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50"/>
      <c r="Z435" s="50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5.75" customHeight="1">
      <c r="A436" s="3"/>
      <c r="B436" s="3"/>
      <c r="C436" s="3"/>
      <c r="D436" s="4"/>
      <c r="E436" s="3"/>
      <c r="F436" s="3"/>
      <c r="G436" s="3"/>
      <c r="H436" s="3"/>
      <c r="I436" s="4"/>
      <c r="J436" s="4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50"/>
      <c r="Z436" s="50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5.75" customHeight="1">
      <c r="A437" s="3"/>
      <c r="B437" s="3"/>
      <c r="C437" s="3"/>
      <c r="D437" s="4"/>
      <c r="E437" s="3"/>
      <c r="F437" s="3"/>
      <c r="G437" s="3"/>
      <c r="H437" s="3"/>
      <c r="I437" s="4"/>
      <c r="J437" s="4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50"/>
      <c r="Z437" s="50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5.75" customHeight="1">
      <c r="A438" s="3"/>
      <c r="B438" s="3"/>
      <c r="C438" s="3"/>
      <c r="D438" s="4"/>
      <c r="E438" s="3"/>
      <c r="F438" s="3"/>
      <c r="G438" s="3"/>
      <c r="H438" s="3"/>
      <c r="I438" s="4"/>
      <c r="J438" s="4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50"/>
      <c r="Z438" s="50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5.75" customHeight="1">
      <c r="A439" s="3"/>
      <c r="B439" s="3"/>
      <c r="C439" s="3"/>
      <c r="D439" s="4"/>
      <c r="E439" s="3"/>
      <c r="F439" s="3"/>
      <c r="G439" s="3"/>
      <c r="H439" s="3"/>
      <c r="I439" s="4"/>
      <c r="J439" s="4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50"/>
      <c r="Z439" s="50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5.75" customHeight="1">
      <c r="A440" s="3"/>
      <c r="B440" s="3"/>
      <c r="C440" s="3"/>
      <c r="D440" s="4"/>
      <c r="E440" s="3"/>
      <c r="F440" s="3"/>
      <c r="G440" s="3"/>
      <c r="H440" s="3"/>
      <c r="I440" s="4"/>
      <c r="J440" s="4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50"/>
      <c r="Z440" s="50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5.75" customHeight="1">
      <c r="A441" s="3"/>
      <c r="B441" s="3"/>
      <c r="C441" s="3"/>
      <c r="D441" s="4"/>
      <c r="E441" s="3"/>
      <c r="F441" s="3"/>
      <c r="G441" s="3"/>
      <c r="H441" s="3"/>
      <c r="I441" s="4"/>
      <c r="J441" s="4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50"/>
      <c r="Z441" s="50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5.75" customHeight="1">
      <c r="A442" s="3"/>
      <c r="B442" s="3"/>
      <c r="C442" s="3"/>
      <c r="D442" s="4"/>
      <c r="E442" s="3"/>
      <c r="F442" s="3"/>
      <c r="G442" s="3"/>
      <c r="H442" s="3"/>
      <c r="I442" s="4"/>
      <c r="J442" s="4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50"/>
      <c r="Z442" s="50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5.75" customHeight="1">
      <c r="A443" s="3"/>
      <c r="B443" s="3"/>
      <c r="C443" s="3"/>
      <c r="D443" s="4"/>
      <c r="E443" s="3"/>
      <c r="F443" s="3"/>
      <c r="G443" s="3"/>
      <c r="H443" s="3"/>
      <c r="I443" s="4"/>
      <c r="J443" s="4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50"/>
      <c r="Z443" s="50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5.75" customHeight="1">
      <c r="A444" s="3"/>
      <c r="B444" s="3"/>
      <c r="C444" s="3"/>
      <c r="D444" s="4"/>
      <c r="E444" s="3"/>
      <c r="F444" s="3"/>
      <c r="G444" s="3"/>
      <c r="H444" s="3"/>
      <c r="I444" s="4"/>
      <c r="J444" s="4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50"/>
      <c r="Z444" s="50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5.75" customHeight="1">
      <c r="A445" s="3"/>
      <c r="B445" s="3"/>
      <c r="C445" s="3"/>
      <c r="D445" s="4"/>
      <c r="E445" s="3"/>
      <c r="F445" s="3"/>
      <c r="G445" s="3"/>
      <c r="H445" s="3"/>
      <c r="I445" s="4"/>
      <c r="J445" s="4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50"/>
      <c r="Z445" s="50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5.75" customHeight="1">
      <c r="A446" s="3"/>
      <c r="B446" s="3"/>
      <c r="C446" s="3"/>
      <c r="D446" s="4"/>
      <c r="E446" s="3"/>
      <c r="F446" s="3"/>
      <c r="G446" s="3"/>
      <c r="H446" s="3"/>
      <c r="I446" s="4"/>
      <c r="J446" s="4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50"/>
      <c r="Z446" s="50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5.75" customHeight="1">
      <c r="A447" s="3"/>
      <c r="B447" s="3"/>
      <c r="C447" s="3"/>
      <c r="D447" s="4"/>
      <c r="E447" s="3"/>
      <c r="F447" s="3"/>
      <c r="G447" s="3"/>
      <c r="H447" s="3"/>
      <c r="I447" s="4"/>
      <c r="J447" s="4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50"/>
      <c r="Z447" s="50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5.75" customHeight="1">
      <c r="A448" s="3"/>
      <c r="B448" s="3"/>
      <c r="C448" s="3"/>
      <c r="D448" s="4"/>
      <c r="E448" s="3"/>
      <c r="F448" s="3"/>
      <c r="G448" s="3"/>
      <c r="H448" s="3"/>
      <c r="I448" s="4"/>
      <c r="J448" s="4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50"/>
      <c r="Z448" s="50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5.75" customHeight="1">
      <c r="A449" s="3"/>
      <c r="B449" s="3"/>
      <c r="C449" s="3"/>
      <c r="D449" s="4"/>
      <c r="E449" s="3"/>
      <c r="F449" s="3"/>
      <c r="G449" s="3"/>
      <c r="H449" s="3"/>
      <c r="I449" s="4"/>
      <c r="J449" s="4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50"/>
      <c r="Z449" s="50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5.75" customHeight="1">
      <c r="A450" s="3"/>
      <c r="B450" s="3"/>
      <c r="C450" s="3"/>
      <c r="D450" s="4"/>
      <c r="E450" s="3"/>
      <c r="F450" s="3"/>
      <c r="G450" s="3"/>
      <c r="H450" s="3"/>
      <c r="I450" s="4"/>
      <c r="J450" s="4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50"/>
      <c r="Z450" s="50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5.75" customHeight="1">
      <c r="A451" s="3"/>
      <c r="B451" s="3"/>
      <c r="C451" s="3"/>
      <c r="D451" s="4"/>
      <c r="E451" s="3"/>
      <c r="F451" s="3"/>
      <c r="G451" s="3"/>
      <c r="H451" s="3"/>
      <c r="I451" s="4"/>
      <c r="J451" s="4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50"/>
      <c r="Z451" s="50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5.75" customHeight="1">
      <c r="A452" s="3"/>
      <c r="B452" s="3"/>
      <c r="C452" s="3"/>
      <c r="D452" s="4"/>
      <c r="E452" s="3"/>
      <c r="F452" s="3"/>
      <c r="G452" s="3"/>
      <c r="H452" s="3"/>
      <c r="I452" s="4"/>
      <c r="J452" s="4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50"/>
      <c r="Z452" s="50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5.75" customHeight="1">
      <c r="A453" s="3"/>
      <c r="B453" s="3"/>
      <c r="C453" s="3"/>
      <c r="D453" s="4"/>
      <c r="E453" s="3"/>
      <c r="F453" s="3"/>
      <c r="G453" s="3"/>
      <c r="H453" s="3"/>
      <c r="I453" s="4"/>
      <c r="J453" s="4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50"/>
      <c r="Z453" s="50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5.75" customHeight="1">
      <c r="A454" s="3"/>
      <c r="B454" s="3"/>
      <c r="C454" s="3"/>
      <c r="D454" s="4"/>
      <c r="E454" s="3"/>
      <c r="F454" s="3"/>
      <c r="G454" s="3"/>
      <c r="H454" s="3"/>
      <c r="I454" s="4"/>
      <c r="J454" s="4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50"/>
      <c r="Z454" s="50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5.75" customHeight="1">
      <c r="A455" s="3"/>
      <c r="B455" s="3"/>
      <c r="C455" s="3"/>
      <c r="D455" s="4"/>
      <c r="E455" s="3"/>
      <c r="F455" s="3"/>
      <c r="G455" s="3"/>
      <c r="H455" s="3"/>
      <c r="I455" s="4"/>
      <c r="J455" s="4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50"/>
      <c r="Z455" s="50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5.75" customHeight="1">
      <c r="A456" s="3"/>
      <c r="B456" s="3"/>
      <c r="C456" s="3"/>
      <c r="D456" s="4"/>
      <c r="E456" s="3"/>
      <c r="F456" s="3"/>
      <c r="G456" s="3"/>
      <c r="H456" s="3"/>
      <c r="I456" s="4"/>
      <c r="J456" s="4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50"/>
      <c r="Z456" s="50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5.75" customHeight="1">
      <c r="A457" s="3"/>
      <c r="B457" s="3"/>
      <c r="C457" s="3"/>
      <c r="D457" s="4"/>
      <c r="E457" s="3"/>
      <c r="F457" s="3"/>
      <c r="G457" s="3"/>
      <c r="H457" s="3"/>
      <c r="I457" s="4"/>
      <c r="J457" s="4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0"/>
      <c r="Z457" s="50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5.75" customHeight="1">
      <c r="A458" s="3"/>
      <c r="B458" s="3"/>
      <c r="C458" s="3"/>
      <c r="D458" s="4"/>
      <c r="E458" s="3"/>
      <c r="F458" s="3"/>
      <c r="G458" s="3"/>
      <c r="H458" s="3"/>
      <c r="I458" s="4"/>
      <c r="J458" s="4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50"/>
      <c r="Z458" s="50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5.75" customHeight="1">
      <c r="A459" s="3"/>
      <c r="B459" s="3"/>
      <c r="C459" s="3"/>
      <c r="D459" s="4"/>
      <c r="E459" s="3"/>
      <c r="F459" s="3"/>
      <c r="G459" s="3"/>
      <c r="H459" s="3"/>
      <c r="I459" s="4"/>
      <c r="J459" s="4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50"/>
      <c r="Z459" s="50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5.75" customHeight="1">
      <c r="A460" s="3"/>
      <c r="B460" s="3"/>
      <c r="C460" s="3"/>
      <c r="D460" s="4"/>
      <c r="E460" s="3"/>
      <c r="F460" s="3"/>
      <c r="G460" s="3"/>
      <c r="H460" s="3"/>
      <c r="I460" s="4"/>
      <c r="J460" s="4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50"/>
      <c r="Z460" s="50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5.75" customHeight="1">
      <c r="A461" s="3"/>
      <c r="B461" s="3"/>
      <c r="C461" s="3"/>
      <c r="D461" s="4"/>
      <c r="E461" s="3"/>
      <c r="F461" s="3"/>
      <c r="G461" s="3"/>
      <c r="H461" s="3"/>
      <c r="I461" s="4"/>
      <c r="J461" s="4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50"/>
      <c r="Z461" s="50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5.75" customHeight="1">
      <c r="A462" s="3"/>
      <c r="B462" s="3"/>
      <c r="C462" s="3"/>
      <c r="D462" s="4"/>
      <c r="E462" s="3"/>
      <c r="F462" s="3"/>
      <c r="G462" s="3"/>
      <c r="H462" s="3"/>
      <c r="I462" s="4"/>
      <c r="J462" s="4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50"/>
      <c r="Z462" s="50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5.75" customHeight="1">
      <c r="A463" s="3"/>
      <c r="B463" s="3"/>
      <c r="C463" s="3"/>
      <c r="D463" s="4"/>
      <c r="E463" s="3"/>
      <c r="F463" s="3"/>
      <c r="G463" s="3"/>
      <c r="H463" s="3"/>
      <c r="I463" s="4"/>
      <c r="J463" s="4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50"/>
      <c r="Z463" s="50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5.75" customHeight="1">
      <c r="A464" s="3"/>
      <c r="B464" s="3"/>
      <c r="C464" s="3"/>
      <c r="D464" s="4"/>
      <c r="E464" s="3"/>
      <c r="F464" s="3"/>
      <c r="G464" s="3"/>
      <c r="H464" s="3"/>
      <c r="I464" s="4"/>
      <c r="J464" s="4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50"/>
      <c r="Z464" s="50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5.75" customHeight="1">
      <c r="A465" s="3"/>
      <c r="B465" s="3"/>
      <c r="C465" s="3"/>
      <c r="D465" s="4"/>
      <c r="E465" s="3"/>
      <c r="F465" s="3"/>
      <c r="G465" s="3"/>
      <c r="H465" s="3"/>
      <c r="I465" s="4"/>
      <c r="J465" s="4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50"/>
      <c r="Z465" s="50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5.75" customHeight="1">
      <c r="A466" s="3"/>
      <c r="B466" s="3"/>
      <c r="C466" s="3"/>
      <c r="D466" s="4"/>
      <c r="E466" s="3"/>
      <c r="F466" s="3"/>
      <c r="G466" s="3"/>
      <c r="H466" s="3"/>
      <c r="I466" s="4"/>
      <c r="J466" s="4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50"/>
      <c r="Z466" s="50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5.75" customHeight="1">
      <c r="A467" s="3"/>
      <c r="B467" s="3"/>
      <c r="C467" s="3"/>
      <c r="D467" s="4"/>
      <c r="E467" s="3"/>
      <c r="F467" s="3"/>
      <c r="G467" s="3"/>
      <c r="H467" s="3"/>
      <c r="I467" s="4"/>
      <c r="J467" s="4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50"/>
      <c r="Z467" s="50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5.75" customHeight="1">
      <c r="A468" s="3"/>
      <c r="B468" s="3"/>
      <c r="C468" s="3"/>
      <c r="D468" s="4"/>
      <c r="E468" s="3"/>
      <c r="F468" s="3"/>
      <c r="G468" s="3"/>
      <c r="H468" s="3"/>
      <c r="I468" s="4"/>
      <c r="J468" s="4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50"/>
      <c r="Z468" s="50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5.75" customHeight="1">
      <c r="A469" s="3"/>
      <c r="B469" s="3"/>
      <c r="C469" s="3"/>
      <c r="D469" s="4"/>
      <c r="E469" s="3"/>
      <c r="F469" s="3"/>
      <c r="G469" s="3"/>
      <c r="H469" s="3"/>
      <c r="I469" s="4"/>
      <c r="J469" s="4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50"/>
      <c r="Z469" s="50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5.75" customHeight="1">
      <c r="A470" s="3"/>
      <c r="B470" s="3"/>
      <c r="C470" s="3"/>
      <c r="D470" s="4"/>
      <c r="E470" s="3"/>
      <c r="F470" s="3"/>
      <c r="G470" s="3"/>
      <c r="H470" s="3"/>
      <c r="I470" s="4"/>
      <c r="J470" s="4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50"/>
      <c r="Z470" s="50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5.75" customHeight="1">
      <c r="A471" s="3"/>
      <c r="B471" s="3"/>
      <c r="C471" s="3"/>
      <c r="D471" s="4"/>
      <c r="E471" s="3"/>
      <c r="F471" s="3"/>
      <c r="G471" s="3"/>
      <c r="H471" s="3"/>
      <c r="I471" s="4"/>
      <c r="J471" s="4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50"/>
      <c r="Z471" s="50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5.75" customHeight="1">
      <c r="A472" s="3"/>
      <c r="B472" s="3"/>
      <c r="C472" s="3"/>
      <c r="D472" s="4"/>
      <c r="E472" s="3"/>
      <c r="F472" s="3"/>
      <c r="G472" s="3"/>
      <c r="H472" s="3"/>
      <c r="I472" s="4"/>
      <c r="J472" s="4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50"/>
      <c r="Z472" s="50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5.75" customHeight="1">
      <c r="A473" s="3"/>
      <c r="B473" s="3"/>
      <c r="C473" s="3"/>
      <c r="D473" s="4"/>
      <c r="E473" s="3"/>
      <c r="F473" s="3"/>
      <c r="G473" s="3"/>
      <c r="H473" s="3"/>
      <c r="I473" s="4"/>
      <c r="J473" s="4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50"/>
      <c r="Z473" s="50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5.75" customHeight="1">
      <c r="A474" s="3"/>
      <c r="B474" s="3"/>
      <c r="C474" s="3"/>
      <c r="D474" s="4"/>
      <c r="E474" s="3"/>
      <c r="F474" s="3"/>
      <c r="G474" s="3"/>
      <c r="H474" s="3"/>
      <c r="I474" s="4"/>
      <c r="J474" s="4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50"/>
      <c r="Z474" s="50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5.75" customHeight="1">
      <c r="A475" s="3"/>
      <c r="B475" s="3"/>
      <c r="C475" s="3"/>
      <c r="D475" s="4"/>
      <c r="E475" s="3"/>
      <c r="F475" s="3"/>
      <c r="G475" s="3"/>
      <c r="H475" s="3"/>
      <c r="I475" s="4"/>
      <c r="J475" s="4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50"/>
      <c r="Z475" s="50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5.75" customHeight="1">
      <c r="A476" s="3"/>
      <c r="B476" s="3"/>
      <c r="C476" s="3"/>
      <c r="D476" s="4"/>
      <c r="E476" s="3"/>
      <c r="F476" s="3"/>
      <c r="G476" s="3"/>
      <c r="H476" s="3"/>
      <c r="I476" s="4"/>
      <c r="J476" s="4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50"/>
      <c r="Z476" s="50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5.75" customHeight="1">
      <c r="A477" s="3"/>
      <c r="B477" s="3"/>
      <c r="C477" s="3"/>
      <c r="D477" s="4"/>
      <c r="E477" s="3"/>
      <c r="F477" s="3"/>
      <c r="G477" s="3"/>
      <c r="H477" s="3"/>
      <c r="I477" s="4"/>
      <c r="J477" s="4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50"/>
      <c r="Z477" s="50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5.75" customHeight="1">
      <c r="A478" s="3"/>
      <c r="B478" s="3"/>
      <c r="C478" s="3"/>
      <c r="D478" s="4"/>
      <c r="E478" s="3"/>
      <c r="F478" s="3"/>
      <c r="G478" s="3"/>
      <c r="H478" s="3"/>
      <c r="I478" s="4"/>
      <c r="J478" s="4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50"/>
      <c r="Z478" s="50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5.75" customHeight="1">
      <c r="A479" s="3"/>
      <c r="B479" s="3"/>
      <c r="C479" s="3"/>
      <c r="D479" s="4"/>
      <c r="E479" s="3"/>
      <c r="F479" s="3"/>
      <c r="G479" s="3"/>
      <c r="H479" s="3"/>
      <c r="I479" s="4"/>
      <c r="J479" s="4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50"/>
      <c r="Z479" s="50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5.75" customHeight="1">
      <c r="A480" s="3"/>
      <c r="B480" s="3"/>
      <c r="C480" s="3"/>
      <c r="D480" s="4"/>
      <c r="E480" s="3"/>
      <c r="F480" s="3"/>
      <c r="G480" s="3"/>
      <c r="H480" s="3"/>
      <c r="I480" s="4"/>
      <c r="J480" s="4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50"/>
      <c r="Z480" s="50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5.75" customHeight="1">
      <c r="A481" s="3"/>
      <c r="B481" s="3"/>
      <c r="C481" s="3"/>
      <c r="D481" s="4"/>
      <c r="E481" s="3"/>
      <c r="F481" s="3"/>
      <c r="G481" s="3"/>
      <c r="H481" s="3"/>
      <c r="I481" s="4"/>
      <c r="J481" s="4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50"/>
      <c r="Z481" s="50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5.75" customHeight="1">
      <c r="A482" s="3"/>
      <c r="B482" s="3"/>
      <c r="C482" s="3"/>
      <c r="D482" s="4"/>
      <c r="E482" s="3"/>
      <c r="F482" s="3"/>
      <c r="G482" s="3"/>
      <c r="H482" s="3"/>
      <c r="I482" s="4"/>
      <c r="J482" s="4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50"/>
      <c r="Z482" s="50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5.75" customHeight="1">
      <c r="A483" s="3"/>
      <c r="B483" s="3"/>
      <c r="C483" s="3"/>
      <c r="D483" s="4"/>
      <c r="E483" s="3"/>
      <c r="F483" s="3"/>
      <c r="G483" s="3"/>
      <c r="H483" s="3"/>
      <c r="I483" s="4"/>
      <c r="J483" s="4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50"/>
      <c r="Z483" s="50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5.75" customHeight="1">
      <c r="A484" s="3"/>
      <c r="B484" s="3"/>
      <c r="C484" s="3"/>
      <c r="D484" s="4"/>
      <c r="E484" s="3"/>
      <c r="F484" s="3"/>
      <c r="G484" s="3"/>
      <c r="H484" s="3"/>
      <c r="I484" s="4"/>
      <c r="J484" s="4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50"/>
      <c r="Z484" s="50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5.75" customHeight="1">
      <c r="A485" s="3"/>
      <c r="B485" s="3"/>
      <c r="C485" s="3"/>
      <c r="D485" s="4"/>
      <c r="E485" s="3"/>
      <c r="F485" s="3"/>
      <c r="G485" s="3"/>
      <c r="H485" s="3"/>
      <c r="I485" s="4"/>
      <c r="J485" s="4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50"/>
      <c r="Z485" s="50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5.75" customHeight="1">
      <c r="A486" s="3"/>
      <c r="B486" s="3"/>
      <c r="C486" s="3"/>
      <c r="D486" s="4"/>
      <c r="E486" s="3"/>
      <c r="F486" s="3"/>
      <c r="G486" s="3"/>
      <c r="H486" s="3"/>
      <c r="I486" s="4"/>
      <c r="J486" s="4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50"/>
      <c r="Z486" s="50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5.75" customHeight="1">
      <c r="A487" s="3"/>
      <c r="B487" s="3"/>
      <c r="C487" s="3"/>
      <c r="D487" s="4"/>
      <c r="E487" s="3"/>
      <c r="F487" s="3"/>
      <c r="G487" s="3"/>
      <c r="H487" s="3"/>
      <c r="I487" s="4"/>
      <c r="J487" s="4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50"/>
      <c r="Z487" s="50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5.75" customHeight="1">
      <c r="A488" s="3"/>
      <c r="B488" s="3"/>
      <c r="C488" s="3"/>
      <c r="D488" s="4"/>
      <c r="E488" s="3"/>
      <c r="F488" s="3"/>
      <c r="G488" s="3"/>
      <c r="H488" s="3"/>
      <c r="I488" s="4"/>
      <c r="J488" s="4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50"/>
      <c r="Z488" s="50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5.75" customHeight="1">
      <c r="A489" s="3"/>
      <c r="B489" s="3"/>
      <c r="C489" s="3"/>
      <c r="D489" s="4"/>
      <c r="E489" s="3"/>
      <c r="F489" s="3"/>
      <c r="G489" s="3"/>
      <c r="H489" s="3"/>
      <c r="I489" s="4"/>
      <c r="J489" s="4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50"/>
      <c r="Z489" s="50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5.75" customHeight="1">
      <c r="A490" s="3"/>
      <c r="B490" s="3"/>
      <c r="C490" s="3"/>
      <c r="D490" s="4"/>
      <c r="E490" s="3"/>
      <c r="F490" s="3"/>
      <c r="G490" s="3"/>
      <c r="H490" s="3"/>
      <c r="I490" s="4"/>
      <c r="J490" s="4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50"/>
      <c r="Z490" s="50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5.75" customHeight="1">
      <c r="A491" s="3"/>
      <c r="B491" s="3"/>
      <c r="C491" s="3"/>
      <c r="D491" s="4"/>
      <c r="E491" s="3"/>
      <c r="F491" s="3"/>
      <c r="G491" s="3"/>
      <c r="H491" s="3"/>
      <c r="I491" s="4"/>
      <c r="J491" s="4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0"/>
      <c r="Z491" s="50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5.75" customHeight="1">
      <c r="A492" s="3"/>
      <c r="B492" s="3"/>
      <c r="C492" s="3"/>
      <c r="D492" s="4"/>
      <c r="E492" s="3"/>
      <c r="F492" s="3"/>
      <c r="G492" s="3"/>
      <c r="H492" s="3"/>
      <c r="I492" s="4"/>
      <c r="J492" s="4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50"/>
      <c r="Z492" s="50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5.75" customHeight="1">
      <c r="A493" s="3"/>
      <c r="B493" s="3"/>
      <c r="C493" s="3"/>
      <c r="D493" s="4"/>
      <c r="E493" s="3"/>
      <c r="F493" s="3"/>
      <c r="G493" s="3"/>
      <c r="H493" s="3"/>
      <c r="I493" s="4"/>
      <c r="J493" s="4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50"/>
      <c r="Z493" s="50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5.75" customHeight="1">
      <c r="A494" s="3"/>
      <c r="B494" s="3"/>
      <c r="C494" s="3"/>
      <c r="D494" s="4"/>
      <c r="E494" s="3"/>
      <c r="F494" s="3"/>
      <c r="G494" s="3"/>
      <c r="H494" s="3"/>
      <c r="I494" s="4"/>
      <c r="J494" s="4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50"/>
      <c r="Z494" s="50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5.75" customHeight="1">
      <c r="A495" s="3"/>
      <c r="B495" s="3"/>
      <c r="C495" s="3"/>
      <c r="D495" s="4"/>
      <c r="E495" s="3"/>
      <c r="F495" s="3"/>
      <c r="G495" s="3"/>
      <c r="H495" s="3"/>
      <c r="I495" s="4"/>
      <c r="J495" s="4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50"/>
      <c r="Z495" s="50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5.75" customHeight="1">
      <c r="A496" s="3"/>
      <c r="B496" s="3"/>
      <c r="C496" s="3"/>
      <c r="D496" s="4"/>
      <c r="E496" s="3"/>
      <c r="F496" s="3"/>
      <c r="G496" s="3"/>
      <c r="H496" s="3"/>
      <c r="I496" s="4"/>
      <c r="J496" s="4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50"/>
      <c r="Z496" s="50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5.75" customHeight="1">
      <c r="A497" s="3"/>
      <c r="B497" s="3"/>
      <c r="C497" s="3"/>
      <c r="D497" s="4"/>
      <c r="E497" s="3"/>
      <c r="F497" s="3"/>
      <c r="G497" s="3"/>
      <c r="H497" s="3"/>
      <c r="I497" s="4"/>
      <c r="J497" s="4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50"/>
      <c r="Z497" s="50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5.75" customHeight="1">
      <c r="A498" s="3"/>
      <c r="B498" s="3"/>
      <c r="C498" s="3"/>
      <c r="D498" s="4"/>
      <c r="E498" s="3"/>
      <c r="F498" s="3"/>
      <c r="G498" s="3"/>
      <c r="H498" s="3"/>
      <c r="I498" s="4"/>
      <c r="J498" s="4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50"/>
      <c r="Z498" s="50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5.75" customHeight="1">
      <c r="A499" s="3"/>
      <c r="B499" s="3"/>
      <c r="C499" s="3"/>
      <c r="D499" s="4"/>
      <c r="E499" s="3"/>
      <c r="F499" s="3"/>
      <c r="G499" s="3"/>
      <c r="H499" s="3"/>
      <c r="I499" s="4"/>
      <c r="J499" s="4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50"/>
      <c r="Z499" s="50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5.75" customHeight="1">
      <c r="A500" s="3"/>
      <c r="B500" s="3"/>
      <c r="C500" s="3"/>
      <c r="D500" s="4"/>
      <c r="E500" s="3"/>
      <c r="F500" s="3"/>
      <c r="G500" s="3"/>
      <c r="H500" s="3"/>
      <c r="I500" s="4"/>
      <c r="J500" s="4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50"/>
      <c r="Z500" s="50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5.75" customHeight="1">
      <c r="A501" s="3"/>
      <c r="B501" s="3"/>
      <c r="C501" s="3"/>
      <c r="D501" s="4"/>
      <c r="E501" s="3"/>
      <c r="F501" s="3"/>
      <c r="G501" s="3"/>
      <c r="H501" s="3"/>
      <c r="I501" s="4"/>
      <c r="J501" s="4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50"/>
      <c r="Z501" s="50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5.75" customHeight="1">
      <c r="A502" s="3"/>
      <c r="B502" s="3"/>
      <c r="C502" s="3"/>
      <c r="D502" s="4"/>
      <c r="E502" s="3"/>
      <c r="F502" s="3"/>
      <c r="G502" s="3"/>
      <c r="H502" s="3"/>
      <c r="I502" s="4"/>
      <c r="J502" s="4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50"/>
      <c r="Z502" s="50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5.75" customHeight="1">
      <c r="A503" s="3"/>
      <c r="B503" s="3"/>
      <c r="C503" s="3"/>
      <c r="D503" s="4"/>
      <c r="E503" s="3"/>
      <c r="F503" s="3"/>
      <c r="G503" s="3"/>
      <c r="H503" s="3"/>
      <c r="I503" s="4"/>
      <c r="J503" s="4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50"/>
      <c r="Z503" s="50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5.75" customHeight="1">
      <c r="A504" s="3"/>
      <c r="B504" s="3"/>
      <c r="C504" s="3"/>
      <c r="D504" s="4"/>
      <c r="E504" s="3"/>
      <c r="F504" s="3"/>
      <c r="G504" s="3"/>
      <c r="H504" s="3"/>
      <c r="I504" s="4"/>
      <c r="J504" s="4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50"/>
      <c r="Z504" s="50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5.75" customHeight="1">
      <c r="A505" s="3"/>
      <c r="B505" s="3"/>
      <c r="C505" s="3"/>
      <c r="D505" s="4"/>
      <c r="E505" s="3"/>
      <c r="F505" s="3"/>
      <c r="G505" s="3"/>
      <c r="H505" s="3"/>
      <c r="I505" s="4"/>
      <c r="J505" s="4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50"/>
      <c r="Z505" s="50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5.75" customHeight="1">
      <c r="A506" s="3"/>
      <c r="B506" s="3"/>
      <c r="C506" s="3"/>
      <c r="D506" s="4"/>
      <c r="E506" s="3"/>
      <c r="F506" s="3"/>
      <c r="G506" s="3"/>
      <c r="H506" s="3"/>
      <c r="I506" s="4"/>
      <c r="J506" s="4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50"/>
      <c r="Z506" s="50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5.75" customHeight="1">
      <c r="A507" s="3"/>
      <c r="B507" s="3"/>
      <c r="C507" s="3"/>
      <c r="D507" s="4"/>
      <c r="E507" s="3"/>
      <c r="F507" s="3"/>
      <c r="G507" s="3"/>
      <c r="H507" s="3"/>
      <c r="I507" s="4"/>
      <c r="J507" s="4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50"/>
      <c r="Z507" s="50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5.75" customHeight="1">
      <c r="A508" s="3"/>
      <c r="B508" s="3"/>
      <c r="C508" s="3"/>
      <c r="D508" s="4"/>
      <c r="E508" s="3"/>
      <c r="F508" s="3"/>
      <c r="G508" s="3"/>
      <c r="H508" s="3"/>
      <c r="I508" s="4"/>
      <c r="J508" s="4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50"/>
      <c r="Z508" s="50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5.75" customHeight="1">
      <c r="A509" s="3"/>
      <c r="B509" s="3"/>
      <c r="C509" s="3"/>
      <c r="D509" s="4"/>
      <c r="E509" s="3"/>
      <c r="F509" s="3"/>
      <c r="G509" s="3"/>
      <c r="H509" s="3"/>
      <c r="I509" s="4"/>
      <c r="J509" s="4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50"/>
      <c r="Z509" s="50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5.75" customHeight="1">
      <c r="A510" s="3"/>
      <c r="B510" s="3"/>
      <c r="C510" s="3"/>
      <c r="D510" s="4"/>
      <c r="E510" s="3"/>
      <c r="F510" s="3"/>
      <c r="G510" s="3"/>
      <c r="H510" s="3"/>
      <c r="I510" s="4"/>
      <c r="J510" s="4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50"/>
      <c r="Z510" s="50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5.75" customHeight="1">
      <c r="A511" s="3"/>
      <c r="B511" s="3"/>
      <c r="C511" s="3"/>
      <c r="D511" s="4"/>
      <c r="E511" s="3"/>
      <c r="F511" s="3"/>
      <c r="G511" s="3"/>
      <c r="H511" s="3"/>
      <c r="I511" s="4"/>
      <c r="J511" s="4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50"/>
      <c r="Z511" s="50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5.75" customHeight="1">
      <c r="A512" s="3"/>
      <c r="B512" s="3"/>
      <c r="C512" s="3"/>
      <c r="D512" s="4"/>
      <c r="E512" s="3"/>
      <c r="F512" s="3"/>
      <c r="G512" s="3"/>
      <c r="H512" s="3"/>
      <c r="I512" s="4"/>
      <c r="J512" s="4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50"/>
      <c r="Z512" s="50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5.75" customHeight="1">
      <c r="A513" s="3"/>
      <c r="B513" s="3"/>
      <c r="C513" s="3"/>
      <c r="D513" s="4"/>
      <c r="E513" s="3"/>
      <c r="F513" s="3"/>
      <c r="G513" s="3"/>
      <c r="H513" s="3"/>
      <c r="I513" s="4"/>
      <c r="J513" s="4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50"/>
      <c r="Z513" s="50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5.75" customHeight="1">
      <c r="A514" s="3"/>
      <c r="B514" s="3"/>
      <c r="C514" s="3"/>
      <c r="D514" s="4"/>
      <c r="E514" s="3"/>
      <c r="F514" s="3"/>
      <c r="G514" s="3"/>
      <c r="H514" s="3"/>
      <c r="I514" s="4"/>
      <c r="J514" s="4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50"/>
      <c r="Z514" s="50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5.75" customHeight="1">
      <c r="A515" s="3"/>
      <c r="B515" s="3"/>
      <c r="C515" s="3"/>
      <c r="D515" s="4"/>
      <c r="E515" s="3"/>
      <c r="F515" s="3"/>
      <c r="G515" s="3"/>
      <c r="H515" s="3"/>
      <c r="I515" s="4"/>
      <c r="J515" s="4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50"/>
      <c r="Z515" s="50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5.75" customHeight="1">
      <c r="A516" s="3"/>
      <c r="B516" s="3"/>
      <c r="C516" s="3"/>
      <c r="D516" s="4"/>
      <c r="E516" s="3"/>
      <c r="F516" s="3"/>
      <c r="G516" s="3"/>
      <c r="H516" s="3"/>
      <c r="I516" s="4"/>
      <c r="J516" s="4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50"/>
      <c r="Z516" s="50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5.75" customHeight="1">
      <c r="A517" s="3"/>
      <c r="B517" s="3"/>
      <c r="C517" s="3"/>
      <c r="D517" s="4"/>
      <c r="E517" s="3"/>
      <c r="F517" s="3"/>
      <c r="G517" s="3"/>
      <c r="H517" s="3"/>
      <c r="I517" s="4"/>
      <c r="J517" s="4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50"/>
      <c r="Z517" s="50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5.75" customHeight="1">
      <c r="A518" s="3"/>
      <c r="B518" s="3"/>
      <c r="C518" s="3"/>
      <c r="D518" s="4"/>
      <c r="E518" s="3"/>
      <c r="F518" s="3"/>
      <c r="G518" s="3"/>
      <c r="H518" s="3"/>
      <c r="I518" s="4"/>
      <c r="J518" s="4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50"/>
      <c r="Z518" s="50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5.75" customHeight="1">
      <c r="A519" s="3"/>
      <c r="B519" s="3"/>
      <c r="C519" s="3"/>
      <c r="D519" s="4"/>
      <c r="E519" s="3"/>
      <c r="F519" s="3"/>
      <c r="G519" s="3"/>
      <c r="H519" s="3"/>
      <c r="I519" s="4"/>
      <c r="J519" s="4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50"/>
      <c r="Z519" s="50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5.75" customHeight="1">
      <c r="A520" s="3"/>
      <c r="B520" s="3"/>
      <c r="C520" s="3"/>
      <c r="D520" s="4"/>
      <c r="E520" s="3"/>
      <c r="F520" s="3"/>
      <c r="G520" s="3"/>
      <c r="H520" s="3"/>
      <c r="I520" s="4"/>
      <c r="J520" s="4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50"/>
      <c r="Z520" s="50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5.75" customHeight="1">
      <c r="A521" s="3"/>
      <c r="B521" s="3"/>
      <c r="C521" s="3"/>
      <c r="D521" s="4"/>
      <c r="E521" s="3"/>
      <c r="F521" s="3"/>
      <c r="G521" s="3"/>
      <c r="H521" s="3"/>
      <c r="I521" s="4"/>
      <c r="J521" s="4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50"/>
      <c r="Z521" s="50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5.75" customHeight="1">
      <c r="A522" s="3"/>
      <c r="B522" s="3"/>
      <c r="C522" s="3"/>
      <c r="D522" s="4"/>
      <c r="E522" s="3"/>
      <c r="F522" s="3"/>
      <c r="G522" s="3"/>
      <c r="H522" s="3"/>
      <c r="I522" s="4"/>
      <c r="J522" s="4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50"/>
      <c r="Z522" s="50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5.75" customHeight="1">
      <c r="A523" s="3"/>
      <c r="B523" s="3"/>
      <c r="C523" s="3"/>
      <c r="D523" s="4"/>
      <c r="E523" s="3"/>
      <c r="F523" s="3"/>
      <c r="G523" s="3"/>
      <c r="H523" s="3"/>
      <c r="I523" s="4"/>
      <c r="J523" s="4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50"/>
      <c r="Z523" s="50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5.75" customHeight="1">
      <c r="A524" s="3"/>
      <c r="B524" s="3"/>
      <c r="C524" s="3"/>
      <c r="D524" s="4"/>
      <c r="E524" s="3"/>
      <c r="F524" s="3"/>
      <c r="G524" s="3"/>
      <c r="H524" s="3"/>
      <c r="I524" s="4"/>
      <c r="J524" s="4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50"/>
      <c r="Z524" s="50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5.75" customHeight="1">
      <c r="A525" s="3"/>
      <c r="B525" s="3"/>
      <c r="C525" s="3"/>
      <c r="D525" s="4"/>
      <c r="E525" s="3"/>
      <c r="F525" s="3"/>
      <c r="G525" s="3"/>
      <c r="H525" s="3"/>
      <c r="I525" s="4"/>
      <c r="J525" s="4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0"/>
      <c r="Z525" s="50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5.75" customHeight="1">
      <c r="A526" s="3"/>
      <c r="B526" s="3"/>
      <c r="C526" s="3"/>
      <c r="D526" s="4"/>
      <c r="E526" s="3"/>
      <c r="F526" s="3"/>
      <c r="G526" s="3"/>
      <c r="H526" s="3"/>
      <c r="I526" s="4"/>
      <c r="J526" s="4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50"/>
      <c r="Z526" s="50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5.75" customHeight="1">
      <c r="A527" s="3"/>
      <c r="B527" s="3"/>
      <c r="C527" s="3"/>
      <c r="D527" s="4"/>
      <c r="E527" s="3"/>
      <c r="F527" s="3"/>
      <c r="G527" s="3"/>
      <c r="H527" s="3"/>
      <c r="I527" s="4"/>
      <c r="J527" s="4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50"/>
      <c r="Z527" s="50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5.75" customHeight="1">
      <c r="A528" s="3"/>
      <c r="B528" s="3"/>
      <c r="C528" s="3"/>
      <c r="D528" s="4"/>
      <c r="E528" s="3"/>
      <c r="F528" s="3"/>
      <c r="G528" s="3"/>
      <c r="H528" s="3"/>
      <c r="I528" s="4"/>
      <c r="J528" s="4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50"/>
      <c r="Z528" s="50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5.75" customHeight="1">
      <c r="A529" s="3"/>
      <c r="B529" s="3"/>
      <c r="C529" s="3"/>
      <c r="D529" s="4"/>
      <c r="E529" s="3"/>
      <c r="F529" s="3"/>
      <c r="G529" s="3"/>
      <c r="H529" s="3"/>
      <c r="I529" s="4"/>
      <c r="J529" s="4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50"/>
      <c r="Z529" s="50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5.75" customHeight="1">
      <c r="A530" s="3"/>
      <c r="B530" s="3"/>
      <c r="C530" s="3"/>
      <c r="D530" s="4"/>
      <c r="E530" s="3"/>
      <c r="F530" s="3"/>
      <c r="G530" s="3"/>
      <c r="H530" s="3"/>
      <c r="I530" s="4"/>
      <c r="J530" s="4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50"/>
      <c r="Z530" s="50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5.75" customHeight="1">
      <c r="A531" s="3"/>
      <c r="B531" s="3"/>
      <c r="C531" s="3"/>
      <c r="D531" s="4"/>
      <c r="E531" s="3"/>
      <c r="F531" s="3"/>
      <c r="G531" s="3"/>
      <c r="H531" s="3"/>
      <c r="I531" s="4"/>
      <c r="J531" s="4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50"/>
      <c r="Z531" s="50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5.75" customHeight="1">
      <c r="A532" s="3"/>
      <c r="B532" s="3"/>
      <c r="C532" s="3"/>
      <c r="D532" s="4"/>
      <c r="E532" s="3"/>
      <c r="F532" s="3"/>
      <c r="G532" s="3"/>
      <c r="H532" s="3"/>
      <c r="I532" s="4"/>
      <c r="J532" s="4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50"/>
      <c r="Z532" s="50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5.75" customHeight="1">
      <c r="A533" s="3"/>
      <c r="B533" s="3"/>
      <c r="C533" s="3"/>
      <c r="D533" s="4"/>
      <c r="E533" s="3"/>
      <c r="F533" s="3"/>
      <c r="G533" s="3"/>
      <c r="H533" s="3"/>
      <c r="I533" s="4"/>
      <c r="J533" s="4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50"/>
      <c r="Z533" s="50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5.75" customHeight="1">
      <c r="A534" s="3"/>
      <c r="B534" s="3"/>
      <c r="C534" s="3"/>
      <c r="D534" s="4"/>
      <c r="E534" s="3"/>
      <c r="F534" s="3"/>
      <c r="G534" s="3"/>
      <c r="H534" s="3"/>
      <c r="I534" s="4"/>
      <c r="J534" s="4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50"/>
      <c r="Z534" s="50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5.75" customHeight="1">
      <c r="A535" s="3"/>
      <c r="B535" s="3"/>
      <c r="C535" s="3"/>
      <c r="D535" s="4"/>
      <c r="E535" s="3"/>
      <c r="F535" s="3"/>
      <c r="G535" s="3"/>
      <c r="H535" s="3"/>
      <c r="I535" s="4"/>
      <c r="J535" s="4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50"/>
      <c r="Z535" s="50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5.75" customHeight="1">
      <c r="A536" s="3"/>
      <c r="B536" s="3"/>
      <c r="C536" s="3"/>
      <c r="D536" s="4"/>
      <c r="E536" s="3"/>
      <c r="F536" s="3"/>
      <c r="G536" s="3"/>
      <c r="H536" s="3"/>
      <c r="I536" s="4"/>
      <c r="J536" s="4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50"/>
      <c r="Z536" s="50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5.75" customHeight="1">
      <c r="A537" s="3"/>
      <c r="B537" s="3"/>
      <c r="C537" s="3"/>
      <c r="D537" s="4"/>
      <c r="E537" s="3"/>
      <c r="F537" s="3"/>
      <c r="G537" s="3"/>
      <c r="H537" s="3"/>
      <c r="I537" s="4"/>
      <c r="J537" s="4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50"/>
      <c r="Z537" s="50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5.75" customHeight="1">
      <c r="A538" s="3"/>
      <c r="B538" s="3"/>
      <c r="C538" s="3"/>
      <c r="D538" s="4"/>
      <c r="E538" s="3"/>
      <c r="F538" s="3"/>
      <c r="G538" s="3"/>
      <c r="H538" s="3"/>
      <c r="I538" s="4"/>
      <c r="J538" s="4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50"/>
      <c r="Z538" s="50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5.75" customHeight="1">
      <c r="A539" s="3"/>
      <c r="B539" s="3"/>
      <c r="C539" s="3"/>
      <c r="D539" s="4"/>
      <c r="E539" s="3"/>
      <c r="F539" s="3"/>
      <c r="G539" s="3"/>
      <c r="H539" s="3"/>
      <c r="I539" s="4"/>
      <c r="J539" s="4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50"/>
      <c r="Z539" s="50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5.75" customHeight="1">
      <c r="A540" s="3"/>
      <c r="B540" s="3"/>
      <c r="C540" s="3"/>
      <c r="D540" s="4"/>
      <c r="E540" s="3"/>
      <c r="F540" s="3"/>
      <c r="G540" s="3"/>
      <c r="H540" s="3"/>
      <c r="I540" s="4"/>
      <c r="J540" s="4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50"/>
      <c r="Z540" s="50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5.75" customHeight="1">
      <c r="A541" s="3"/>
      <c r="B541" s="3"/>
      <c r="C541" s="3"/>
      <c r="D541" s="4"/>
      <c r="E541" s="3"/>
      <c r="F541" s="3"/>
      <c r="G541" s="3"/>
      <c r="H541" s="3"/>
      <c r="I541" s="4"/>
      <c r="J541" s="4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50"/>
      <c r="Z541" s="50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5.75" customHeight="1">
      <c r="A542" s="3"/>
      <c r="B542" s="3"/>
      <c r="C542" s="3"/>
      <c r="D542" s="4"/>
      <c r="E542" s="3"/>
      <c r="F542" s="3"/>
      <c r="G542" s="3"/>
      <c r="H542" s="3"/>
      <c r="I542" s="4"/>
      <c r="J542" s="4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50"/>
      <c r="Z542" s="50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5.75" customHeight="1">
      <c r="A543" s="3"/>
      <c r="B543" s="3"/>
      <c r="C543" s="3"/>
      <c r="D543" s="4"/>
      <c r="E543" s="3"/>
      <c r="F543" s="3"/>
      <c r="G543" s="3"/>
      <c r="H543" s="3"/>
      <c r="I543" s="4"/>
      <c r="J543" s="4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50"/>
      <c r="Z543" s="50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5.75" customHeight="1">
      <c r="A544" s="3"/>
      <c r="B544" s="3"/>
      <c r="C544" s="3"/>
      <c r="D544" s="4"/>
      <c r="E544" s="3"/>
      <c r="F544" s="3"/>
      <c r="G544" s="3"/>
      <c r="H544" s="3"/>
      <c r="I544" s="4"/>
      <c r="J544" s="4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50"/>
      <c r="Z544" s="50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5.75" customHeight="1">
      <c r="A545" s="3"/>
      <c r="B545" s="3"/>
      <c r="C545" s="3"/>
      <c r="D545" s="4"/>
      <c r="E545" s="3"/>
      <c r="F545" s="3"/>
      <c r="G545" s="3"/>
      <c r="H545" s="3"/>
      <c r="I545" s="4"/>
      <c r="J545" s="4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50"/>
      <c r="Z545" s="50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5.75" customHeight="1">
      <c r="A546" s="3"/>
      <c r="B546" s="3"/>
      <c r="C546" s="3"/>
      <c r="D546" s="4"/>
      <c r="E546" s="3"/>
      <c r="F546" s="3"/>
      <c r="G546" s="3"/>
      <c r="H546" s="3"/>
      <c r="I546" s="4"/>
      <c r="J546" s="4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50"/>
      <c r="Z546" s="50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5.75" customHeight="1">
      <c r="A547" s="3"/>
      <c r="B547" s="3"/>
      <c r="C547" s="3"/>
      <c r="D547" s="4"/>
      <c r="E547" s="3"/>
      <c r="F547" s="3"/>
      <c r="G547" s="3"/>
      <c r="H547" s="3"/>
      <c r="I547" s="4"/>
      <c r="J547" s="4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50"/>
      <c r="Z547" s="50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5.75" customHeight="1">
      <c r="A548" s="3"/>
      <c r="B548" s="3"/>
      <c r="C548" s="3"/>
      <c r="D548" s="4"/>
      <c r="E548" s="3"/>
      <c r="F548" s="3"/>
      <c r="G548" s="3"/>
      <c r="H548" s="3"/>
      <c r="I548" s="4"/>
      <c r="J548" s="4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50"/>
      <c r="Z548" s="50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5.75" customHeight="1">
      <c r="A549" s="3"/>
      <c r="B549" s="3"/>
      <c r="C549" s="3"/>
      <c r="D549" s="4"/>
      <c r="E549" s="3"/>
      <c r="F549" s="3"/>
      <c r="G549" s="3"/>
      <c r="H549" s="3"/>
      <c r="I549" s="4"/>
      <c r="J549" s="4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50"/>
      <c r="Z549" s="50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5.75" customHeight="1">
      <c r="A550" s="3"/>
      <c r="B550" s="3"/>
      <c r="C550" s="3"/>
      <c r="D550" s="4"/>
      <c r="E550" s="3"/>
      <c r="F550" s="3"/>
      <c r="G550" s="3"/>
      <c r="H550" s="3"/>
      <c r="I550" s="4"/>
      <c r="J550" s="4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50"/>
      <c r="Z550" s="50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5.75" customHeight="1">
      <c r="A551" s="3"/>
      <c r="B551" s="3"/>
      <c r="C551" s="3"/>
      <c r="D551" s="4"/>
      <c r="E551" s="3"/>
      <c r="F551" s="3"/>
      <c r="G551" s="3"/>
      <c r="H551" s="3"/>
      <c r="I551" s="4"/>
      <c r="J551" s="4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50"/>
      <c r="Z551" s="50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5.75" customHeight="1">
      <c r="A552" s="3"/>
      <c r="B552" s="3"/>
      <c r="C552" s="3"/>
      <c r="D552" s="4"/>
      <c r="E552" s="3"/>
      <c r="F552" s="3"/>
      <c r="G552" s="3"/>
      <c r="H552" s="3"/>
      <c r="I552" s="4"/>
      <c r="J552" s="4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50"/>
      <c r="Z552" s="50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5.75" customHeight="1">
      <c r="A553" s="3"/>
      <c r="B553" s="3"/>
      <c r="C553" s="3"/>
      <c r="D553" s="4"/>
      <c r="E553" s="3"/>
      <c r="F553" s="3"/>
      <c r="G553" s="3"/>
      <c r="H553" s="3"/>
      <c r="I553" s="4"/>
      <c r="J553" s="4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50"/>
      <c r="Z553" s="50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5.75" customHeight="1">
      <c r="A554" s="3"/>
      <c r="B554" s="3"/>
      <c r="C554" s="3"/>
      <c r="D554" s="4"/>
      <c r="E554" s="3"/>
      <c r="F554" s="3"/>
      <c r="G554" s="3"/>
      <c r="H554" s="3"/>
      <c r="I554" s="4"/>
      <c r="J554" s="4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50"/>
      <c r="Z554" s="50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5.75" customHeight="1">
      <c r="A555" s="3"/>
      <c r="B555" s="3"/>
      <c r="C555" s="3"/>
      <c r="D555" s="4"/>
      <c r="E555" s="3"/>
      <c r="F555" s="3"/>
      <c r="G555" s="3"/>
      <c r="H555" s="3"/>
      <c r="I555" s="4"/>
      <c r="J555" s="4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50"/>
      <c r="Z555" s="50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5.75" customHeight="1">
      <c r="A556" s="3"/>
      <c r="B556" s="3"/>
      <c r="C556" s="3"/>
      <c r="D556" s="4"/>
      <c r="E556" s="3"/>
      <c r="F556" s="3"/>
      <c r="G556" s="3"/>
      <c r="H556" s="3"/>
      <c r="I556" s="4"/>
      <c r="J556" s="4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50"/>
      <c r="Z556" s="50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5.75" customHeight="1">
      <c r="A557" s="3"/>
      <c r="B557" s="3"/>
      <c r="C557" s="3"/>
      <c r="D557" s="4"/>
      <c r="E557" s="3"/>
      <c r="F557" s="3"/>
      <c r="G557" s="3"/>
      <c r="H557" s="3"/>
      <c r="I557" s="4"/>
      <c r="J557" s="4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50"/>
      <c r="Z557" s="50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5.75" customHeight="1">
      <c r="A558" s="3"/>
      <c r="B558" s="3"/>
      <c r="C558" s="3"/>
      <c r="D558" s="4"/>
      <c r="E558" s="3"/>
      <c r="F558" s="3"/>
      <c r="G558" s="3"/>
      <c r="H558" s="3"/>
      <c r="I558" s="4"/>
      <c r="J558" s="4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50"/>
      <c r="Z558" s="50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5.75" customHeight="1">
      <c r="A559" s="3"/>
      <c r="B559" s="3"/>
      <c r="C559" s="3"/>
      <c r="D559" s="4"/>
      <c r="E559" s="3"/>
      <c r="F559" s="3"/>
      <c r="G559" s="3"/>
      <c r="H559" s="3"/>
      <c r="I559" s="4"/>
      <c r="J559" s="4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0"/>
      <c r="Z559" s="50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5.75" customHeight="1">
      <c r="A560" s="3"/>
      <c r="B560" s="3"/>
      <c r="C560" s="3"/>
      <c r="D560" s="4"/>
      <c r="E560" s="3"/>
      <c r="F560" s="3"/>
      <c r="G560" s="3"/>
      <c r="H560" s="3"/>
      <c r="I560" s="4"/>
      <c r="J560" s="4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50"/>
      <c r="Z560" s="50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5.75" customHeight="1">
      <c r="A561" s="3"/>
      <c r="B561" s="3"/>
      <c r="C561" s="3"/>
      <c r="D561" s="4"/>
      <c r="E561" s="3"/>
      <c r="F561" s="3"/>
      <c r="G561" s="3"/>
      <c r="H561" s="3"/>
      <c r="I561" s="4"/>
      <c r="J561" s="4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50"/>
      <c r="Z561" s="50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5.75" customHeight="1">
      <c r="A562" s="3"/>
      <c r="B562" s="3"/>
      <c r="C562" s="3"/>
      <c r="D562" s="4"/>
      <c r="E562" s="3"/>
      <c r="F562" s="3"/>
      <c r="G562" s="3"/>
      <c r="H562" s="3"/>
      <c r="I562" s="4"/>
      <c r="J562" s="4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50"/>
      <c r="Z562" s="50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5.75" customHeight="1">
      <c r="A563" s="3"/>
      <c r="B563" s="3"/>
      <c r="C563" s="3"/>
      <c r="D563" s="4"/>
      <c r="E563" s="3"/>
      <c r="F563" s="3"/>
      <c r="G563" s="3"/>
      <c r="H563" s="3"/>
      <c r="I563" s="4"/>
      <c r="J563" s="4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50"/>
      <c r="Z563" s="50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5.75" customHeight="1">
      <c r="A564" s="3"/>
      <c r="B564" s="3"/>
      <c r="C564" s="3"/>
      <c r="D564" s="4"/>
      <c r="E564" s="3"/>
      <c r="F564" s="3"/>
      <c r="G564" s="3"/>
      <c r="H564" s="3"/>
      <c r="I564" s="4"/>
      <c r="J564" s="4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50"/>
      <c r="Z564" s="50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5.75" customHeight="1">
      <c r="A565" s="3"/>
      <c r="B565" s="3"/>
      <c r="C565" s="3"/>
      <c r="D565" s="4"/>
      <c r="E565" s="3"/>
      <c r="F565" s="3"/>
      <c r="G565" s="3"/>
      <c r="H565" s="3"/>
      <c r="I565" s="4"/>
      <c r="J565" s="4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50"/>
      <c r="Z565" s="50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5.75" customHeight="1">
      <c r="A566" s="3"/>
      <c r="B566" s="3"/>
      <c r="C566" s="3"/>
      <c r="D566" s="4"/>
      <c r="E566" s="3"/>
      <c r="F566" s="3"/>
      <c r="G566" s="3"/>
      <c r="H566" s="3"/>
      <c r="I566" s="4"/>
      <c r="J566" s="4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50"/>
      <c r="Z566" s="50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5.75" customHeight="1">
      <c r="A567" s="3"/>
      <c r="B567" s="3"/>
      <c r="C567" s="3"/>
      <c r="D567" s="4"/>
      <c r="E567" s="3"/>
      <c r="F567" s="3"/>
      <c r="G567" s="3"/>
      <c r="H567" s="3"/>
      <c r="I567" s="4"/>
      <c r="J567" s="4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50"/>
      <c r="Z567" s="50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5.75" customHeight="1">
      <c r="A568" s="3"/>
      <c r="B568" s="3"/>
      <c r="C568" s="3"/>
      <c r="D568" s="4"/>
      <c r="E568" s="3"/>
      <c r="F568" s="3"/>
      <c r="G568" s="3"/>
      <c r="H568" s="3"/>
      <c r="I568" s="4"/>
      <c r="J568" s="4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50"/>
      <c r="Z568" s="50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5.75" customHeight="1">
      <c r="A569" s="3"/>
      <c r="B569" s="3"/>
      <c r="C569" s="3"/>
      <c r="D569" s="4"/>
      <c r="E569" s="3"/>
      <c r="F569" s="3"/>
      <c r="G569" s="3"/>
      <c r="H569" s="3"/>
      <c r="I569" s="4"/>
      <c r="J569" s="4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50"/>
      <c r="Z569" s="50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5.75" customHeight="1">
      <c r="A570" s="3"/>
      <c r="B570" s="3"/>
      <c r="C570" s="3"/>
      <c r="D570" s="4"/>
      <c r="E570" s="3"/>
      <c r="F570" s="3"/>
      <c r="G570" s="3"/>
      <c r="H570" s="3"/>
      <c r="I570" s="4"/>
      <c r="J570" s="4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50"/>
      <c r="Z570" s="50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5.75" customHeight="1">
      <c r="A571" s="3"/>
      <c r="B571" s="3"/>
      <c r="C571" s="3"/>
      <c r="D571" s="4"/>
      <c r="E571" s="3"/>
      <c r="F571" s="3"/>
      <c r="G571" s="3"/>
      <c r="H571" s="3"/>
      <c r="I571" s="4"/>
      <c r="J571" s="4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50"/>
      <c r="Z571" s="50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5.75" customHeight="1">
      <c r="A572" s="3"/>
      <c r="B572" s="3"/>
      <c r="C572" s="3"/>
      <c r="D572" s="4"/>
      <c r="E572" s="3"/>
      <c r="F572" s="3"/>
      <c r="G572" s="3"/>
      <c r="H572" s="3"/>
      <c r="I572" s="4"/>
      <c r="J572" s="4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50"/>
      <c r="Z572" s="50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5.75" customHeight="1">
      <c r="A573" s="3"/>
      <c r="B573" s="3"/>
      <c r="C573" s="3"/>
      <c r="D573" s="4"/>
      <c r="E573" s="3"/>
      <c r="F573" s="3"/>
      <c r="G573" s="3"/>
      <c r="H573" s="3"/>
      <c r="I573" s="4"/>
      <c r="J573" s="4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50"/>
      <c r="Z573" s="50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5.75" customHeight="1">
      <c r="A574" s="3"/>
      <c r="B574" s="3"/>
      <c r="C574" s="3"/>
      <c r="D574" s="4"/>
      <c r="E574" s="3"/>
      <c r="F574" s="3"/>
      <c r="G574" s="3"/>
      <c r="H574" s="3"/>
      <c r="I574" s="4"/>
      <c r="J574" s="4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50"/>
      <c r="Z574" s="50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5.75" customHeight="1">
      <c r="A575" s="3"/>
      <c r="B575" s="3"/>
      <c r="C575" s="3"/>
      <c r="D575" s="4"/>
      <c r="E575" s="3"/>
      <c r="F575" s="3"/>
      <c r="G575" s="3"/>
      <c r="H575" s="3"/>
      <c r="I575" s="4"/>
      <c r="J575" s="4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50"/>
      <c r="Z575" s="50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5.75" customHeight="1">
      <c r="A576" s="3"/>
      <c r="B576" s="3"/>
      <c r="C576" s="3"/>
      <c r="D576" s="4"/>
      <c r="E576" s="3"/>
      <c r="F576" s="3"/>
      <c r="G576" s="3"/>
      <c r="H576" s="3"/>
      <c r="I576" s="4"/>
      <c r="J576" s="4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50"/>
      <c r="Z576" s="50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5.75" customHeight="1">
      <c r="A577" s="3"/>
      <c r="B577" s="3"/>
      <c r="C577" s="3"/>
      <c r="D577" s="4"/>
      <c r="E577" s="3"/>
      <c r="F577" s="3"/>
      <c r="G577" s="3"/>
      <c r="H577" s="3"/>
      <c r="I577" s="4"/>
      <c r="J577" s="4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50"/>
      <c r="Z577" s="50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5.75" customHeight="1">
      <c r="A578" s="3"/>
      <c r="B578" s="3"/>
      <c r="C578" s="3"/>
      <c r="D578" s="4"/>
      <c r="E578" s="3"/>
      <c r="F578" s="3"/>
      <c r="G578" s="3"/>
      <c r="H578" s="3"/>
      <c r="I578" s="4"/>
      <c r="J578" s="4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50"/>
      <c r="Z578" s="50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5.75" customHeight="1">
      <c r="A579" s="3"/>
      <c r="B579" s="3"/>
      <c r="C579" s="3"/>
      <c r="D579" s="4"/>
      <c r="E579" s="3"/>
      <c r="F579" s="3"/>
      <c r="G579" s="3"/>
      <c r="H579" s="3"/>
      <c r="I579" s="4"/>
      <c r="J579" s="4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50"/>
      <c r="Z579" s="50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5.75" customHeight="1">
      <c r="A580" s="3"/>
      <c r="B580" s="3"/>
      <c r="C580" s="3"/>
      <c r="D580" s="4"/>
      <c r="E580" s="3"/>
      <c r="F580" s="3"/>
      <c r="G580" s="3"/>
      <c r="H580" s="3"/>
      <c r="I580" s="4"/>
      <c r="J580" s="4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50"/>
      <c r="Z580" s="50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5.75" customHeight="1">
      <c r="A581" s="3"/>
      <c r="B581" s="3"/>
      <c r="C581" s="3"/>
      <c r="D581" s="4"/>
      <c r="E581" s="3"/>
      <c r="F581" s="3"/>
      <c r="G581" s="3"/>
      <c r="H581" s="3"/>
      <c r="I581" s="4"/>
      <c r="J581" s="4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50"/>
      <c r="Z581" s="50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5.75" customHeight="1">
      <c r="A582" s="3"/>
      <c r="B582" s="3"/>
      <c r="C582" s="3"/>
      <c r="D582" s="4"/>
      <c r="E582" s="3"/>
      <c r="F582" s="3"/>
      <c r="G582" s="3"/>
      <c r="H582" s="3"/>
      <c r="I582" s="4"/>
      <c r="J582" s="4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50"/>
      <c r="Z582" s="50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5.75" customHeight="1">
      <c r="A583" s="3"/>
      <c r="B583" s="3"/>
      <c r="C583" s="3"/>
      <c r="D583" s="4"/>
      <c r="E583" s="3"/>
      <c r="F583" s="3"/>
      <c r="G583" s="3"/>
      <c r="H583" s="3"/>
      <c r="I583" s="4"/>
      <c r="J583" s="4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50"/>
      <c r="Z583" s="50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5.75" customHeight="1">
      <c r="A584" s="3"/>
      <c r="B584" s="3"/>
      <c r="C584" s="3"/>
      <c r="D584" s="4"/>
      <c r="E584" s="3"/>
      <c r="F584" s="3"/>
      <c r="G584" s="3"/>
      <c r="H584" s="3"/>
      <c r="I584" s="4"/>
      <c r="J584" s="4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50"/>
      <c r="Z584" s="50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5.75" customHeight="1">
      <c r="A585" s="3"/>
      <c r="B585" s="3"/>
      <c r="C585" s="3"/>
      <c r="D585" s="4"/>
      <c r="E585" s="3"/>
      <c r="F585" s="3"/>
      <c r="G585" s="3"/>
      <c r="H585" s="3"/>
      <c r="I585" s="4"/>
      <c r="J585" s="4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50"/>
      <c r="Z585" s="50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5.75" customHeight="1">
      <c r="A586" s="3"/>
      <c r="B586" s="3"/>
      <c r="C586" s="3"/>
      <c r="D586" s="4"/>
      <c r="E586" s="3"/>
      <c r="F586" s="3"/>
      <c r="G586" s="3"/>
      <c r="H586" s="3"/>
      <c r="I586" s="4"/>
      <c r="J586" s="4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50"/>
      <c r="Z586" s="50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5.75" customHeight="1">
      <c r="A587" s="3"/>
      <c r="B587" s="3"/>
      <c r="C587" s="3"/>
      <c r="D587" s="4"/>
      <c r="E587" s="3"/>
      <c r="F587" s="3"/>
      <c r="G587" s="3"/>
      <c r="H587" s="3"/>
      <c r="I587" s="4"/>
      <c r="J587" s="4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50"/>
      <c r="Z587" s="50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5.75" customHeight="1">
      <c r="A588" s="3"/>
      <c r="B588" s="3"/>
      <c r="C588" s="3"/>
      <c r="D588" s="4"/>
      <c r="E588" s="3"/>
      <c r="F588" s="3"/>
      <c r="G588" s="3"/>
      <c r="H588" s="3"/>
      <c r="I588" s="4"/>
      <c r="J588" s="4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50"/>
      <c r="Z588" s="50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5.75" customHeight="1">
      <c r="A589" s="3"/>
      <c r="B589" s="3"/>
      <c r="C589" s="3"/>
      <c r="D589" s="4"/>
      <c r="E589" s="3"/>
      <c r="F589" s="3"/>
      <c r="G589" s="3"/>
      <c r="H589" s="3"/>
      <c r="I589" s="4"/>
      <c r="J589" s="4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50"/>
      <c r="Z589" s="50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5.75" customHeight="1">
      <c r="A590" s="3"/>
      <c r="B590" s="3"/>
      <c r="C590" s="3"/>
      <c r="D590" s="4"/>
      <c r="E590" s="3"/>
      <c r="F590" s="3"/>
      <c r="G590" s="3"/>
      <c r="H590" s="3"/>
      <c r="I590" s="4"/>
      <c r="J590" s="4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50"/>
      <c r="Z590" s="50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5.75" customHeight="1">
      <c r="A591" s="3"/>
      <c r="B591" s="3"/>
      <c r="C591" s="3"/>
      <c r="D591" s="4"/>
      <c r="E591" s="3"/>
      <c r="F591" s="3"/>
      <c r="G591" s="3"/>
      <c r="H591" s="3"/>
      <c r="I591" s="4"/>
      <c r="J591" s="4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50"/>
      <c r="Z591" s="50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5.75" customHeight="1">
      <c r="A592" s="3"/>
      <c r="B592" s="3"/>
      <c r="C592" s="3"/>
      <c r="D592" s="4"/>
      <c r="E592" s="3"/>
      <c r="F592" s="3"/>
      <c r="G592" s="3"/>
      <c r="H592" s="3"/>
      <c r="I592" s="4"/>
      <c r="J592" s="4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50"/>
      <c r="Z592" s="50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5.75" customHeight="1">
      <c r="A593" s="3"/>
      <c r="B593" s="3"/>
      <c r="C593" s="3"/>
      <c r="D593" s="4"/>
      <c r="E593" s="3"/>
      <c r="F593" s="3"/>
      <c r="G593" s="3"/>
      <c r="H593" s="3"/>
      <c r="I593" s="4"/>
      <c r="J593" s="4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0"/>
      <c r="Z593" s="50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5.75" customHeight="1">
      <c r="A594" s="3"/>
      <c r="B594" s="3"/>
      <c r="C594" s="3"/>
      <c r="D594" s="4"/>
      <c r="E594" s="3"/>
      <c r="F594" s="3"/>
      <c r="G594" s="3"/>
      <c r="H594" s="3"/>
      <c r="I594" s="4"/>
      <c r="J594" s="4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50"/>
      <c r="Z594" s="50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5.75" customHeight="1">
      <c r="A595" s="3"/>
      <c r="B595" s="3"/>
      <c r="C595" s="3"/>
      <c r="D595" s="4"/>
      <c r="E595" s="3"/>
      <c r="F595" s="3"/>
      <c r="G595" s="3"/>
      <c r="H595" s="3"/>
      <c r="I595" s="4"/>
      <c r="J595" s="4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50"/>
      <c r="Z595" s="50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5.75" customHeight="1">
      <c r="A596" s="3"/>
      <c r="B596" s="3"/>
      <c r="C596" s="3"/>
      <c r="D596" s="4"/>
      <c r="E596" s="3"/>
      <c r="F596" s="3"/>
      <c r="G596" s="3"/>
      <c r="H596" s="3"/>
      <c r="I596" s="4"/>
      <c r="J596" s="4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50"/>
      <c r="Z596" s="50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5.75" customHeight="1">
      <c r="A597" s="3"/>
      <c r="B597" s="3"/>
      <c r="C597" s="3"/>
      <c r="D597" s="4"/>
      <c r="E597" s="3"/>
      <c r="F597" s="3"/>
      <c r="G597" s="3"/>
      <c r="H597" s="3"/>
      <c r="I597" s="4"/>
      <c r="J597" s="4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50"/>
      <c r="Z597" s="50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5.75" customHeight="1">
      <c r="A598" s="3"/>
      <c r="B598" s="3"/>
      <c r="C598" s="3"/>
      <c r="D598" s="4"/>
      <c r="E598" s="3"/>
      <c r="F598" s="3"/>
      <c r="G598" s="3"/>
      <c r="H598" s="3"/>
      <c r="I598" s="4"/>
      <c r="J598" s="4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50"/>
      <c r="Z598" s="50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5.75" customHeight="1">
      <c r="A599" s="3"/>
      <c r="B599" s="3"/>
      <c r="C599" s="3"/>
      <c r="D599" s="4"/>
      <c r="E599" s="3"/>
      <c r="F599" s="3"/>
      <c r="G599" s="3"/>
      <c r="H599" s="3"/>
      <c r="I599" s="4"/>
      <c r="J599" s="4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50"/>
      <c r="Z599" s="50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5.75" customHeight="1">
      <c r="A600" s="3"/>
      <c r="B600" s="3"/>
      <c r="C600" s="3"/>
      <c r="D600" s="4"/>
      <c r="E600" s="3"/>
      <c r="F600" s="3"/>
      <c r="G600" s="3"/>
      <c r="H600" s="3"/>
      <c r="I600" s="4"/>
      <c r="J600" s="4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50"/>
      <c r="Z600" s="50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5.75" customHeight="1">
      <c r="A601" s="3"/>
      <c r="B601" s="3"/>
      <c r="C601" s="3"/>
      <c r="D601" s="4"/>
      <c r="E601" s="3"/>
      <c r="F601" s="3"/>
      <c r="G601" s="3"/>
      <c r="H601" s="3"/>
      <c r="I601" s="4"/>
      <c r="J601" s="4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50"/>
      <c r="Z601" s="50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5.75" customHeight="1">
      <c r="A602" s="3"/>
      <c r="B602" s="3"/>
      <c r="C602" s="3"/>
      <c r="D602" s="4"/>
      <c r="E602" s="3"/>
      <c r="F602" s="3"/>
      <c r="G602" s="3"/>
      <c r="H602" s="3"/>
      <c r="I602" s="4"/>
      <c r="J602" s="4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50"/>
      <c r="Z602" s="50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5.75" customHeight="1">
      <c r="A603" s="3"/>
      <c r="B603" s="3"/>
      <c r="C603" s="3"/>
      <c r="D603" s="4"/>
      <c r="E603" s="3"/>
      <c r="F603" s="3"/>
      <c r="G603" s="3"/>
      <c r="H603" s="3"/>
      <c r="I603" s="4"/>
      <c r="J603" s="4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50"/>
      <c r="Z603" s="50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5.75" customHeight="1">
      <c r="A604" s="3"/>
      <c r="B604" s="3"/>
      <c r="C604" s="3"/>
      <c r="D604" s="4"/>
      <c r="E604" s="3"/>
      <c r="F604" s="3"/>
      <c r="G604" s="3"/>
      <c r="H604" s="3"/>
      <c r="I604" s="4"/>
      <c r="J604" s="4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50"/>
      <c r="Z604" s="50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5.75" customHeight="1">
      <c r="A605" s="3"/>
      <c r="B605" s="3"/>
      <c r="C605" s="3"/>
      <c r="D605" s="4"/>
      <c r="E605" s="3"/>
      <c r="F605" s="3"/>
      <c r="G605" s="3"/>
      <c r="H605" s="3"/>
      <c r="I605" s="4"/>
      <c r="J605" s="4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50"/>
      <c r="Z605" s="50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5.75" customHeight="1">
      <c r="A606" s="3"/>
      <c r="B606" s="3"/>
      <c r="C606" s="3"/>
      <c r="D606" s="4"/>
      <c r="E606" s="3"/>
      <c r="F606" s="3"/>
      <c r="G606" s="3"/>
      <c r="H606" s="3"/>
      <c r="I606" s="4"/>
      <c r="J606" s="4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50"/>
      <c r="Z606" s="50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5.75" customHeight="1">
      <c r="A607" s="3"/>
      <c r="B607" s="3"/>
      <c r="C607" s="3"/>
      <c r="D607" s="4"/>
      <c r="E607" s="3"/>
      <c r="F607" s="3"/>
      <c r="G607" s="3"/>
      <c r="H607" s="3"/>
      <c r="I607" s="4"/>
      <c r="J607" s="4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50"/>
      <c r="Z607" s="50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5.75" customHeight="1">
      <c r="A608" s="3"/>
      <c r="B608" s="3"/>
      <c r="C608" s="3"/>
      <c r="D608" s="4"/>
      <c r="E608" s="3"/>
      <c r="F608" s="3"/>
      <c r="G608" s="3"/>
      <c r="H608" s="3"/>
      <c r="I608" s="4"/>
      <c r="J608" s="4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50"/>
      <c r="Z608" s="50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5.75" customHeight="1">
      <c r="A609" s="3"/>
      <c r="B609" s="3"/>
      <c r="C609" s="3"/>
      <c r="D609" s="4"/>
      <c r="E609" s="3"/>
      <c r="F609" s="3"/>
      <c r="G609" s="3"/>
      <c r="H609" s="3"/>
      <c r="I609" s="4"/>
      <c r="J609" s="4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50"/>
      <c r="Z609" s="50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5.75" customHeight="1">
      <c r="A610" s="3"/>
      <c r="B610" s="3"/>
      <c r="C610" s="3"/>
      <c r="D610" s="4"/>
      <c r="E610" s="3"/>
      <c r="F610" s="3"/>
      <c r="G610" s="3"/>
      <c r="H610" s="3"/>
      <c r="I610" s="4"/>
      <c r="J610" s="4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50"/>
      <c r="Z610" s="50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5.75" customHeight="1">
      <c r="A611" s="3"/>
      <c r="B611" s="3"/>
      <c r="C611" s="3"/>
      <c r="D611" s="4"/>
      <c r="E611" s="3"/>
      <c r="F611" s="3"/>
      <c r="G611" s="3"/>
      <c r="H611" s="3"/>
      <c r="I611" s="4"/>
      <c r="J611" s="4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50"/>
      <c r="Z611" s="50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5.75" customHeight="1">
      <c r="A612" s="3"/>
      <c r="B612" s="3"/>
      <c r="C612" s="3"/>
      <c r="D612" s="4"/>
      <c r="E612" s="3"/>
      <c r="F612" s="3"/>
      <c r="G612" s="3"/>
      <c r="H612" s="3"/>
      <c r="I612" s="4"/>
      <c r="J612" s="4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50"/>
      <c r="Z612" s="50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5.75" customHeight="1">
      <c r="A613" s="3"/>
      <c r="B613" s="3"/>
      <c r="C613" s="3"/>
      <c r="D613" s="4"/>
      <c r="E613" s="3"/>
      <c r="F613" s="3"/>
      <c r="G613" s="3"/>
      <c r="H613" s="3"/>
      <c r="I613" s="4"/>
      <c r="J613" s="4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50"/>
      <c r="Z613" s="50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5.75" customHeight="1">
      <c r="A614" s="3"/>
      <c r="B614" s="3"/>
      <c r="C614" s="3"/>
      <c r="D614" s="4"/>
      <c r="E614" s="3"/>
      <c r="F614" s="3"/>
      <c r="G614" s="3"/>
      <c r="H614" s="3"/>
      <c r="I614" s="4"/>
      <c r="J614" s="4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50"/>
      <c r="Z614" s="50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5.75" customHeight="1">
      <c r="A615" s="3"/>
      <c r="B615" s="3"/>
      <c r="C615" s="3"/>
      <c r="D615" s="4"/>
      <c r="E615" s="3"/>
      <c r="F615" s="3"/>
      <c r="G615" s="3"/>
      <c r="H615" s="3"/>
      <c r="I615" s="4"/>
      <c r="J615" s="4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50"/>
      <c r="Z615" s="50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5.75" customHeight="1">
      <c r="A616" s="3"/>
      <c r="B616" s="3"/>
      <c r="C616" s="3"/>
      <c r="D616" s="4"/>
      <c r="E616" s="3"/>
      <c r="F616" s="3"/>
      <c r="G616" s="3"/>
      <c r="H616" s="3"/>
      <c r="I616" s="4"/>
      <c r="J616" s="4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50"/>
      <c r="Z616" s="50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5.75" customHeight="1">
      <c r="A617" s="3"/>
      <c r="B617" s="3"/>
      <c r="C617" s="3"/>
      <c r="D617" s="4"/>
      <c r="E617" s="3"/>
      <c r="F617" s="3"/>
      <c r="G617" s="3"/>
      <c r="H617" s="3"/>
      <c r="I617" s="4"/>
      <c r="J617" s="4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50"/>
      <c r="Z617" s="50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5.75" customHeight="1">
      <c r="A618" s="3"/>
      <c r="B618" s="3"/>
      <c r="C618" s="3"/>
      <c r="D618" s="4"/>
      <c r="E618" s="3"/>
      <c r="F618" s="3"/>
      <c r="G618" s="3"/>
      <c r="H618" s="3"/>
      <c r="I618" s="4"/>
      <c r="J618" s="4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50"/>
      <c r="Z618" s="50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5.75" customHeight="1">
      <c r="A619" s="3"/>
      <c r="B619" s="3"/>
      <c r="C619" s="3"/>
      <c r="D619" s="4"/>
      <c r="E619" s="3"/>
      <c r="F619" s="3"/>
      <c r="G619" s="3"/>
      <c r="H619" s="3"/>
      <c r="I619" s="4"/>
      <c r="J619" s="4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50"/>
      <c r="Z619" s="50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5.75" customHeight="1">
      <c r="A620" s="3"/>
      <c r="B620" s="3"/>
      <c r="C620" s="3"/>
      <c r="D620" s="4"/>
      <c r="E620" s="3"/>
      <c r="F620" s="3"/>
      <c r="G620" s="3"/>
      <c r="H620" s="3"/>
      <c r="I620" s="4"/>
      <c r="J620" s="4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50"/>
      <c r="Z620" s="50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5.75" customHeight="1">
      <c r="A621" s="3"/>
      <c r="B621" s="3"/>
      <c r="C621" s="3"/>
      <c r="D621" s="4"/>
      <c r="E621" s="3"/>
      <c r="F621" s="3"/>
      <c r="G621" s="3"/>
      <c r="H621" s="3"/>
      <c r="I621" s="4"/>
      <c r="J621" s="4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50"/>
      <c r="Z621" s="50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5.75" customHeight="1">
      <c r="A622" s="3"/>
      <c r="B622" s="3"/>
      <c r="C622" s="3"/>
      <c r="D622" s="4"/>
      <c r="E622" s="3"/>
      <c r="F622" s="3"/>
      <c r="G622" s="3"/>
      <c r="H622" s="3"/>
      <c r="I622" s="4"/>
      <c r="J622" s="4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50"/>
      <c r="Z622" s="50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5.75" customHeight="1">
      <c r="A623" s="3"/>
      <c r="B623" s="3"/>
      <c r="C623" s="3"/>
      <c r="D623" s="4"/>
      <c r="E623" s="3"/>
      <c r="F623" s="3"/>
      <c r="G623" s="3"/>
      <c r="H623" s="3"/>
      <c r="I623" s="4"/>
      <c r="J623" s="4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50"/>
      <c r="Z623" s="50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5.75" customHeight="1">
      <c r="A624" s="3"/>
      <c r="B624" s="3"/>
      <c r="C624" s="3"/>
      <c r="D624" s="4"/>
      <c r="E624" s="3"/>
      <c r="F624" s="3"/>
      <c r="G624" s="3"/>
      <c r="H624" s="3"/>
      <c r="I624" s="4"/>
      <c r="J624" s="4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50"/>
      <c r="Z624" s="50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5.75" customHeight="1">
      <c r="A625" s="3"/>
      <c r="B625" s="3"/>
      <c r="C625" s="3"/>
      <c r="D625" s="4"/>
      <c r="E625" s="3"/>
      <c r="F625" s="3"/>
      <c r="G625" s="3"/>
      <c r="H625" s="3"/>
      <c r="I625" s="4"/>
      <c r="J625" s="4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50"/>
      <c r="Z625" s="50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5.75" customHeight="1">
      <c r="A626" s="3"/>
      <c r="B626" s="3"/>
      <c r="C626" s="3"/>
      <c r="D626" s="4"/>
      <c r="E626" s="3"/>
      <c r="F626" s="3"/>
      <c r="G626" s="3"/>
      <c r="H626" s="3"/>
      <c r="I626" s="4"/>
      <c r="J626" s="4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50"/>
      <c r="Z626" s="50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5.75" customHeight="1">
      <c r="A627" s="3"/>
      <c r="B627" s="3"/>
      <c r="C627" s="3"/>
      <c r="D627" s="4"/>
      <c r="E627" s="3"/>
      <c r="F627" s="3"/>
      <c r="G627" s="3"/>
      <c r="H627" s="3"/>
      <c r="I627" s="4"/>
      <c r="J627" s="4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0"/>
      <c r="Z627" s="50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5.75" customHeight="1">
      <c r="A628" s="3"/>
      <c r="B628" s="3"/>
      <c r="C628" s="3"/>
      <c r="D628" s="4"/>
      <c r="E628" s="3"/>
      <c r="F628" s="3"/>
      <c r="G628" s="3"/>
      <c r="H628" s="3"/>
      <c r="I628" s="4"/>
      <c r="J628" s="4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50"/>
      <c r="Z628" s="50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5.75" customHeight="1">
      <c r="A629" s="3"/>
      <c r="B629" s="3"/>
      <c r="C629" s="3"/>
      <c r="D629" s="4"/>
      <c r="E629" s="3"/>
      <c r="F629" s="3"/>
      <c r="G629" s="3"/>
      <c r="H629" s="3"/>
      <c r="I629" s="4"/>
      <c r="J629" s="4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50"/>
      <c r="Z629" s="50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5.75" customHeight="1">
      <c r="A630" s="3"/>
      <c r="B630" s="3"/>
      <c r="C630" s="3"/>
      <c r="D630" s="4"/>
      <c r="E630" s="3"/>
      <c r="F630" s="3"/>
      <c r="G630" s="3"/>
      <c r="H630" s="3"/>
      <c r="I630" s="4"/>
      <c r="J630" s="4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50"/>
      <c r="Z630" s="50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5.75" customHeight="1">
      <c r="A631" s="3"/>
      <c r="B631" s="3"/>
      <c r="C631" s="3"/>
      <c r="D631" s="4"/>
      <c r="E631" s="3"/>
      <c r="F631" s="3"/>
      <c r="G631" s="3"/>
      <c r="H631" s="3"/>
      <c r="I631" s="4"/>
      <c r="J631" s="4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50"/>
      <c r="Z631" s="50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5.75" customHeight="1">
      <c r="A632" s="3"/>
      <c r="B632" s="3"/>
      <c r="C632" s="3"/>
      <c r="D632" s="4"/>
      <c r="E632" s="3"/>
      <c r="F632" s="3"/>
      <c r="G632" s="3"/>
      <c r="H632" s="3"/>
      <c r="I632" s="4"/>
      <c r="J632" s="4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50"/>
      <c r="Z632" s="50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5.75" customHeight="1">
      <c r="A633" s="3"/>
      <c r="B633" s="3"/>
      <c r="C633" s="3"/>
      <c r="D633" s="4"/>
      <c r="E633" s="3"/>
      <c r="F633" s="3"/>
      <c r="G633" s="3"/>
      <c r="H633" s="3"/>
      <c r="I633" s="4"/>
      <c r="J633" s="4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50"/>
      <c r="Z633" s="50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5.75" customHeight="1">
      <c r="A634" s="3"/>
      <c r="B634" s="3"/>
      <c r="C634" s="3"/>
      <c r="D634" s="4"/>
      <c r="E634" s="3"/>
      <c r="F634" s="3"/>
      <c r="G634" s="3"/>
      <c r="H634" s="3"/>
      <c r="I634" s="4"/>
      <c r="J634" s="4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50"/>
      <c r="Z634" s="50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5.75" customHeight="1">
      <c r="A635" s="3"/>
      <c r="B635" s="3"/>
      <c r="C635" s="3"/>
      <c r="D635" s="4"/>
      <c r="E635" s="3"/>
      <c r="F635" s="3"/>
      <c r="G635" s="3"/>
      <c r="H635" s="3"/>
      <c r="I635" s="4"/>
      <c r="J635" s="4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50"/>
      <c r="Z635" s="50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5.75" customHeight="1">
      <c r="A636" s="3"/>
      <c r="B636" s="3"/>
      <c r="C636" s="3"/>
      <c r="D636" s="4"/>
      <c r="E636" s="3"/>
      <c r="F636" s="3"/>
      <c r="G636" s="3"/>
      <c r="H636" s="3"/>
      <c r="I636" s="4"/>
      <c r="J636" s="4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50"/>
      <c r="Z636" s="50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5.75" customHeight="1">
      <c r="A637" s="3"/>
      <c r="B637" s="3"/>
      <c r="C637" s="3"/>
      <c r="D637" s="4"/>
      <c r="E637" s="3"/>
      <c r="F637" s="3"/>
      <c r="G637" s="3"/>
      <c r="H637" s="3"/>
      <c r="I637" s="4"/>
      <c r="J637" s="4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50"/>
      <c r="Z637" s="50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5.75" customHeight="1">
      <c r="A638" s="3"/>
      <c r="B638" s="3"/>
      <c r="C638" s="3"/>
      <c r="D638" s="4"/>
      <c r="E638" s="3"/>
      <c r="F638" s="3"/>
      <c r="G638" s="3"/>
      <c r="H638" s="3"/>
      <c r="I638" s="4"/>
      <c r="J638" s="4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50"/>
      <c r="Z638" s="50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5.75" customHeight="1">
      <c r="A639" s="3"/>
      <c r="B639" s="3"/>
      <c r="C639" s="3"/>
      <c r="D639" s="4"/>
      <c r="E639" s="3"/>
      <c r="F639" s="3"/>
      <c r="G639" s="3"/>
      <c r="H639" s="3"/>
      <c r="I639" s="4"/>
      <c r="J639" s="4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50"/>
      <c r="Z639" s="50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5.75" customHeight="1">
      <c r="A640" s="3"/>
      <c r="B640" s="3"/>
      <c r="C640" s="3"/>
      <c r="D640" s="4"/>
      <c r="E640" s="3"/>
      <c r="F640" s="3"/>
      <c r="G640" s="3"/>
      <c r="H640" s="3"/>
      <c r="I640" s="4"/>
      <c r="J640" s="4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50"/>
      <c r="Z640" s="50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5.75" customHeight="1">
      <c r="A641" s="3"/>
      <c r="B641" s="3"/>
      <c r="C641" s="3"/>
      <c r="D641" s="4"/>
      <c r="E641" s="3"/>
      <c r="F641" s="3"/>
      <c r="G641" s="3"/>
      <c r="H641" s="3"/>
      <c r="I641" s="4"/>
      <c r="J641" s="4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50"/>
      <c r="Z641" s="50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5.75" customHeight="1">
      <c r="A642" s="3"/>
      <c r="B642" s="3"/>
      <c r="C642" s="3"/>
      <c r="D642" s="4"/>
      <c r="E642" s="3"/>
      <c r="F642" s="3"/>
      <c r="G642" s="3"/>
      <c r="H642" s="3"/>
      <c r="I642" s="4"/>
      <c r="J642" s="4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50"/>
      <c r="Z642" s="50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5.75" customHeight="1">
      <c r="A643" s="3"/>
      <c r="B643" s="3"/>
      <c r="C643" s="3"/>
      <c r="D643" s="4"/>
      <c r="E643" s="3"/>
      <c r="F643" s="3"/>
      <c r="G643" s="3"/>
      <c r="H643" s="3"/>
      <c r="I643" s="4"/>
      <c r="J643" s="4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50"/>
      <c r="Z643" s="50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5.75" customHeight="1">
      <c r="A644" s="3"/>
      <c r="B644" s="3"/>
      <c r="C644" s="3"/>
      <c r="D644" s="4"/>
      <c r="E644" s="3"/>
      <c r="F644" s="3"/>
      <c r="G644" s="3"/>
      <c r="H644" s="3"/>
      <c r="I644" s="4"/>
      <c r="J644" s="4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50"/>
      <c r="Z644" s="50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5.75" customHeight="1">
      <c r="A645" s="3"/>
      <c r="B645" s="3"/>
      <c r="C645" s="3"/>
      <c r="D645" s="4"/>
      <c r="E645" s="3"/>
      <c r="F645" s="3"/>
      <c r="G645" s="3"/>
      <c r="H645" s="3"/>
      <c r="I645" s="4"/>
      <c r="J645" s="4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50"/>
      <c r="Z645" s="50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5.75" customHeight="1">
      <c r="A646" s="3"/>
      <c r="B646" s="3"/>
      <c r="C646" s="3"/>
      <c r="D646" s="4"/>
      <c r="E646" s="3"/>
      <c r="F646" s="3"/>
      <c r="G646" s="3"/>
      <c r="H646" s="3"/>
      <c r="I646" s="4"/>
      <c r="J646" s="4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50"/>
      <c r="Z646" s="50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5.75" customHeight="1">
      <c r="A647" s="3"/>
      <c r="B647" s="3"/>
      <c r="C647" s="3"/>
      <c r="D647" s="4"/>
      <c r="E647" s="3"/>
      <c r="F647" s="3"/>
      <c r="G647" s="3"/>
      <c r="H647" s="3"/>
      <c r="I647" s="4"/>
      <c r="J647" s="4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50"/>
      <c r="Z647" s="50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5.75" customHeight="1">
      <c r="A648" s="3"/>
      <c r="B648" s="3"/>
      <c r="C648" s="3"/>
      <c r="D648" s="4"/>
      <c r="E648" s="3"/>
      <c r="F648" s="3"/>
      <c r="G648" s="3"/>
      <c r="H648" s="3"/>
      <c r="I648" s="4"/>
      <c r="J648" s="4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50"/>
      <c r="Z648" s="50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5.75" customHeight="1">
      <c r="A649" s="3"/>
      <c r="B649" s="3"/>
      <c r="C649" s="3"/>
      <c r="D649" s="4"/>
      <c r="E649" s="3"/>
      <c r="F649" s="3"/>
      <c r="G649" s="3"/>
      <c r="H649" s="3"/>
      <c r="I649" s="4"/>
      <c r="J649" s="4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50"/>
      <c r="Z649" s="50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5.75" customHeight="1">
      <c r="A650" s="3"/>
      <c r="B650" s="3"/>
      <c r="C650" s="3"/>
      <c r="D650" s="4"/>
      <c r="E650" s="3"/>
      <c r="F650" s="3"/>
      <c r="G650" s="3"/>
      <c r="H650" s="3"/>
      <c r="I650" s="4"/>
      <c r="J650" s="4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50"/>
      <c r="Z650" s="50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5.75" customHeight="1">
      <c r="A651" s="3"/>
      <c r="B651" s="3"/>
      <c r="C651" s="3"/>
      <c r="D651" s="4"/>
      <c r="E651" s="3"/>
      <c r="F651" s="3"/>
      <c r="G651" s="3"/>
      <c r="H651" s="3"/>
      <c r="I651" s="4"/>
      <c r="J651" s="4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50"/>
      <c r="Z651" s="50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5.75" customHeight="1">
      <c r="A652" s="3"/>
      <c r="B652" s="3"/>
      <c r="C652" s="3"/>
      <c r="D652" s="4"/>
      <c r="E652" s="3"/>
      <c r="F652" s="3"/>
      <c r="G652" s="3"/>
      <c r="H652" s="3"/>
      <c r="I652" s="4"/>
      <c r="J652" s="4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50"/>
      <c r="Z652" s="50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5.75" customHeight="1">
      <c r="A653" s="3"/>
      <c r="B653" s="3"/>
      <c r="C653" s="3"/>
      <c r="D653" s="4"/>
      <c r="E653" s="3"/>
      <c r="F653" s="3"/>
      <c r="G653" s="3"/>
      <c r="H653" s="3"/>
      <c r="I653" s="4"/>
      <c r="J653" s="4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50"/>
      <c r="Z653" s="50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5.75" customHeight="1">
      <c r="A654" s="3"/>
      <c r="B654" s="3"/>
      <c r="C654" s="3"/>
      <c r="D654" s="4"/>
      <c r="E654" s="3"/>
      <c r="F654" s="3"/>
      <c r="G654" s="3"/>
      <c r="H654" s="3"/>
      <c r="I654" s="4"/>
      <c r="J654" s="4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50"/>
      <c r="Z654" s="50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5.75" customHeight="1">
      <c r="A655" s="3"/>
      <c r="B655" s="3"/>
      <c r="C655" s="3"/>
      <c r="D655" s="4"/>
      <c r="E655" s="3"/>
      <c r="F655" s="3"/>
      <c r="G655" s="3"/>
      <c r="H655" s="3"/>
      <c r="I655" s="4"/>
      <c r="J655" s="4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50"/>
      <c r="Z655" s="50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5.75" customHeight="1">
      <c r="A656" s="3"/>
      <c r="B656" s="3"/>
      <c r="C656" s="3"/>
      <c r="D656" s="4"/>
      <c r="E656" s="3"/>
      <c r="F656" s="3"/>
      <c r="G656" s="3"/>
      <c r="H656" s="3"/>
      <c r="I656" s="4"/>
      <c r="J656" s="4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50"/>
      <c r="Z656" s="50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5.75" customHeight="1">
      <c r="A657" s="3"/>
      <c r="B657" s="3"/>
      <c r="C657" s="3"/>
      <c r="D657" s="4"/>
      <c r="E657" s="3"/>
      <c r="F657" s="3"/>
      <c r="G657" s="3"/>
      <c r="H657" s="3"/>
      <c r="I657" s="4"/>
      <c r="J657" s="4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50"/>
      <c r="Z657" s="50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5.75" customHeight="1">
      <c r="A658" s="3"/>
      <c r="B658" s="3"/>
      <c r="C658" s="3"/>
      <c r="D658" s="4"/>
      <c r="E658" s="3"/>
      <c r="F658" s="3"/>
      <c r="G658" s="3"/>
      <c r="H658" s="3"/>
      <c r="I658" s="4"/>
      <c r="J658" s="4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50"/>
      <c r="Z658" s="50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5.75" customHeight="1">
      <c r="A659" s="3"/>
      <c r="B659" s="3"/>
      <c r="C659" s="3"/>
      <c r="D659" s="4"/>
      <c r="E659" s="3"/>
      <c r="F659" s="3"/>
      <c r="G659" s="3"/>
      <c r="H659" s="3"/>
      <c r="I659" s="4"/>
      <c r="J659" s="4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50"/>
      <c r="Z659" s="50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5.75" customHeight="1">
      <c r="A660" s="3"/>
      <c r="B660" s="3"/>
      <c r="C660" s="3"/>
      <c r="D660" s="4"/>
      <c r="E660" s="3"/>
      <c r="F660" s="3"/>
      <c r="G660" s="3"/>
      <c r="H660" s="3"/>
      <c r="I660" s="4"/>
      <c r="J660" s="4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50"/>
      <c r="Z660" s="50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5.75" customHeight="1">
      <c r="A661" s="3"/>
      <c r="B661" s="3"/>
      <c r="C661" s="3"/>
      <c r="D661" s="4"/>
      <c r="E661" s="3"/>
      <c r="F661" s="3"/>
      <c r="G661" s="3"/>
      <c r="H661" s="3"/>
      <c r="I661" s="4"/>
      <c r="J661" s="4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0"/>
      <c r="Z661" s="50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5.75" customHeight="1">
      <c r="A662" s="3"/>
      <c r="B662" s="3"/>
      <c r="C662" s="3"/>
      <c r="D662" s="4"/>
      <c r="E662" s="3"/>
      <c r="F662" s="3"/>
      <c r="G662" s="3"/>
      <c r="H662" s="3"/>
      <c r="I662" s="4"/>
      <c r="J662" s="4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50"/>
      <c r="Z662" s="50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5.75" customHeight="1">
      <c r="A663" s="3"/>
      <c r="B663" s="3"/>
      <c r="C663" s="3"/>
      <c r="D663" s="4"/>
      <c r="E663" s="3"/>
      <c r="F663" s="3"/>
      <c r="G663" s="3"/>
      <c r="H663" s="3"/>
      <c r="I663" s="4"/>
      <c r="J663" s="4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50"/>
      <c r="Z663" s="50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5.75" customHeight="1">
      <c r="A664" s="3"/>
      <c r="B664" s="3"/>
      <c r="C664" s="3"/>
      <c r="D664" s="4"/>
      <c r="E664" s="3"/>
      <c r="F664" s="3"/>
      <c r="G664" s="3"/>
      <c r="H664" s="3"/>
      <c r="I664" s="4"/>
      <c r="J664" s="4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50"/>
      <c r="Z664" s="50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5.75" customHeight="1">
      <c r="A665" s="3"/>
      <c r="B665" s="3"/>
      <c r="C665" s="3"/>
      <c r="D665" s="4"/>
      <c r="E665" s="3"/>
      <c r="F665" s="3"/>
      <c r="G665" s="3"/>
      <c r="H665" s="3"/>
      <c r="I665" s="4"/>
      <c r="J665" s="4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50"/>
      <c r="Z665" s="50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5.75" customHeight="1">
      <c r="A666" s="3"/>
      <c r="B666" s="3"/>
      <c r="C666" s="3"/>
      <c r="D666" s="4"/>
      <c r="E666" s="3"/>
      <c r="F666" s="3"/>
      <c r="G666" s="3"/>
      <c r="H666" s="3"/>
      <c r="I666" s="4"/>
      <c r="J666" s="4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50"/>
      <c r="Z666" s="50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5.75" customHeight="1">
      <c r="A667" s="3"/>
      <c r="B667" s="3"/>
      <c r="C667" s="3"/>
      <c r="D667" s="4"/>
      <c r="E667" s="3"/>
      <c r="F667" s="3"/>
      <c r="G667" s="3"/>
      <c r="H667" s="3"/>
      <c r="I667" s="4"/>
      <c r="J667" s="4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50"/>
      <c r="Z667" s="50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5.75" customHeight="1">
      <c r="A668" s="3"/>
      <c r="B668" s="3"/>
      <c r="C668" s="3"/>
      <c r="D668" s="4"/>
      <c r="E668" s="3"/>
      <c r="F668" s="3"/>
      <c r="G668" s="3"/>
      <c r="H668" s="3"/>
      <c r="I668" s="4"/>
      <c r="J668" s="4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50"/>
      <c r="Z668" s="50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5.75" customHeight="1">
      <c r="A669" s="3"/>
      <c r="B669" s="3"/>
      <c r="C669" s="3"/>
      <c r="D669" s="4"/>
      <c r="E669" s="3"/>
      <c r="F669" s="3"/>
      <c r="G669" s="3"/>
      <c r="H669" s="3"/>
      <c r="I669" s="4"/>
      <c r="J669" s="4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50"/>
      <c r="Z669" s="50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5.75" customHeight="1">
      <c r="A670" s="3"/>
      <c r="B670" s="3"/>
      <c r="C670" s="3"/>
      <c r="D670" s="4"/>
      <c r="E670" s="3"/>
      <c r="F670" s="3"/>
      <c r="G670" s="3"/>
      <c r="H670" s="3"/>
      <c r="I670" s="4"/>
      <c r="J670" s="4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50"/>
      <c r="Z670" s="50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5.75" customHeight="1">
      <c r="A671" s="3"/>
      <c r="B671" s="3"/>
      <c r="C671" s="3"/>
      <c r="D671" s="4"/>
      <c r="E671" s="3"/>
      <c r="F671" s="3"/>
      <c r="G671" s="3"/>
      <c r="H671" s="3"/>
      <c r="I671" s="4"/>
      <c r="J671" s="4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50"/>
      <c r="Z671" s="50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5.75" customHeight="1">
      <c r="A672" s="3"/>
      <c r="B672" s="3"/>
      <c r="C672" s="3"/>
      <c r="D672" s="4"/>
      <c r="E672" s="3"/>
      <c r="F672" s="3"/>
      <c r="G672" s="3"/>
      <c r="H672" s="3"/>
      <c r="I672" s="4"/>
      <c r="J672" s="4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50"/>
      <c r="Z672" s="50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5.75" customHeight="1">
      <c r="A673" s="3"/>
      <c r="B673" s="3"/>
      <c r="C673" s="3"/>
      <c r="D673" s="4"/>
      <c r="E673" s="3"/>
      <c r="F673" s="3"/>
      <c r="G673" s="3"/>
      <c r="H673" s="3"/>
      <c r="I673" s="4"/>
      <c r="J673" s="4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50"/>
      <c r="Z673" s="50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5.75" customHeight="1">
      <c r="A674" s="3"/>
      <c r="B674" s="3"/>
      <c r="C674" s="3"/>
      <c r="D674" s="4"/>
      <c r="E674" s="3"/>
      <c r="F674" s="3"/>
      <c r="G674" s="3"/>
      <c r="H674" s="3"/>
      <c r="I674" s="4"/>
      <c r="J674" s="4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50"/>
      <c r="Z674" s="50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5.75" customHeight="1">
      <c r="A675" s="3"/>
      <c r="B675" s="3"/>
      <c r="C675" s="3"/>
      <c r="D675" s="4"/>
      <c r="E675" s="3"/>
      <c r="F675" s="3"/>
      <c r="G675" s="3"/>
      <c r="H675" s="3"/>
      <c r="I675" s="4"/>
      <c r="J675" s="4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50"/>
      <c r="Z675" s="50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5.75" customHeight="1">
      <c r="A676" s="3"/>
      <c r="B676" s="3"/>
      <c r="C676" s="3"/>
      <c r="D676" s="4"/>
      <c r="E676" s="3"/>
      <c r="F676" s="3"/>
      <c r="G676" s="3"/>
      <c r="H676" s="3"/>
      <c r="I676" s="4"/>
      <c r="J676" s="4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50"/>
      <c r="Z676" s="50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5.75" customHeight="1">
      <c r="A677" s="3"/>
      <c r="B677" s="3"/>
      <c r="C677" s="3"/>
      <c r="D677" s="4"/>
      <c r="E677" s="3"/>
      <c r="F677" s="3"/>
      <c r="G677" s="3"/>
      <c r="H677" s="3"/>
      <c r="I677" s="4"/>
      <c r="J677" s="4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50"/>
      <c r="Z677" s="50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5.75" customHeight="1">
      <c r="A678" s="3"/>
      <c r="B678" s="3"/>
      <c r="C678" s="3"/>
      <c r="D678" s="4"/>
      <c r="E678" s="3"/>
      <c r="F678" s="3"/>
      <c r="G678" s="3"/>
      <c r="H678" s="3"/>
      <c r="I678" s="4"/>
      <c r="J678" s="4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50"/>
      <c r="Z678" s="50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5.75" customHeight="1">
      <c r="A679" s="3"/>
      <c r="B679" s="3"/>
      <c r="C679" s="3"/>
      <c r="D679" s="4"/>
      <c r="E679" s="3"/>
      <c r="F679" s="3"/>
      <c r="G679" s="3"/>
      <c r="H679" s="3"/>
      <c r="I679" s="4"/>
      <c r="J679" s="4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50"/>
      <c r="Z679" s="50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5.75" customHeight="1">
      <c r="A680" s="3"/>
      <c r="B680" s="3"/>
      <c r="C680" s="3"/>
      <c r="D680" s="4"/>
      <c r="E680" s="3"/>
      <c r="F680" s="3"/>
      <c r="G680" s="3"/>
      <c r="H680" s="3"/>
      <c r="I680" s="4"/>
      <c r="J680" s="4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50"/>
      <c r="Z680" s="50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5.75" customHeight="1">
      <c r="A681" s="3"/>
      <c r="B681" s="3"/>
      <c r="C681" s="3"/>
      <c r="D681" s="4"/>
      <c r="E681" s="3"/>
      <c r="F681" s="3"/>
      <c r="G681" s="3"/>
      <c r="H681" s="3"/>
      <c r="I681" s="4"/>
      <c r="J681" s="4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50"/>
      <c r="Z681" s="50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5.75" customHeight="1">
      <c r="A682" s="3"/>
      <c r="B682" s="3"/>
      <c r="C682" s="3"/>
      <c r="D682" s="4"/>
      <c r="E682" s="3"/>
      <c r="F682" s="3"/>
      <c r="G682" s="3"/>
      <c r="H682" s="3"/>
      <c r="I682" s="4"/>
      <c r="J682" s="4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50"/>
      <c r="Z682" s="50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5.75" customHeight="1">
      <c r="A683" s="3"/>
      <c r="B683" s="3"/>
      <c r="C683" s="3"/>
      <c r="D683" s="4"/>
      <c r="E683" s="3"/>
      <c r="F683" s="3"/>
      <c r="G683" s="3"/>
      <c r="H683" s="3"/>
      <c r="I683" s="4"/>
      <c r="J683" s="4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50"/>
      <c r="Z683" s="50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5.75" customHeight="1">
      <c r="A684" s="3"/>
      <c r="B684" s="3"/>
      <c r="C684" s="3"/>
      <c r="D684" s="4"/>
      <c r="E684" s="3"/>
      <c r="F684" s="3"/>
      <c r="G684" s="3"/>
      <c r="H684" s="3"/>
      <c r="I684" s="4"/>
      <c r="J684" s="4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50"/>
      <c r="Z684" s="50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5.75" customHeight="1">
      <c r="A685" s="3"/>
      <c r="B685" s="3"/>
      <c r="C685" s="3"/>
      <c r="D685" s="4"/>
      <c r="E685" s="3"/>
      <c r="F685" s="3"/>
      <c r="G685" s="3"/>
      <c r="H685" s="3"/>
      <c r="I685" s="4"/>
      <c r="J685" s="4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50"/>
      <c r="Z685" s="50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5.75" customHeight="1">
      <c r="A686" s="3"/>
      <c r="B686" s="3"/>
      <c r="C686" s="3"/>
      <c r="D686" s="4"/>
      <c r="E686" s="3"/>
      <c r="F686" s="3"/>
      <c r="G686" s="3"/>
      <c r="H686" s="3"/>
      <c r="I686" s="4"/>
      <c r="J686" s="4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50"/>
      <c r="Z686" s="50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5.75" customHeight="1">
      <c r="A687" s="3"/>
      <c r="B687" s="3"/>
      <c r="C687" s="3"/>
      <c r="D687" s="4"/>
      <c r="E687" s="3"/>
      <c r="F687" s="3"/>
      <c r="G687" s="3"/>
      <c r="H687" s="3"/>
      <c r="I687" s="4"/>
      <c r="J687" s="4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50"/>
      <c r="Z687" s="50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5.75" customHeight="1">
      <c r="A688" s="3"/>
      <c r="B688" s="3"/>
      <c r="C688" s="3"/>
      <c r="D688" s="4"/>
      <c r="E688" s="3"/>
      <c r="F688" s="3"/>
      <c r="G688" s="3"/>
      <c r="H688" s="3"/>
      <c r="I688" s="4"/>
      <c r="J688" s="4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50"/>
      <c r="Z688" s="50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5.75" customHeight="1">
      <c r="A689" s="3"/>
      <c r="B689" s="3"/>
      <c r="C689" s="3"/>
      <c r="D689" s="4"/>
      <c r="E689" s="3"/>
      <c r="F689" s="3"/>
      <c r="G689" s="3"/>
      <c r="H689" s="3"/>
      <c r="I689" s="4"/>
      <c r="J689" s="4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50"/>
      <c r="Z689" s="50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5.75" customHeight="1">
      <c r="A690" s="3"/>
      <c r="B690" s="3"/>
      <c r="C690" s="3"/>
      <c r="D690" s="4"/>
      <c r="E690" s="3"/>
      <c r="F690" s="3"/>
      <c r="G690" s="3"/>
      <c r="H690" s="3"/>
      <c r="I690" s="4"/>
      <c r="J690" s="4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50"/>
      <c r="Z690" s="50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5.75" customHeight="1">
      <c r="A691" s="3"/>
      <c r="B691" s="3"/>
      <c r="C691" s="3"/>
      <c r="D691" s="4"/>
      <c r="E691" s="3"/>
      <c r="F691" s="3"/>
      <c r="G691" s="3"/>
      <c r="H691" s="3"/>
      <c r="I691" s="4"/>
      <c r="J691" s="4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50"/>
      <c r="Z691" s="50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5.75" customHeight="1">
      <c r="A692" s="3"/>
      <c r="B692" s="3"/>
      <c r="C692" s="3"/>
      <c r="D692" s="4"/>
      <c r="E692" s="3"/>
      <c r="F692" s="3"/>
      <c r="G692" s="3"/>
      <c r="H692" s="3"/>
      <c r="I692" s="4"/>
      <c r="J692" s="4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50"/>
      <c r="Z692" s="50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5.75" customHeight="1">
      <c r="A693" s="3"/>
      <c r="B693" s="3"/>
      <c r="C693" s="3"/>
      <c r="D693" s="4"/>
      <c r="E693" s="3"/>
      <c r="F693" s="3"/>
      <c r="G693" s="3"/>
      <c r="H693" s="3"/>
      <c r="I693" s="4"/>
      <c r="J693" s="4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50"/>
      <c r="Z693" s="50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5.75" customHeight="1">
      <c r="A694" s="3"/>
      <c r="B694" s="3"/>
      <c r="C694" s="3"/>
      <c r="D694" s="4"/>
      <c r="E694" s="3"/>
      <c r="F694" s="3"/>
      <c r="G694" s="3"/>
      <c r="H694" s="3"/>
      <c r="I694" s="4"/>
      <c r="J694" s="4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50"/>
      <c r="Z694" s="50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5.75" customHeight="1">
      <c r="A695" s="3"/>
      <c r="B695" s="3"/>
      <c r="C695" s="3"/>
      <c r="D695" s="4"/>
      <c r="E695" s="3"/>
      <c r="F695" s="3"/>
      <c r="G695" s="3"/>
      <c r="H695" s="3"/>
      <c r="I695" s="4"/>
      <c r="J695" s="4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0"/>
      <c r="Z695" s="50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5.75" customHeight="1">
      <c r="A696" s="3"/>
      <c r="B696" s="3"/>
      <c r="C696" s="3"/>
      <c r="D696" s="4"/>
      <c r="E696" s="3"/>
      <c r="F696" s="3"/>
      <c r="G696" s="3"/>
      <c r="H696" s="3"/>
      <c r="I696" s="4"/>
      <c r="J696" s="4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50"/>
      <c r="Z696" s="50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5.75" customHeight="1">
      <c r="A697" s="3"/>
      <c r="B697" s="3"/>
      <c r="C697" s="3"/>
      <c r="D697" s="4"/>
      <c r="E697" s="3"/>
      <c r="F697" s="3"/>
      <c r="G697" s="3"/>
      <c r="H697" s="3"/>
      <c r="I697" s="4"/>
      <c r="J697" s="4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50"/>
      <c r="Z697" s="50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5.75" customHeight="1">
      <c r="A698" s="3"/>
      <c r="B698" s="3"/>
      <c r="C698" s="3"/>
      <c r="D698" s="4"/>
      <c r="E698" s="3"/>
      <c r="F698" s="3"/>
      <c r="G698" s="3"/>
      <c r="H698" s="3"/>
      <c r="I698" s="4"/>
      <c r="J698" s="4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50"/>
      <c r="Z698" s="50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5.75" customHeight="1">
      <c r="A699" s="3"/>
      <c r="B699" s="3"/>
      <c r="C699" s="3"/>
      <c r="D699" s="4"/>
      <c r="E699" s="3"/>
      <c r="F699" s="3"/>
      <c r="G699" s="3"/>
      <c r="H699" s="3"/>
      <c r="I699" s="4"/>
      <c r="J699" s="4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50"/>
      <c r="Z699" s="50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5.75" customHeight="1">
      <c r="A700" s="3"/>
      <c r="B700" s="3"/>
      <c r="C700" s="3"/>
      <c r="D700" s="4"/>
      <c r="E700" s="3"/>
      <c r="F700" s="3"/>
      <c r="G700" s="3"/>
      <c r="H700" s="3"/>
      <c r="I700" s="4"/>
      <c r="J700" s="4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50"/>
      <c r="Z700" s="50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5.75" customHeight="1">
      <c r="A701" s="3"/>
      <c r="B701" s="3"/>
      <c r="C701" s="3"/>
      <c r="D701" s="4"/>
      <c r="E701" s="3"/>
      <c r="F701" s="3"/>
      <c r="G701" s="3"/>
      <c r="H701" s="3"/>
      <c r="I701" s="4"/>
      <c r="J701" s="4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50"/>
      <c r="Z701" s="50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5.75" customHeight="1">
      <c r="A702" s="3"/>
      <c r="B702" s="3"/>
      <c r="C702" s="3"/>
      <c r="D702" s="4"/>
      <c r="E702" s="3"/>
      <c r="F702" s="3"/>
      <c r="G702" s="3"/>
      <c r="H702" s="3"/>
      <c r="I702" s="4"/>
      <c r="J702" s="4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50"/>
      <c r="Z702" s="50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5.75" customHeight="1">
      <c r="A703" s="3"/>
      <c r="B703" s="3"/>
      <c r="C703" s="3"/>
      <c r="D703" s="4"/>
      <c r="E703" s="3"/>
      <c r="F703" s="3"/>
      <c r="G703" s="3"/>
      <c r="H703" s="3"/>
      <c r="I703" s="4"/>
      <c r="J703" s="4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50"/>
      <c r="Z703" s="50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5.75" customHeight="1">
      <c r="A704" s="3"/>
      <c r="B704" s="3"/>
      <c r="C704" s="3"/>
      <c r="D704" s="4"/>
      <c r="E704" s="3"/>
      <c r="F704" s="3"/>
      <c r="G704" s="3"/>
      <c r="H704" s="3"/>
      <c r="I704" s="4"/>
      <c r="J704" s="4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50"/>
      <c r="Z704" s="50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5.75" customHeight="1">
      <c r="A705" s="3"/>
      <c r="B705" s="3"/>
      <c r="C705" s="3"/>
      <c r="D705" s="4"/>
      <c r="E705" s="3"/>
      <c r="F705" s="3"/>
      <c r="G705" s="3"/>
      <c r="H705" s="3"/>
      <c r="I705" s="4"/>
      <c r="J705" s="4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50"/>
      <c r="Z705" s="50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5.75" customHeight="1">
      <c r="A706" s="3"/>
      <c r="B706" s="3"/>
      <c r="C706" s="3"/>
      <c r="D706" s="4"/>
      <c r="E706" s="3"/>
      <c r="F706" s="3"/>
      <c r="G706" s="3"/>
      <c r="H706" s="3"/>
      <c r="I706" s="4"/>
      <c r="J706" s="4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50"/>
      <c r="Z706" s="50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5.75" customHeight="1">
      <c r="A707" s="3"/>
      <c r="B707" s="3"/>
      <c r="C707" s="3"/>
      <c r="D707" s="4"/>
      <c r="E707" s="3"/>
      <c r="F707" s="3"/>
      <c r="G707" s="3"/>
      <c r="H707" s="3"/>
      <c r="I707" s="4"/>
      <c r="J707" s="4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50"/>
      <c r="Z707" s="50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5.75" customHeight="1">
      <c r="A708" s="3"/>
      <c r="B708" s="3"/>
      <c r="C708" s="3"/>
      <c r="D708" s="4"/>
      <c r="E708" s="3"/>
      <c r="F708" s="3"/>
      <c r="G708" s="3"/>
      <c r="H708" s="3"/>
      <c r="I708" s="4"/>
      <c r="J708" s="4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50"/>
      <c r="Z708" s="50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5.75" customHeight="1">
      <c r="A709" s="3"/>
      <c r="B709" s="3"/>
      <c r="C709" s="3"/>
      <c r="D709" s="4"/>
      <c r="E709" s="3"/>
      <c r="F709" s="3"/>
      <c r="G709" s="3"/>
      <c r="H709" s="3"/>
      <c r="I709" s="4"/>
      <c r="J709" s="4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50"/>
      <c r="Z709" s="50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5.75" customHeight="1">
      <c r="A710" s="3"/>
      <c r="B710" s="3"/>
      <c r="C710" s="3"/>
      <c r="D710" s="4"/>
      <c r="E710" s="3"/>
      <c r="F710" s="3"/>
      <c r="G710" s="3"/>
      <c r="H710" s="3"/>
      <c r="I710" s="4"/>
      <c r="J710" s="4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50"/>
      <c r="Z710" s="50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5.75" customHeight="1">
      <c r="A711" s="3"/>
      <c r="B711" s="3"/>
      <c r="C711" s="3"/>
      <c r="D711" s="4"/>
      <c r="E711" s="3"/>
      <c r="F711" s="3"/>
      <c r="G711" s="3"/>
      <c r="H711" s="3"/>
      <c r="I711" s="4"/>
      <c r="J711" s="4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50"/>
      <c r="Z711" s="50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5.75" customHeight="1">
      <c r="A712" s="3"/>
      <c r="B712" s="3"/>
      <c r="C712" s="3"/>
      <c r="D712" s="4"/>
      <c r="E712" s="3"/>
      <c r="F712" s="3"/>
      <c r="G712" s="3"/>
      <c r="H712" s="3"/>
      <c r="I712" s="4"/>
      <c r="J712" s="4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50"/>
      <c r="Z712" s="50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5.75" customHeight="1">
      <c r="A713" s="3"/>
      <c r="B713" s="3"/>
      <c r="C713" s="3"/>
      <c r="D713" s="4"/>
      <c r="E713" s="3"/>
      <c r="F713" s="3"/>
      <c r="G713" s="3"/>
      <c r="H713" s="3"/>
      <c r="I713" s="4"/>
      <c r="J713" s="4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50"/>
      <c r="Z713" s="50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5.75" customHeight="1">
      <c r="A714" s="3"/>
      <c r="B714" s="3"/>
      <c r="C714" s="3"/>
      <c r="D714" s="4"/>
      <c r="E714" s="3"/>
      <c r="F714" s="3"/>
      <c r="G714" s="3"/>
      <c r="H714" s="3"/>
      <c r="I714" s="4"/>
      <c r="J714" s="4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50"/>
      <c r="Z714" s="50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5.75" customHeight="1">
      <c r="A715" s="3"/>
      <c r="B715" s="3"/>
      <c r="C715" s="3"/>
      <c r="D715" s="4"/>
      <c r="E715" s="3"/>
      <c r="F715" s="3"/>
      <c r="G715" s="3"/>
      <c r="H715" s="3"/>
      <c r="I715" s="4"/>
      <c r="J715" s="4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50"/>
      <c r="Z715" s="50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5.75" customHeight="1">
      <c r="A716" s="3"/>
      <c r="B716" s="3"/>
      <c r="C716" s="3"/>
      <c r="D716" s="4"/>
      <c r="E716" s="3"/>
      <c r="F716" s="3"/>
      <c r="G716" s="3"/>
      <c r="H716" s="3"/>
      <c r="I716" s="4"/>
      <c r="J716" s="4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50"/>
      <c r="Z716" s="50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5.75" customHeight="1">
      <c r="A717" s="3"/>
      <c r="B717" s="3"/>
      <c r="C717" s="3"/>
      <c r="D717" s="4"/>
      <c r="E717" s="3"/>
      <c r="F717" s="3"/>
      <c r="G717" s="3"/>
      <c r="H717" s="3"/>
      <c r="I717" s="4"/>
      <c r="J717" s="4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50"/>
      <c r="Z717" s="50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5.75" customHeight="1">
      <c r="A718" s="3"/>
      <c r="B718" s="3"/>
      <c r="C718" s="3"/>
      <c r="D718" s="4"/>
      <c r="E718" s="3"/>
      <c r="F718" s="3"/>
      <c r="G718" s="3"/>
      <c r="H718" s="3"/>
      <c r="I718" s="4"/>
      <c r="J718" s="4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50"/>
      <c r="Z718" s="50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5.75" customHeight="1">
      <c r="A719" s="3"/>
      <c r="B719" s="3"/>
      <c r="C719" s="3"/>
      <c r="D719" s="4"/>
      <c r="E719" s="3"/>
      <c r="F719" s="3"/>
      <c r="G719" s="3"/>
      <c r="H719" s="3"/>
      <c r="I719" s="4"/>
      <c r="J719" s="4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50"/>
      <c r="Z719" s="50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5.75" customHeight="1">
      <c r="A720" s="3"/>
      <c r="B720" s="3"/>
      <c r="C720" s="3"/>
      <c r="D720" s="4"/>
      <c r="E720" s="3"/>
      <c r="F720" s="3"/>
      <c r="G720" s="3"/>
      <c r="H720" s="3"/>
      <c r="I720" s="4"/>
      <c r="J720" s="4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50"/>
      <c r="Z720" s="50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5.75" customHeight="1">
      <c r="A721" s="3"/>
      <c r="B721" s="3"/>
      <c r="C721" s="3"/>
      <c r="D721" s="4"/>
      <c r="E721" s="3"/>
      <c r="F721" s="3"/>
      <c r="G721" s="3"/>
      <c r="H721" s="3"/>
      <c r="I721" s="4"/>
      <c r="J721" s="4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50"/>
      <c r="Z721" s="50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5.75" customHeight="1">
      <c r="A722" s="3"/>
      <c r="B722" s="3"/>
      <c r="C722" s="3"/>
      <c r="D722" s="4"/>
      <c r="E722" s="3"/>
      <c r="F722" s="3"/>
      <c r="G722" s="3"/>
      <c r="H722" s="3"/>
      <c r="I722" s="4"/>
      <c r="J722" s="4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50"/>
      <c r="Z722" s="50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5.75" customHeight="1">
      <c r="A723" s="3"/>
      <c r="B723" s="3"/>
      <c r="C723" s="3"/>
      <c r="D723" s="4"/>
      <c r="E723" s="3"/>
      <c r="F723" s="3"/>
      <c r="G723" s="3"/>
      <c r="H723" s="3"/>
      <c r="I723" s="4"/>
      <c r="J723" s="4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50"/>
      <c r="Z723" s="50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5.75" customHeight="1">
      <c r="A724" s="3"/>
      <c r="B724" s="3"/>
      <c r="C724" s="3"/>
      <c r="D724" s="4"/>
      <c r="E724" s="3"/>
      <c r="F724" s="3"/>
      <c r="G724" s="3"/>
      <c r="H724" s="3"/>
      <c r="I724" s="4"/>
      <c r="J724" s="4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50"/>
      <c r="Z724" s="50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5.75" customHeight="1">
      <c r="A725" s="3"/>
      <c r="B725" s="3"/>
      <c r="C725" s="3"/>
      <c r="D725" s="4"/>
      <c r="E725" s="3"/>
      <c r="F725" s="3"/>
      <c r="G725" s="3"/>
      <c r="H725" s="3"/>
      <c r="I725" s="4"/>
      <c r="J725" s="4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50"/>
      <c r="Z725" s="50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5.75" customHeight="1">
      <c r="A726" s="3"/>
      <c r="B726" s="3"/>
      <c r="C726" s="3"/>
      <c r="D726" s="4"/>
      <c r="E726" s="3"/>
      <c r="F726" s="3"/>
      <c r="G726" s="3"/>
      <c r="H726" s="3"/>
      <c r="I726" s="4"/>
      <c r="J726" s="4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50"/>
      <c r="Z726" s="50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5.75" customHeight="1">
      <c r="A727" s="3"/>
      <c r="B727" s="3"/>
      <c r="C727" s="3"/>
      <c r="D727" s="4"/>
      <c r="E727" s="3"/>
      <c r="F727" s="3"/>
      <c r="G727" s="3"/>
      <c r="H727" s="3"/>
      <c r="I727" s="4"/>
      <c r="J727" s="4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50"/>
      <c r="Z727" s="50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5.75" customHeight="1">
      <c r="A728" s="3"/>
      <c r="B728" s="3"/>
      <c r="C728" s="3"/>
      <c r="D728" s="4"/>
      <c r="E728" s="3"/>
      <c r="F728" s="3"/>
      <c r="G728" s="3"/>
      <c r="H728" s="3"/>
      <c r="I728" s="4"/>
      <c r="J728" s="4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50"/>
      <c r="Z728" s="50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5.75" customHeight="1">
      <c r="A729" s="3"/>
      <c r="B729" s="3"/>
      <c r="C729" s="3"/>
      <c r="D729" s="4"/>
      <c r="E729" s="3"/>
      <c r="F729" s="3"/>
      <c r="G729" s="3"/>
      <c r="H729" s="3"/>
      <c r="I729" s="4"/>
      <c r="J729" s="4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0"/>
      <c r="Z729" s="50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5.75" customHeight="1">
      <c r="A730" s="3"/>
      <c r="B730" s="3"/>
      <c r="C730" s="3"/>
      <c r="D730" s="4"/>
      <c r="E730" s="3"/>
      <c r="F730" s="3"/>
      <c r="G730" s="3"/>
      <c r="H730" s="3"/>
      <c r="I730" s="4"/>
      <c r="J730" s="4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50"/>
      <c r="Z730" s="50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5.75" customHeight="1">
      <c r="A731" s="3"/>
      <c r="B731" s="3"/>
      <c r="C731" s="3"/>
      <c r="D731" s="4"/>
      <c r="E731" s="3"/>
      <c r="F731" s="3"/>
      <c r="G731" s="3"/>
      <c r="H731" s="3"/>
      <c r="I731" s="4"/>
      <c r="J731" s="4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50"/>
      <c r="Z731" s="50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5.75" customHeight="1">
      <c r="A732" s="3"/>
      <c r="B732" s="3"/>
      <c r="C732" s="3"/>
      <c r="D732" s="4"/>
      <c r="E732" s="3"/>
      <c r="F732" s="3"/>
      <c r="G732" s="3"/>
      <c r="H732" s="3"/>
      <c r="I732" s="4"/>
      <c r="J732" s="4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50"/>
      <c r="Z732" s="50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5.75" customHeight="1">
      <c r="A733" s="3"/>
      <c r="B733" s="3"/>
      <c r="C733" s="3"/>
      <c r="D733" s="4"/>
      <c r="E733" s="3"/>
      <c r="F733" s="3"/>
      <c r="G733" s="3"/>
      <c r="H733" s="3"/>
      <c r="I733" s="4"/>
      <c r="J733" s="4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50"/>
      <c r="Z733" s="50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5.75" customHeight="1">
      <c r="A734" s="3"/>
      <c r="B734" s="3"/>
      <c r="C734" s="3"/>
      <c r="D734" s="4"/>
      <c r="E734" s="3"/>
      <c r="F734" s="3"/>
      <c r="G734" s="3"/>
      <c r="H734" s="3"/>
      <c r="I734" s="4"/>
      <c r="J734" s="4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50"/>
      <c r="Z734" s="50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5.75" customHeight="1">
      <c r="A735" s="3"/>
      <c r="B735" s="3"/>
      <c r="C735" s="3"/>
      <c r="D735" s="4"/>
      <c r="E735" s="3"/>
      <c r="F735" s="3"/>
      <c r="G735" s="3"/>
      <c r="H735" s="3"/>
      <c r="I735" s="4"/>
      <c r="J735" s="4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50"/>
      <c r="Z735" s="50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5.75" customHeight="1">
      <c r="A736" s="3"/>
      <c r="B736" s="3"/>
      <c r="C736" s="3"/>
      <c r="D736" s="4"/>
      <c r="E736" s="3"/>
      <c r="F736" s="3"/>
      <c r="G736" s="3"/>
      <c r="H736" s="3"/>
      <c r="I736" s="4"/>
      <c r="J736" s="4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50"/>
      <c r="Z736" s="50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5.75" customHeight="1">
      <c r="A737" s="3"/>
      <c r="B737" s="3"/>
      <c r="C737" s="3"/>
      <c r="D737" s="4"/>
      <c r="E737" s="3"/>
      <c r="F737" s="3"/>
      <c r="G737" s="3"/>
      <c r="H737" s="3"/>
      <c r="I737" s="4"/>
      <c r="J737" s="4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50"/>
      <c r="Z737" s="50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5.75" customHeight="1">
      <c r="A738" s="3"/>
      <c r="B738" s="3"/>
      <c r="C738" s="3"/>
      <c r="D738" s="4"/>
      <c r="E738" s="3"/>
      <c r="F738" s="3"/>
      <c r="G738" s="3"/>
      <c r="H738" s="3"/>
      <c r="I738" s="4"/>
      <c r="J738" s="4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50"/>
      <c r="Z738" s="50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5.75" customHeight="1">
      <c r="A739" s="3"/>
      <c r="B739" s="3"/>
      <c r="C739" s="3"/>
      <c r="D739" s="4"/>
      <c r="E739" s="3"/>
      <c r="F739" s="3"/>
      <c r="G739" s="3"/>
      <c r="H739" s="3"/>
      <c r="I739" s="4"/>
      <c r="J739" s="4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50"/>
      <c r="Z739" s="50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5.75" customHeight="1">
      <c r="A740" s="3"/>
      <c r="B740" s="3"/>
      <c r="C740" s="3"/>
      <c r="D740" s="4"/>
      <c r="E740" s="3"/>
      <c r="F740" s="3"/>
      <c r="G740" s="3"/>
      <c r="H740" s="3"/>
      <c r="I740" s="4"/>
      <c r="J740" s="4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50"/>
      <c r="Z740" s="50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5.75" customHeight="1">
      <c r="A741" s="3"/>
      <c r="B741" s="3"/>
      <c r="C741" s="3"/>
      <c r="D741" s="4"/>
      <c r="E741" s="3"/>
      <c r="F741" s="3"/>
      <c r="G741" s="3"/>
      <c r="H741" s="3"/>
      <c r="I741" s="4"/>
      <c r="J741" s="4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50"/>
      <c r="Z741" s="50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5.75" customHeight="1">
      <c r="A742" s="3"/>
      <c r="B742" s="3"/>
      <c r="C742" s="3"/>
      <c r="D742" s="4"/>
      <c r="E742" s="3"/>
      <c r="F742" s="3"/>
      <c r="G742" s="3"/>
      <c r="H742" s="3"/>
      <c r="I742" s="4"/>
      <c r="J742" s="4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50"/>
      <c r="Z742" s="50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5.75" customHeight="1">
      <c r="A743" s="3"/>
      <c r="B743" s="3"/>
      <c r="C743" s="3"/>
      <c r="D743" s="4"/>
      <c r="E743" s="3"/>
      <c r="F743" s="3"/>
      <c r="G743" s="3"/>
      <c r="H743" s="3"/>
      <c r="I743" s="4"/>
      <c r="J743" s="4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50"/>
      <c r="Z743" s="50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5.75" customHeight="1">
      <c r="A744" s="3"/>
      <c r="B744" s="3"/>
      <c r="C744" s="3"/>
      <c r="D744" s="4"/>
      <c r="E744" s="3"/>
      <c r="F744" s="3"/>
      <c r="G744" s="3"/>
      <c r="H744" s="3"/>
      <c r="I744" s="4"/>
      <c r="J744" s="4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50"/>
      <c r="Z744" s="50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5.75" customHeight="1">
      <c r="A745" s="3"/>
      <c r="B745" s="3"/>
      <c r="C745" s="3"/>
      <c r="D745" s="4"/>
      <c r="E745" s="3"/>
      <c r="F745" s="3"/>
      <c r="G745" s="3"/>
      <c r="H745" s="3"/>
      <c r="I745" s="4"/>
      <c r="J745" s="4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50"/>
      <c r="Z745" s="50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5.75" customHeight="1">
      <c r="A746" s="3"/>
      <c r="B746" s="3"/>
      <c r="C746" s="3"/>
      <c r="D746" s="4"/>
      <c r="E746" s="3"/>
      <c r="F746" s="3"/>
      <c r="G746" s="3"/>
      <c r="H746" s="3"/>
      <c r="I746" s="4"/>
      <c r="J746" s="4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50"/>
      <c r="Z746" s="50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5.75" customHeight="1">
      <c r="A747" s="3"/>
      <c r="B747" s="3"/>
      <c r="C747" s="3"/>
      <c r="D747" s="4"/>
      <c r="E747" s="3"/>
      <c r="F747" s="3"/>
      <c r="G747" s="3"/>
      <c r="H747" s="3"/>
      <c r="I747" s="4"/>
      <c r="J747" s="4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50"/>
      <c r="Z747" s="50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5.75" customHeight="1">
      <c r="A748" s="3"/>
      <c r="B748" s="3"/>
      <c r="C748" s="3"/>
      <c r="D748" s="4"/>
      <c r="E748" s="3"/>
      <c r="F748" s="3"/>
      <c r="G748" s="3"/>
      <c r="H748" s="3"/>
      <c r="I748" s="4"/>
      <c r="J748" s="4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50"/>
      <c r="Z748" s="50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5.75" customHeight="1">
      <c r="A749" s="3"/>
      <c r="B749" s="3"/>
      <c r="C749" s="3"/>
      <c r="D749" s="4"/>
      <c r="E749" s="3"/>
      <c r="F749" s="3"/>
      <c r="G749" s="3"/>
      <c r="H749" s="3"/>
      <c r="I749" s="4"/>
      <c r="J749" s="4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50"/>
      <c r="Z749" s="50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5.75" customHeight="1">
      <c r="A750" s="3"/>
      <c r="B750" s="3"/>
      <c r="C750" s="3"/>
      <c r="D750" s="4"/>
      <c r="E750" s="3"/>
      <c r="F750" s="3"/>
      <c r="G750" s="3"/>
      <c r="H750" s="3"/>
      <c r="I750" s="4"/>
      <c r="J750" s="4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50"/>
      <c r="Z750" s="50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5.75" customHeight="1">
      <c r="A751" s="3"/>
      <c r="B751" s="3"/>
      <c r="C751" s="3"/>
      <c r="D751" s="4"/>
      <c r="E751" s="3"/>
      <c r="F751" s="3"/>
      <c r="G751" s="3"/>
      <c r="H751" s="3"/>
      <c r="I751" s="4"/>
      <c r="J751" s="4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50"/>
      <c r="Z751" s="50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5.75" customHeight="1">
      <c r="A752" s="3"/>
      <c r="B752" s="3"/>
      <c r="C752" s="3"/>
      <c r="D752" s="4"/>
      <c r="E752" s="3"/>
      <c r="F752" s="3"/>
      <c r="G752" s="3"/>
      <c r="H752" s="3"/>
      <c r="I752" s="4"/>
      <c r="J752" s="4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50"/>
      <c r="Z752" s="50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5.75" customHeight="1">
      <c r="A753" s="3"/>
      <c r="B753" s="3"/>
      <c r="C753" s="3"/>
      <c r="D753" s="4"/>
      <c r="E753" s="3"/>
      <c r="F753" s="3"/>
      <c r="G753" s="3"/>
      <c r="H753" s="3"/>
      <c r="I753" s="4"/>
      <c r="J753" s="4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50"/>
      <c r="Z753" s="50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5.75" customHeight="1">
      <c r="A754" s="3"/>
      <c r="B754" s="3"/>
      <c r="C754" s="3"/>
      <c r="D754" s="4"/>
      <c r="E754" s="3"/>
      <c r="F754" s="3"/>
      <c r="G754" s="3"/>
      <c r="H754" s="3"/>
      <c r="I754" s="4"/>
      <c r="J754" s="4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50"/>
      <c r="Z754" s="50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5.75" customHeight="1">
      <c r="A755" s="3"/>
      <c r="B755" s="3"/>
      <c r="C755" s="3"/>
      <c r="D755" s="4"/>
      <c r="E755" s="3"/>
      <c r="F755" s="3"/>
      <c r="G755" s="3"/>
      <c r="H755" s="3"/>
      <c r="I755" s="4"/>
      <c r="J755" s="4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50"/>
      <c r="Z755" s="50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5.75" customHeight="1">
      <c r="A756" s="3"/>
      <c r="B756" s="3"/>
      <c r="C756" s="3"/>
      <c r="D756" s="4"/>
      <c r="E756" s="3"/>
      <c r="F756" s="3"/>
      <c r="G756" s="3"/>
      <c r="H756" s="3"/>
      <c r="I756" s="4"/>
      <c r="J756" s="4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50"/>
      <c r="Z756" s="50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5.75" customHeight="1">
      <c r="A757" s="3"/>
      <c r="B757" s="3"/>
      <c r="C757" s="3"/>
      <c r="D757" s="4"/>
      <c r="E757" s="3"/>
      <c r="F757" s="3"/>
      <c r="G757" s="3"/>
      <c r="H757" s="3"/>
      <c r="I757" s="4"/>
      <c r="J757" s="4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50"/>
      <c r="Z757" s="50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5.75" customHeight="1">
      <c r="A758" s="3"/>
      <c r="B758" s="3"/>
      <c r="C758" s="3"/>
      <c r="D758" s="4"/>
      <c r="E758" s="3"/>
      <c r="F758" s="3"/>
      <c r="G758" s="3"/>
      <c r="H758" s="3"/>
      <c r="I758" s="4"/>
      <c r="J758" s="4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50"/>
      <c r="Z758" s="50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5.75" customHeight="1">
      <c r="A759" s="3"/>
      <c r="B759" s="3"/>
      <c r="C759" s="3"/>
      <c r="D759" s="4"/>
      <c r="E759" s="3"/>
      <c r="F759" s="3"/>
      <c r="G759" s="3"/>
      <c r="H759" s="3"/>
      <c r="I759" s="4"/>
      <c r="J759" s="4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50"/>
      <c r="Z759" s="50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5.75" customHeight="1">
      <c r="A760" s="3"/>
      <c r="B760" s="3"/>
      <c r="C760" s="3"/>
      <c r="D760" s="4"/>
      <c r="E760" s="3"/>
      <c r="F760" s="3"/>
      <c r="G760" s="3"/>
      <c r="H760" s="3"/>
      <c r="I760" s="4"/>
      <c r="J760" s="4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50"/>
      <c r="Z760" s="50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5.75" customHeight="1">
      <c r="A761" s="3"/>
      <c r="B761" s="3"/>
      <c r="C761" s="3"/>
      <c r="D761" s="4"/>
      <c r="E761" s="3"/>
      <c r="F761" s="3"/>
      <c r="G761" s="3"/>
      <c r="H761" s="3"/>
      <c r="I761" s="4"/>
      <c r="J761" s="4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50"/>
      <c r="Z761" s="50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5.75" customHeight="1">
      <c r="A762" s="3"/>
      <c r="B762" s="3"/>
      <c r="C762" s="3"/>
      <c r="D762" s="4"/>
      <c r="E762" s="3"/>
      <c r="F762" s="3"/>
      <c r="G762" s="3"/>
      <c r="H762" s="3"/>
      <c r="I762" s="4"/>
      <c r="J762" s="4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50"/>
      <c r="Z762" s="50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5.75" customHeight="1">
      <c r="A763" s="3"/>
      <c r="B763" s="3"/>
      <c r="C763" s="3"/>
      <c r="D763" s="4"/>
      <c r="E763" s="3"/>
      <c r="F763" s="3"/>
      <c r="G763" s="3"/>
      <c r="H763" s="3"/>
      <c r="I763" s="4"/>
      <c r="J763" s="4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0"/>
      <c r="Z763" s="50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5.75" customHeight="1">
      <c r="A764" s="3"/>
      <c r="B764" s="3"/>
      <c r="C764" s="3"/>
      <c r="D764" s="4"/>
      <c r="E764" s="3"/>
      <c r="F764" s="3"/>
      <c r="G764" s="3"/>
      <c r="H764" s="3"/>
      <c r="I764" s="4"/>
      <c r="J764" s="4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50"/>
      <c r="Z764" s="50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5.75" customHeight="1">
      <c r="A765" s="3"/>
      <c r="B765" s="3"/>
      <c r="C765" s="3"/>
      <c r="D765" s="4"/>
      <c r="E765" s="3"/>
      <c r="F765" s="3"/>
      <c r="G765" s="3"/>
      <c r="H765" s="3"/>
      <c r="I765" s="4"/>
      <c r="J765" s="4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50"/>
      <c r="Z765" s="50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5.75" customHeight="1">
      <c r="A766" s="3"/>
      <c r="B766" s="3"/>
      <c r="C766" s="3"/>
      <c r="D766" s="4"/>
      <c r="E766" s="3"/>
      <c r="F766" s="3"/>
      <c r="G766" s="3"/>
      <c r="H766" s="3"/>
      <c r="I766" s="4"/>
      <c r="J766" s="4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50"/>
      <c r="Z766" s="50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5.75" customHeight="1">
      <c r="A767" s="3"/>
      <c r="B767" s="3"/>
      <c r="C767" s="3"/>
      <c r="D767" s="4"/>
      <c r="E767" s="3"/>
      <c r="F767" s="3"/>
      <c r="G767" s="3"/>
      <c r="H767" s="3"/>
      <c r="I767" s="4"/>
      <c r="J767" s="4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50"/>
      <c r="Z767" s="50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5.75" customHeight="1">
      <c r="A768" s="3"/>
      <c r="B768" s="3"/>
      <c r="C768" s="3"/>
      <c r="D768" s="4"/>
      <c r="E768" s="3"/>
      <c r="F768" s="3"/>
      <c r="G768" s="3"/>
      <c r="H768" s="3"/>
      <c r="I768" s="4"/>
      <c r="J768" s="4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50"/>
      <c r="Z768" s="50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5.75" customHeight="1">
      <c r="A769" s="3"/>
      <c r="B769" s="3"/>
      <c r="C769" s="3"/>
      <c r="D769" s="4"/>
      <c r="E769" s="3"/>
      <c r="F769" s="3"/>
      <c r="G769" s="3"/>
      <c r="H769" s="3"/>
      <c r="I769" s="4"/>
      <c r="J769" s="4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50"/>
      <c r="Z769" s="50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5.75" customHeight="1">
      <c r="A770" s="3"/>
      <c r="B770" s="3"/>
      <c r="C770" s="3"/>
      <c r="D770" s="4"/>
      <c r="E770" s="3"/>
      <c r="F770" s="3"/>
      <c r="G770" s="3"/>
      <c r="H770" s="3"/>
      <c r="I770" s="4"/>
      <c r="J770" s="4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50"/>
      <c r="Z770" s="50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5.75" customHeight="1">
      <c r="A771" s="3"/>
      <c r="B771" s="3"/>
      <c r="C771" s="3"/>
      <c r="D771" s="4"/>
      <c r="E771" s="3"/>
      <c r="F771" s="3"/>
      <c r="G771" s="3"/>
      <c r="H771" s="3"/>
      <c r="I771" s="4"/>
      <c r="J771" s="4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50"/>
      <c r="Z771" s="50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5.75" customHeight="1">
      <c r="A772" s="3"/>
      <c r="B772" s="3"/>
      <c r="C772" s="3"/>
      <c r="D772" s="4"/>
      <c r="E772" s="3"/>
      <c r="F772" s="3"/>
      <c r="G772" s="3"/>
      <c r="H772" s="3"/>
      <c r="I772" s="4"/>
      <c r="J772" s="4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50"/>
      <c r="Z772" s="50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5.75" customHeight="1">
      <c r="A773" s="3"/>
      <c r="B773" s="3"/>
      <c r="C773" s="3"/>
      <c r="D773" s="4"/>
      <c r="E773" s="3"/>
      <c r="F773" s="3"/>
      <c r="G773" s="3"/>
      <c r="H773" s="3"/>
      <c r="I773" s="4"/>
      <c r="J773" s="4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50"/>
      <c r="Z773" s="50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5.75" customHeight="1">
      <c r="A774" s="3"/>
      <c r="B774" s="3"/>
      <c r="C774" s="3"/>
      <c r="D774" s="4"/>
      <c r="E774" s="3"/>
      <c r="F774" s="3"/>
      <c r="G774" s="3"/>
      <c r="H774" s="3"/>
      <c r="I774" s="4"/>
      <c r="J774" s="4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50"/>
      <c r="Z774" s="50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5.75" customHeight="1">
      <c r="A775" s="3"/>
      <c r="B775" s="3"/>
      <c r="C775" s="3"/>
      <c r="D775" s="4"/>
      <c r="E775" s="3"/>
      <c r="F775" s="3"/>
      <c r="G775" s="3"/>
      <c r="H775" s="3"/>
      <c r="I775" s="4"/>
      <c r="J775" s="4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50"/>
      <c r="Z775" s="50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5.75" customHeight="1">
      <c r="A776" s="3"/>
      <c r="B776" s="3"/>
      <c r="C776" s="3"/>
      <c r="D776" s="4"/>
      <c r="E776" s="3"/>
      <c r="F776" s="3"/>
      <c r="G776" s="3"/>
      <c r="H776" s="3"/>
      <c r="I776" s="4"/>
      <c r="J776" s="4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50"/>
      <c r="Z776" s="50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5.75" customHeight="1">
      <c r="A777" s="3"/>
      <c r="B777" s="3"/>
      <c r="C777" s="3"/>
      <c r="D777" s="4"/>
      <c r="E777" s="3"/>
      <c r="F777" s="3"/>
      <c r="G777" s="3"/>
      <c r="H777" s="3"/>
      <c r="I777" s="4"/>
      <c r="J777" s="4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50"/>
      <c r="Z777" s="50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5.75" customHeight="1">
      <c r="A778" s="3"/>
      <c r="B778" s="3"/>
      <c r="C778" s="3"/>
      <c r="D778" s="4"/>
      <c r="E778" s="3"/>
      <c r="F778" s="3"/>
      <c r="G778" s="3"/>
      <c r="H778" s="3"/>
      <c r="I778" s="4"/>
      <c r="J778" s="4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50"/>
      <c r="Z778" s="50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5.75" customHeight="1">
      <c r="A779" s="3"/>
      <c r="B779" s="3"/>
      <c r="C779" s="3"/>
      <c r="D779" s="4"/>
      <c r="E779" s="3"/>
      <c r="F779" s="3"/>
      <c r="G779" s="3"/>
      <c r="H779" s="3"/>
      <c r="I779" s="4"/>
      <c r="J779" s="4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50"/>
      <c r="Z779" s="50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5.75" customHeight="1">
      <c r="A780" s="3"/>
      <c r="B780" s="3"/>
      <c r="C780" s="3"/>
      <c r="D780" s="4"/>
      <c r="E780" s="3"/>
      <c r="F780" s="3"/>
      <c r="G780" s="3"/>
      <c r="H780" s="3"/>
      <c r="I780" s="4"/>
      <c r="J780" s="4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50"/>
      <c r="Z780" s="50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5.75" customHeight="1">
      <c r="A781" s="3"/>
      <c r="B781" s="3"/>
      <c r="C781" s="3"/>
      <c r="D781" s="4"/>
      <c r="E781" s="3"/>
      <c r="F781" s="3"/>
      <c r="G781" s="3"/>
      <c r="H781" s="3"/>
      <c r="I781" s="4"/>
      <c r="J781" s="4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50"/>
      <c r="Z781" s="50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5.75" customHeight="1">
      <c r="A782" s="3"/>
      <c r="B782" s="3"/>
      <c r="C782" s="3"/>
      <c r="D782" s="4"/>
      <c r="E782" s="3"/>
      <c r="F782" s="3"/>
      <c r="G782" s="3"/>
      <c r="H782" s="3"/>
      <c r="I782" s="4"/>
      <c r="J782" s="4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50"/>
      <c r="Z782" s="50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5.75" customHeight="1">
      <c r="A783" s="3"/>
      <c r="B783" s="3"/>
      <c r="C783" s="3"/>
      <c r="D783" s="4"/>
      <c r="E783" s="3"/>
      <c r="F783" s="3"/>
      <c r="G783" s="3"/>
      <c r="H783" s="3"/>
      <c r="I783" s="4"/>
      <c r="J783" s="4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50"/>
      <c r="Z783" s="50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5.75" customHeight="1">
      <c r="A784" s="3"/>
      <c r="B784" s="3"/>
      <c r="C784" s="3"/>
      <c r="D784" s="4"/>
      <c r="E784" s="3"/>
      <c r="F784" s="3"/>
      <c r="G784" s="3"/>
      <c r="H784" s="3"/>
      <c r="I784" s="4"/>
      <c r="J784" s="4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50"/>
      <c r="Z784" s="50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5.75" customHeight="1">
      <c r="A785" s="3"/>
      <c r="B785" s="3"/>
      <c r="C785" s="3"/>
      <c r="D785" s="4"/>
      <c r="E785" s="3"/>
      <c r="F785" s="3"/>
      <c r="G785" s="3"/>
      <c r="H785" s="3"/>
      <c r="I785" s="4"/>
      <c r="J785" s="4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50"/>
      <c r="Z785" s="50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5.75" customHeight="1">
      <c r="A786" s="3"/>
      <c r="B786" s="3"/>
      <c r="C786" s="3"/>
      <c r="D786" s="4"/>
      <c r="E786" s="3"/>
      <c r="F786" s="3"/>
      <c r="G786" s="3"/>
      <c r="H786" s="3"/>
      <c r="I786" s="4"/>
      <c r="J786" s="4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50"/>
      <c r="Z786" s="50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5.75" customHeight="1">
      <c r="A787" s="3"/>
      <c r="B787" s="3"/>
      <c r="C787" s="3"/>
      <c r="D787" s="4"/>
      <c r="E787" s="3"/>
      <c r="F787" s="3"/>
      <c r="G787" s="3"/>
      <c r="H787" s="3"/>
      <c r="I787" s="4"/>
      <c r="J787" s="4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50"/>
      <c r="Z787" s="50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5.75" customHeight="1">
      <c r="A788" s="3"/>
      <c r="B788" s="3"/>
      <c r="C788" s="3"/>
      <c r="D788" s="4"/>
      <c r="E788" s="3"/>
      <c r="F788" s="3"/>
      <c r="G788" s="3"/>
      <c r="H788" s="3"/>
      <c r="I788" s="4"/>
      <c r="J788" s="4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50"/>
      <c r="Z788" s="50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5.75" customHeight="1">
      <c r="A789" s="3"/>
      <c r="B789" s="3"/>
      <c r="C789" s="3"/>
      <c r="D789" s="4"/>
      <c r="E789" s="3"/>
      <c r="F789" s="3"/>
      <c r="G789" s="3"/>
      <c r="H789" s="3"/>
      <c r="I789" s="4"/>
      <c r="J789" s="4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50"/>
      <c r="Z789" s="50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5.75" customHeight="1">
      <c r="A790" s="3"/>
      <c r="B790" s="3"/>
      <c r="C790" s="3"/>
      <c r="D790" s="4"/>
      <c r="E790" s="3"/>
      <c r="F790" s="3"/>
      <c r="G790" s="3"/>
      <c r="H790" s="3"/>
      <c r="I790" s="4"/>
      <c r="J790" s="4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50"/>
      <c r="Z790" s="50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5.75" customHeight="1">
      <c r="A791" s="3"/>
      <c r="B791" s="3"/>
      <c r="C791" s="3"/>
      <c r="D791" s="4"/>
      <c r="E791" s="3"/>
      <c r="F791" s="3"/>
      <c r="G791" s="3"/>
      <c r="H791" s="3"/>
      <c r="I791" s="4"/>
      <c r="J791" s="4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50"/>
      <c r="Z791" s="50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5.75" customHeight="1">
      <c r="A792" s="3"/>
      <c r="B792" s="3"/>
      <c r="C792" s="3"/>
      <c r="D792" s="4"/>
      <c r="E792" s="3"/>
      <c r="F792" s="3"/>
      <c r="G792" s="3"/>
      <c r="H792" s="3"/>
      <c r="I792" s="4"/>
      <c r="J792" s="4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50"/>
      <c r="Z792" s="50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5.75" customHeight="1">
      <c r="A793" s="3"/>
      <c r="B793" s="3"/>
      <c r="C793" s="3"/>
      <c r="D793" s="4"/>
      <c r="E793" s="3"/>
      <c r="F793" s="3"/>
      <c r="G793" s="3"/>
      <c r="H793" s="3"/>
      <c r="I793" s="4"/>
      <c r="J793" s="4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50"/>
      <c r="Z793" s="50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5.75" customHeight="1">
      <c r="A794" s="3"/>
      <c r="B794" s="3"/>
      <c r="C794" s="3"/>
      <c r="D794" s="4"/>
      <c r="E794" s="3"/>
      <c r="F794" s="3"/>
      <c r="G794" s="3"/>
      <c r="H794" s="3"/>
      <c r="I794" s="4"/>
      <c r="J794" s="4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50"/>
      <c r="Z794" s="50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5.75" customHeight="1">
      <c r="A795" s="3"/>
      <c r="B795" s="3"/>
      <c r="C795" s="3"/>
      <c r="D795" s="4"/>
      <c r="E795" s="3"/>
      <c r="F795" s="3"/>
      <c r="G795" s="3"/>
      <c r="H795" s="3"/>
      <c r="I795" s="4"/>
      <c r="J795" s="4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50"/>
      <c r="Z795" s="50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5.75" customHeight="1">
      <c r="A796" s="3"/>
      <c r="B796" s="3"/>
      <c r="C796" s="3"/>
      <c r="D796" s="4"/>
      <c r="E796" s="3"/>
      <c r="F796" s="3"/>
      <c r="G796" s="3"/>
      <c r="H796" s="3"/>
      <c r="I796" s="4"/>
      <c r="J796" s="4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50"/>
      <c r="Z796" s="50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5.75" customHeight="1">
      <c r="A797" s="3"/>
      <c r="B797" s="3"/>
      <c r="C797" s="3"/>
      <c r="D797" s="4"/>
      <c r="E797" s="3"/>
      <c r="F797" s="3"/>
      <c r="G797" s="3"/>
      <c r="H797" s="3"/>
      <c r="I797" s="4"/>
      <c r="J797" s="4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0"/>
      <c r="Z797" s="50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5.75" customHeight="1">
      <c r="A798" s="3"/>
      <c r="B798" s="3"/>
      <c r="C798" s="3"/>
      <c r="D798" s="4"/>
      <c r="E798" s="3"/>
      <c r="F798" s="3"/>
      <c r="G798" s="3"/>
      <c r="H798" s="3"/>
      <c r="I798" s="4"/>
      <c r="J798" s="4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50"/>
      <c r="Z798" s="50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5.75" customHeight="1">
      <c r="A799" s="3"/>
      <c r="B799" s="3"/>
      <c r="C799" s="3"/>
      <c r="D799" s="4"/>
      <c r="E799" s="3"/>
      <c r="F799" s="3"/>
      <c r="G799" s="3"/>
      <c r="H799" s="3"/>
      <c r="I799" s="4"/>
      <c r="J799" s="4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50"/>
      <c r="Z799" s="50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5.75" customHeight="1">
      <c r="A800" s="3"/>
      <c r="B800" s="3"/>
      <c r="C800" s="3"/>
      <c r="D800" s="4"/>
      <c r="E800" s="3"/>
      <c r="F800" s="3"/>
      <c r="G800" s="3"/>
      <c r="H800" s="3"/>
      <c r="I800" s="4"/>
      <c r="J800" s="4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50"/>
      <c r="Z800" s="50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5.75" customHeight="1">
      <c r="A801" s="3"/>
      <c r="B801" s="3"/>
      <c r="C801" s="3"/>
      <c r="D801" s="4"/>
      <c r="E801" s="3"/>
      <c r="F801" s="3"/>
      <c r="G801" s="3"/>
      <c r="H801" s="3"/>
      <c r="I801" s="4"/>
      <c r="J801" s="4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50"/>
      <c r="Z801" s="50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5.75" customHeight="1">
      <c r="A802" s="3"/>
      <c r="B802" s="3"/>
      <c r="C802" s="3"/>
      <c r="D802" s="4"/>
      <c r="E802" s="3"/>
      <c r="F802" s="3"/>
      <c r="G802" s="3"/>
      <c r="H802" s="3"/>
      <c r="I802" s="4"/>
      <c r="J802" s="4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50"/>
      <c r="Z802" s="50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5.75" customHeight="1">
      <c r="A803" s="3"/>
      <c r="B803" s="3"/>
      <c r="C803" s="3"/>
      <c r="D803" s="4"/>
      <c r="E803" s="3"/>
      <c r="F803" s="3"/>
      <c r="G803" s="3"/>
      <c r="H803" s="3"/>
      <c r="I803" s="4"/>
      <c r="J803" s="4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50"/>
      <c r="Z803" s="50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5.75" customHeight="1">
      <c r="A804" s="3"/>
      <c r="B804" s="3"/>
      <c r="C804" s="3"/>
      <c r="D804" s="4"/>
      <c r="E804" s="3"/>
      <c r="F804" s="3"/>
      <c r="G804" s="3"/>
      <c r="H804" s="3"/>
      <c r="I804" s="4"/>
      <c r="J804" s="4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50"/>
      <c r="Z804" s="50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5.75" customHeight="1">
      <c r="A805" s="3"/>
      <c r="B805" s="3"/>
      <c r="C805" s="3"/>
      <c r="D805" s="4"/>
      <c r="E805" s="3"/>
      <c r="F805" s="3"/>
      <c r="G805" s="3"/>
      <c r="H805" s="3"/>
      <c r="I805" s="4"/>
      <c r="J805" s="4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50"/>
      <c r="Z805" s="50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5.75" customHeight="1">
      <c r="A806" s="3"/>
      <c r="B806" s="3"/>
      <c r="C806" s="3"/>
      <c r="D806" s="4"/>
      <c r="E806" s="3"/>
      <c r="F806" s="3"/>
      <c r="G806" s="3"/>
      <c r="H806" s="3"/>
      <c r="I806" s="4"/>
      <c r="J806" s="4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50"/>
      <c r="Z806" s="50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5.75" customHeight="1">
      <c r="A807" s="3"/>
      <c r="B807" s="3"/>
      <c r="C807" s="3"/>
      <c r="D807" s="4"/>
      <c r="E807" s="3"/>
      <c r="F807" s="3"/>
      <c r="G807" s="3"/>
      <c r="H807" s="3"/>
      <c r="I807" s="4"/>
      <c r="J807" s="4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50"/>
      <c r="Z807" s="50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5.75" customHeight="1">
      <c r="A808" s="3"/>
      <c r="B808" s="3"/>
      <c r="C808" s="3"/>
      <c r="D808" s="4"/>
      <c r="E808" s="3"/>
      <c r="F808" s="3"/>
      <c r="G808" s="3"/>
      <c r="H808" s="3"/>
      <c r="I808" s="4"/>
      <c r="J808" s="4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50"/>
      <c r="Z808" s="50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5.75" customHeight="1">
      <c r="A809" s="3"/>
      <c r="B809" s="3"/>
      <c r="C809" s="3"/>
      <c r="D809" s="4"/>
      <c r="E809" s="3"/>
      <c r="F809" s="3"/>
      <c r="G809" s="3"/>
      <c r="H809" s="3"/>
      <c r="I809" s="4"/>
      <c r="J809" s="4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50"/>
      <c r="Z809" s="50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5.75" customHeight="1">
      <c r="A810" s="3"/>
      <c r="B810" s="3"/>
      <c r="C810" s="3"/>
      <c r="D810" s="4"/>
      <c r="E810" s="3"/>
      <c r="F810" s="3"/>
      <c r="G810" s="3"/>
      <c r="H810" s="3"/>
      <c r="I810" s="4"/>
      <c r="J810" s="4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50"/>
      <c r="Z810" s="50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5.75" customHeight="1">
      <c r="A811" s="3"/>
      <c r="B811" s="3"/>
      <c r="C811" s="3"/>
      <c r="D811" s="4"/>
      <c r="E811" s="3"/>
      <c r="F811" s="3"/>
      <c r="G811" s="3"/>
      <c r="H811" s="3"/>
      <c r="I811" s="4"/>
      <c r="J811" s="4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50"/>
      <c r="Z811" s="50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5.75" customHeight="1">
      <c r="A812" s="3"/>
      <c r="B812" s="3"/>
      <c r="C812" s="3"/>
      <c r="D812" s="4"/>
      <c r="E812" s="3"/>
      <c r="F812" s="3"/>
      <c r="G812" s="3"/>
      <c r="H812" s="3"/>
      <c r="I812" s="4"/>
      <c r="J812" s="4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50"/>
      <c r="Z812" s="50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5.75" customHeight="1">
      <c r="A813" s="3"/>
      <c r="B813" s="3"/>
      <c r="C813" s="3"/>
      <c r="D813" s="4"/>
      <c r="E813" s="3"/>
      <c r="F813" s="3"/>
      <c r="G813" s="3"/>
      <c r="H813" s="3"/>
      <c r="I813" s="4"/>
      <c r="J813" s="4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50"/>
      <c r="Z813" s="50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5.75" customHeight="1">
      <c r="A814" s="3"/>
      <c r="B814" s="3"/>
      <c r="C814" s="3"/>
      <c r="D814" s="4"/>
      <c r="E814" s="3"/>
      <c r="F814" s="3"/>
      <c r="G814" s="3"/>
      <c r="H814" s="3"/>
      <c r="I814" s="4"/>
      <c r="J814" s="4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50"/>
      <c r="Z814" s="50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5.75" customHeight="1">
      <c r="A815" s="3"/>
      <c r="B815" s="3"/>
      <c r="C815" s="3"/>
      <c r="D815" s="4"/>
      <c r="E815" s="3"/>
      <c r="F815" s="3"/>
      <c r="G815" s="3"/>
      <c r="H815" s="3"/>
      <c r="I815" s="4"/>
      <c r="J815" s="4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50"/>
      <c r="Z815" s="50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5.75" customHeight="1">
      <c r="A816" s="3"/>
      <c r="B816" s="3"/>
      <c r="C816" s="3"/>
      <c r="D816" s="4"/>
      <c r="E816" s="3"/>
      <c r="F816" s="3"/>
      <c r="G816" s="3"/>
      <c r="H816" s="3"/>
      <c r="I816" s="4"/>
      <c r="J816" s="4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50"/>
      <c r="Z816" s="50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5.75" customHeight="1">
      <c r="A817" s="3"/>
      <c r="B817" s="3"/>
      <c r="C817" s="3"/>
      <c r="D817" s="4"/>
      <c r="E817" s="3"/>
      <c r="F817" s="3"/>
      <c r="G817" s="3"/>
      <c r="H817" s="3"/>
      <c r="I817" s="4"/>
      <c r="J817" s="4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50"/>
      <c r="Z817" s="50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5.75" customHeight="1">
      <c r="A818" s="3"/>
      <c r="B818" s="3"/>
      <c r="C818" s="3"/>
      <c r="D818" s="4"/>
      <c r="E818" s="3"/>
      <c r="F818" s="3"/>
      <c r="G818" s="3"/>
      <c r="H818" s="3"/>
      <c r="I818" s="4"/>
      <c r="J818" s="4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50"/>
      <c r="Z818" s="50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5.75" customHeight="1">
      <c r="A819" s="3"/>
      <c r="B819" s="3"/>
      <c r="C819" s="3"/>
      <c r="D819" s="4"/>
      <c r="E819" s="3"/>
      <c r="F819" s="3"/>
      <c r="G819" s="3"/>
      <c r="H819" s="3"/>
      <c r="I819" s="4"/>
      <c r="J819" s="4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50"/>
      <c r="Z819" s="50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5.75" customHeight="1">
      <c r="A820" s="3"/>
      <c r="B820" s="3"/>
      <c r="C820" s="3"/>
      <c r="D820" s="4"/>
      <c r="E820" s="3"/>
      <c r="F820" s="3"/>
      <c r="G820" s="3"/>
      <c r="H820" s="3"/>
      <c r="I820" s="4"/>
      <c r="J820" s="4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50"/>
      <c r="Z820" s="50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5.75" customHeight="1">
      <c r="A821" s="3"/>
      <c r="B821" s="3"/>
      <c r="C821" s="3"/>
      <c r="D821" s="4"/>
      <c r="E821" s="3"/>
      <c r="F821" s="3"/>
      <c r="G821" s="3"/>
      <c r="H821" s="3"/>
      <c r="I821" s="4"/>
      <c r="J821" s="4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50"/>
      <c r="Z821" s="50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5.75" customHeight="1">
      <c r="A822" s="3"/>
      <c r="B822" s="3"/>
      <c r="C822" s="3"/>
      <c r="D822" s="4"/>
      <c r="E822" s="3"/>
      <c r="F822" s="3"/>
      <c r="G822" s="3"/>
      <c r="H822" s="3"/>
      <c r="I822" s="4"/>
      <c r="J822" s="4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50"/>
      <c r="Z822" s="50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5.75" customHeight="1">
      <c r="A823" s="3"/>
      <c r="B823" s="3"/>
      <c r="C823" s="3"/>
      <c r="D823" s="4"/>
      <c r="E823" s="3"/>
      <c r="F823" s="3"/>
      <c r="G823" s="3"/>
      <c r="H823" s="3"/>
      <c r="I823" s="4"/>
      <c r="J823" s="4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50"/>
      <c r="Z823" s="50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5.75" customHeight="1">
      <c r="A824" s="3"/>
      <c r="B824" s="3"/>
      <c r="C824" s="3"/>
      <c r="D824" s="4"/>
      <c r="E824" s="3"/>
      <c r="F824" s="3"/>
      <c r="G824" s="3"/>
      <c r="H824" s="3"/>
      <c r="I824" s="4"/>
      <c r="J824" s="4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50"/>
      <c r="Z824" s="50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5.75" customHeight="1">
      <c r="A825" s="3"/>
      <c r="B825" s="3"/>
      <c r="C825" s="3"/>
      <c r="D825" s="4"/>
      <c r="E825" s="3"/>
      <c r="F825" s="3"/>
      <c r="G825" s="3"/>
      <c r="H825" s="3"/>
      <c r="I825" s="4"/>
      <c r="J825" s="4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50"/>
      <c r="Z825" s="50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5.75" customHeight="1">
      <c r="A826" s="3"/>
      <c r="B826" s="3"/>
      <c r="C826" s="3"/>
      <c r="D826" s="4"/>
      <c r="E826" s="3"/>
      <c r="F826" s="3"/>
      <c r="G826" s="3"/>
      <c r="H826" s="3"/>
      <c r="I826" s="4"/>
      <c r="J826" s="4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50"/>
      <c r="Z826" s="50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5.75" customHeight="1">
      <c r="A827" s="3"/>
      <c r="B827" s="3"/>
      <c r="C827" s="3"/>
      <c r="D827" s="4"/>
      <c r="E827" s="3"/>
      <c r="F827" s="3"/>
      <c r="G827" s="3"/>
      <c r="H827" s="3"/>
      <c r="I827" s="4"/>
      <c r="J827" s="4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50"/>
      <c r="Z827" s="50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5.75" customHeight="1">
      <c r="A828" s="3"/>
      <c r="B828" s="3"/>
      <c r="C828" s="3"/>
      <c r="D828" s="4"/>
      <c r="E828" s="3"/>
      <c r="F828" s="3"/>
      <c r="G828" s="3"/>
      <c r="H828" s="3"/>
      <c r="I828" s="4"/>
      <c r="J828" s="4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50"/>
      <c r="Z828" s="50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5.75" customHeight="1">
      <c r="A829" s="3"/>
      <c r="B829" s="3"/>
      <c r="C829" s="3"/>
      <c r="D829" s="4"/>
      <c r="E829" s="3"/>
      <c r="F829" s="3"/>
      <c r="G829" s="3"/>
      <c r="H829" s="3"/>
      <c r="I829" s="4"/>
      <c r="J829" s="4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50"/>
      <c r="Z829" s="50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5.75" customHeight="1">
      <c r="A830" s="3"/>
      <c r="B830" s="3"/>
      <c r="C830" s="3"/>
      <c r="D830" s="4"/>
      <c r="E830" s="3"/>
      <c r="F830" s="3"/>
      <c r="G830" s="3"/>
      <c r="H830" s="3"/>
      <c r="I830" s="4"/>
      <c r="J830" s="4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50"/>
      <c r="Z830" s="50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5.75" customHeight="1">
      <c r="A831" s="3"/>
      <c r="B831" s="3"/>
      <c r="C831" s="3"/>
      <c r="D831" s="4"/>
      <c r="E831" s="3"/>
      <c r="F831" s="3"/>
      <c r="G831" s="3"/>
      <c r="H831" s="3"/>
      <c r="I831" s="4"/>
      <c r="J831" s="4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0"/>
      <c r="Z831" s="50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5.75" customHeight="1">
      <c r="A832" s="3"/>
      <c r="B832" s="3"/>
      <c r="C832" s="3"/>
      <c r="D832" s="4"/>
      <c r="E832" s="3"/>
      <c r="F832" s="3"/>
      <c r="G832" s="3"/>
      <c r="H832" s="3"/>
      <c r="I832" s="4"/>
      <c r="J832" s="4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50"/>
      <c r="Z832" s="50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5.75" customHeight="1">
      <c r="A833" s="3"/>
      <c r="B833" s="3"/>
      <c r="C833" s="3"/>
      <c r="D833" s="4"/>
      <c r="E833" s="3"/>
      <c r="F833" s="3"/>
      <c r="G833" s="3"/>
      <c r="H833" s="3"/>
      <c r="I833" s="4"/>
      <c r="J833" s="4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50"/>
      <c r="Z833" s="50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5.75" customHeight="1">
      <c r="A834" s="3"/>
      <c r="B834" s="3"/>
      <c r="C834" s="3"/>
      <c r="D834" s="4"/>
      <c r="E834" s="3"/>
      <c r="F834" s="3"/>
      <c r="G834" s="3"/>
      <c r="H834" s="3"/>
      <c r="I834" s="4"/>
      <c r="J834" s="4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50"/>
      <c r="Z834" s="50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5.75" customHeight="1">
      <c r="A835" s="3"/>
      <c r="B835" s="3"/>
      <c r="C835" s="3"/>
      <c r="D835" s="4"/>
      <c r="E835" s="3"/>
      <c r="F835" s="3"/>
      <c r="G835" s="3"/>
      <c r="H835" s="3"/>
      <c r="I835" s="4"/>
      <c r="J835" s="4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50"/>
      <c r="Z835" s="50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5.75" customHeight="1">
      <c r="A836" s="3"/>
      <c r="B836" s="3"/>
      <c r="C836" s="3"/>
      <c r="D836" s="4"/>
      <c r="E836" s="3"/>
      <c r="F836" s="3"/>
      <c r="G836" s="3"/>
      <c r="H836" s="3"/>
      <c r="I836" s="4"/>
      <c r="J836" s="4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50"/>
      <c r="Z836" s="50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5.75" customHeight="1">
      <c r="A837" s="3"/>
      <c r="B837" s="3"/>
      <c r="C837" s="3"/>
      <c r="D837" s="4"/>
      <c r="E837" s="3"/>
      <c r="F837" s="3"/>
      <c r="G837" s="3"/>
      <c r="H837" s="3"/>
      <c r="I837" s="4"/>
      <c r="J837" s="4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50"/>
      <c r="Z837" s="50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5.75" customHeight="1">
      <c r="A838" s="3"/>
      <c r="B838" s="3"/>
      <c r="C838" s="3"/>
      <c r="D838" s="4"/>
      <c r="E838" s="3"/>
      <c r="F838" s="3"/>
      <c r="G838" s="3"/>
      <c r="H838" s="3"/>
      <c r="I838" s="4"/>
      <c r="J838" s="4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50"/>
      <c r="Z838" s="50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5.75" customHeight="1">
      <c r="A839" s="3"/>
      <c r="B839" s="3"/>
      <c r="C839" s="3"/>
      <c r="D839" s="4"/>
      <c r="E839" s="3"/>
      <c r="F839" s="3"/>
      <c r="G839" s="3"/>
      <c r="H839" s="3"/>
      <c r="I839" s="4"/>
      <c r="J839" s="4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50"/>
      <c r="Z839" s="50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5.75" customHeight="1">
      <c r="A840" s="3"/>
      <c r="B840" s="3"/>
      <c r="C840" s="3"/>
      <c r="D840" s="4"/>
      <c r="E840" s="3"/>
      <c r="F840" s="3"/>
      <c r="G840" s="3"/>
      <c r="H840" s="3"/>
      <c r="I840" s="4"/>
      <c r="J840" s="4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50"/>
      <c r="Z840" s="50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5.75" customHeight="1">
      <c r="A841" s="3"/>
      <c r="B841" s="3"/>
      <c r="C841" s="3"/>
      <c r="D841" s="4"/>
      <c r="E841" s="3"/>
      <c r="F841" s="3"/>
      <c r="G841" s="3"/>
      <c r="H841" s="3"/>
      <c r="I841" s="4"/>
      <c r="J841" s="4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50"/>
      <c r="Z841" s="50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5.75" customHeight="1">
      <c r="A842" s="3"/>
      <c r="B842" s="3"/>
      <c r="C842" s="3"/>
      <c r="D842" s="4"/>
      <c r="E842" s="3"/>
      <c r="F842" s="3"/>
      <c r="G842" s="3"/>
      <c r="H842" s="3"/>
      <c r="I842" s="4"/>
      <c r="J842" s="4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50"/>
      <c r="Z842" s="50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5.75" customHeight="1">
      <c r="A843" s="3"/>
      <c r="B843" s="3"/>
      <c r="C843" s="3"/>
      <c r="D843" s="4"/>
      <c r="E843" s="3"/>
      <c r="F843" s="3"/>
      <c r="G843" s="3"/>
      <c r="H843" s="3"/>
      <c r="I843" s="4"/>
      <c r="J843" s="4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50"/>
      <c r="Z843" s="50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5.75" customHeight="1">
      <c r="A844" s="3"/>
      <c r="B844" s="3"/>
      <c r="C844" s="3"/>
      <c r="D844" s="4"/>
      <c r="E844" s="3"/>
      <c r="F844" s="3"/>
      <c r="G844" s="3"/>
      <c r="H844" s="3"/>
      <c r="I844" s="4"/>
      <c r="J844" s="4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50"/>
      <c r="Z844" s="50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5.75" customHeight="1">
      <c r="A845" s="3"/>
      <c r="B845" s="3"/>
      <c r="C845" s="3"/>
      <c r="D845" s="4"/>
      <c r="E845" s="3"/>
      <c r="F845" s="3"/>
      <c r="G845" s="3"/>
      <c r="H845" s="3"/>
      <c r="I845" s="4"/>
      <c r="J845" s="4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50"/>
      <c r="Z845" s="50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5.75" customHeight="1">
      <c r="A846" s="3"/>
      <c r="B846" s="3"/>
      <c r="C846" s="3"/>
      <c r="D846" s="4"/>
      <c r="E846" s="3"/>
      <c r="F846" s="3"/>
      <c r="G846" s="3"/>
      <c r="H846" s="3"/>
      <c r="I846" s="4"/>
      <c r="J846" s="4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50"/>
      <c r="Z846" s="50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5.75" customHeight="1">
      <c r="A847" s="3"/>
      <c r="B847" s="3"/>
      <c r="C847" s="3"/>
      <c r="D847" s="4"/>
      <c r="E847" s="3"/>
      <c r="F847" s="3"/>
      <c r="G847" s="3"/>
      <c r="H847" s="3"/>
      <c r="I847" s="4"/>
      <c r="J847" s="4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50"/>
      <c r="Z847" s="50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5.75" customHeight="1">
      <c r="A848" s="3"/>
      <c r="B848" s="3"/>
      <c r="C848" s="3"/>
      <c r="D848" s="4"/>
      <c r="E848" s="3"/>
      <c r="F848" s="3"/>
      <c r="G848" s="3"/>
      <c r="H848" s="3"/>
      <c r="I848" s="4"/>
      <c r="J848" s="4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50"/>
      <c r="Z848" s="50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5.75" customHeight="1">
      <c r="A849" s="3"/>
      <c r="B849" s="3"/>
      <c r="C849" s="3"/>
      <c r="D849" s="4"/>
      <c r="E849" s="3"/>
      <c r="F849" s="3"/>
      <c r="G849" s="3"/>
      <c r="H849" s="3"/>
      <c r="I849" s="4"/>
      <c r="J849" s="4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50"/>
      <c r="Z849" s="50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5.75" customHeight="1">
      <c r="A850" s="3"/>
      <c r="B850" s="3"/>
      <c r="C850" s="3"/>
      <c r="D850" s="4"/>
      <c r="E850" s="3"/>
      <c r="F850" s="3"/>
      <c r="G850" s="3"/>
      <c r="H850" s="3"/>
      <c r="I850" s="4"/>
      <c r="J850" s="4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50"/>
      <c r="Z850" s="50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5.75" customHeight="1">
      <c r="A851" s="3"/>
      <c r="B851" s="3"/>
      <c r="C851" s="3"/>
      <c r="D851" s="4"/>
      <c r="E851" s="3"/>
      <c r="F851" s="3"/>
      <c r="G851" s="3"/>
      <c r="H851" s="3"/>
      <c r="I851" s="4"/>
      <c r="J851" s="4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50"/>
      <c r="Z851" s="50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5.75" customHeight="1">
      <c r="A852" s="3"/>
      <c r="B852" s="3"/>
      <c r="C852" s="3"/>
      <c r="D852" s="4"/>
      <c r="E852" s="3"/>
      <c r="F852" s="3"/>
      <c r="G852" s="3"/>
      <c r="H852" s="3"/>
      <c r="I852" s="4"/>
      <c r="J852" s="4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50"/>
      <c r="Z852" s="50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5.75" customHeight="1">
      <c r="A853" s="3"/>
      <c r="B853" s="3"/>
      <c r="C853" s="3"/>
      <c r="D853" s="4"/>
      <c r="E853" s="3"/>
      <c r="F853" s="3"/>
      <c r="G853" s="3"/>
      <c r="H853" s="3"/>
      <c r="I853" s="4"/>
      <c r="J853" s="4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50"/>
      <c r="Z853" s="50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5.75" customHeight="1">
      <c r="A854" s="3"/>
      <c r="B854" s="3"/>
      <c r="C854" s="3"/>
      <c r="D854" s="4"/>
      <c r="E854" s="3"/>
      <c r="F854" s="3"/>
      <c r="G854" s="3"/>
      <c r="H854" s="3"/>
      <c r="I854" s="4"/>
      <c r="J854" s="4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50"/>
      <c r="Z854" s="50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5.75" customHeight="1">
      <c r="A855" s="3"/>
      <c r="B855" s="3"/>
      <c r="C855" s="3"/>
      <c r="D855" s="4"/>
      <c r="E855" s="3"/>
      <c r="F855" s="3"/>
      <c r="G855" s="3"/>
      <c r="H855" s="3"/>
      <c r="I855" s="4"/>
      <c r="J855" s="4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50"/>
      <c r="Z855" s="50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5.75" customHeight="1">
      <c r="A856" s="3"/>
      <c r="B856" s="3"/>
      <c r="C856" s="3"/>
      <c r="D856" s="4"/>
      <c r="E856" s="3"/>
      <c r="F856" s="3"/>
      <c r="G856" s="3"/>
      <c r="H856" s="3"/>
      <c r="I856" s="4"/>
      <c r="J856" s="4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50"/>
      <c r="Z856" s="50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5.75" customHeight="1">
      <c r="A857" s="3"/>
      <c r="B857" s="3"/>
      <c r="C857" s="3"/>
      <c r="D857" s="4"/>
      <c r="E857" s="3"/>
      <c r="F857" s="3"/>
      <c r="G857" s="3"/>
      <c r="H857" s="3"/>
      <c r="I857" s="4"/>
      <c r="J857" s="4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50"/>
      <c r="Z857" s="50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5.75" customHeight="1">
      <c r="A858" s="3"/>
      <c r="B858" s="3"/>
      <c r="C858" s="3"/>
      <c r="D858" s="4"/>
      <c r="E858" s="3"/>
      <c r="F858" s="3"/>
      <c r="G858" s="3"/>
      <c r="H858" s="3"/>
      <c r="I858" s="4"/>
      <c r="J858" s="4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50"/>
      <c r="Z858" s="50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5.75" customHeight="1">
      <c r="A859" s="3"/>
      <c r="B859" s="3"/>
      <c r="C859" s="3"/>
      <c r="D859" s="4"/>
      <c r="E859" s="3"/>
      <c r="F859" s="3"/>
      <c r="G859" s="3"/>
      <c r="H859" s="3"/>
      <c r="I859" s="4"/>
      <c r="J859" s="4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50"/>
      <c r="Z859" s="50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5.75" customHeight="1">
      <c r="A860" s="3"/>
      <c r="B860" s="3"/>
      <c r="C860" s="3"/>
      <c r="D860" s="4"/>
      <c r="E860" s="3"/>
      <c r="F860" s="3"/>
      <c r="G860" s="3"/>
      <c r="H860" s="3"/>
      <c r="I860" s="4"/>
      <c r="J860" s="4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50"/>
      <c r="Z860" s="50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5.75" customHeight="1">
      <c r="A861" s="3"/>
      <c r="B861" s="3"/>
      <c r="C861" s="3"/>
      <c r="D861" s="4"/>
      <c r="E861" s="3"/>
      <c r="F861" s="3"/>
      <c r="G861" s="3"/>
      <c r="H861" s="3"/>
      <c r="I861" s="4"/>
      <c r="J861" s="4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50"/>
      <c r="Z861" s="50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5.75" customHeight="1">
      <c r="A862" s="3"/>
      <c r="B862" s="3"/>
      <c r="C862" s="3"/>
      <c r="D862" s="4"/>
      <c r="E862" s="3"/>
      <c r="F862" s="3"/>
      <c r="G862" s="3"/>
      <c r="H862" s="3"/>
      <c r="I862" s="4"/>
      <c r="J862" s="4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50"/>
      <c r="Z862" s="50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5.75" customHeight="1">
      <c r="A863" s="3"/>
      <c r="B863" s="3"/>
      <c r="C863" s="3"/>
      <c r="D863" s="4"/>
      <c r="E863" s="3"/>
      <c r="F863" s="3"/>
      <c r="G863" s="3"/>
      <c r="H863" s="3"/>
      <c r="I863" s="4"/>
      <c r="J863" s="4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50"/>
      <c r="Z863" s="50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5.75" customHeight="1">
      <c r="A864" s="3"/>
      <c r="B864" s="3"/>
      <c r="C864" s="3"/>
      <c r="D864" s="4"/>
      <c r="E864" s="3"/>
      <c r="F864" s="3"/>
      <c r="G864" s="3"/>
      <c r="H864" s="3"/>
      <c r="I864" s="4"/>
      <c r="J864" s="4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50"/>
      <c r="Z864" s="50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5.75" customHeight="1">
      <c r="A865" s="3"/>
      <c r="B865" s="3"/>
      <c r="C865" s="3"/>
      <c r="D865" s="4"/>
      <c r="E865" s="3"/>
      <c r="F865" s="3"/>
      <c r="G865" s="3"/>
      <c r="H865" s="3"/>
      <c r="I865" s="4"/>
      <c r="J865" s="4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0"/>
      <c r="Z865" s="50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5.75" customHeight="1">
      <c r="A866" s="3"/>
      <c r="B866" s="3"/>
      <c r="C866" s="3"/>
      <c r="D866" s="4"/>
      <c r="E866" s="3"/>
      <c r="F866" s="3"/>
      <c r="G866" s="3"/>
      <c r="H866" s="3"/>
      <c r="I866" s="4"/>
      <c r="J866" s="4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50"/>
      <c r="Z866" s="50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5.75" customHeight="1">
      <c r="A867" s="3"/>
      <c r="B867" s="3"/>
      <c r="C867" s="3"/>
      <c r="D867" s="4"/>
      <c r="E867" s="3"/>
      <c r="F867" s="3"/>
      <c r="G867" s="3"/>
      <c r="H867" s="3"/>
      <c r="I867" s="4"/>
      <c r="J867" s="4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50"/>
      <c r="Z867" s="50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5.75" customHeight="1">
      <c r="A868" s="3"/>
      <c r="B868" s="3"/>
      <c r="C868" s="3"/>
      <c r="D868" s="4"/>
      <c r="E868" s="3"/>
      <c r="F868" s="3"/>
      <c r="G868" s="3"/>
      <c r="H868" s="3"/>
      <c r="I868" s="4"/>
      <c r="J868" s="4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50"/>
      <c r="Z868" s="50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5.75" customHeight="1">
      <c r="A869" s="3"/>
      <c r="B869" s="3"/>
      <c r="C869" s="3"/>
      <c r="D869" s="4"/>
      <c r="E869" s="3"/>
      <c r="F869" s="3"/>
      <c r="G869" s="3"/>
      <c r="H869" s="3"/>
      <c r="I869" s="4"/>
      <c r="J869" s="4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50"/>
      <c r="Z869" s="50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5.75" customHeight="1">
      <c r="A870" s="3"/>
      <c r="B870" s="3"/>
      <c r="C870" s="3"/>
      <c r="D870" s="4"/>
      <c r="E870" s="3"/>
      <c r="F870" s="3"/>
      <c r="G870" s="3"/>
      <c r="H870" s="3"/>
      <c r="I870" s="4"/>
      <c r="J870" s="4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50"/>
      <c r="Z870" s="50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5.75" customHeight="1">
      <c r="A871" s="3"/>
      <c r="B871" s="3"/>
      <c r="C871" s="3"/>
      <c r="D871" s="4"/>
      <c r="E871" s="3"/>
      <c r="F871" s="3"/>
      <c r="G871" s="3"/>
      <c r="H871" s="3"/>
      <c r="I871" s="4"/>
      <c r="J871" s="4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50"/>
      <c r="Z871" s="50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5.75" customHeight="1">
      <c r="A872" s="3"/>
      <c r="B872" s="3"/>
      <c r="C872" s="3"/>
      <c r="D872" s="4"/>
      <c r="E872" s="3"/>
      <c r="F872" s="3"/>
      <c r="G872" s="3"/>
      <c r="H872" s="3"/>
      <c r="I872" s="4"/>
      <c r="J872" s="4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50"/>
      <c r="Z872" s="50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5.75" customHeight="1">
      <c r="A873" s="3"/>
      <c r="B873" s="3"/>
      <c r="C873" s="3"/>
      <c r="D873" s="4"/>
      <c r="E873" s="3"/>
      <c r="F873" s="3"/>
      <c r="G873" s="3"/>
      <c r="H873" s="3"/>
      <c r="I873" s="4"/>
      <c r="J873" s="4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50"/>
      <c r="Z873" s="50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5.75" customHeight="1">
      <c r="A874" s="3"/>
      <c r="B874" s="3"/>
      <c r="C874" s="3"/>
      <c r="D874" s="4"/>
      <c r="E874" s="3"/>
      <c r="F874" s="3"/>
      <c r="G874" s="3"/>
      <c r="H874" s="3"/>
      <c r="I874" s="4"/>
      <c r="J874" s="4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50"/>
      <c r="Z874" s="50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5.75" customHeight="1">
      <c r="A875" s="3"/>
      <c r="B875" s="3"/>
      <c r="C875" s="3"/>
      <c r="D875" s="4"/>
      <c r="E875" s="3"/>
      <c r="F875" s="3"/>
      <c r="G875" s="3"/>
      <c r="H875" s="3"/>
      <c r="I875" s="4"/>
      <c r="J875" s="4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50"/>
      <c r="Z875" s="50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5.75" customHeight="1">
      <c r="A876" s="3"/>
      <c r="B876" s="3"/>
      <c r="C876" s="3"/>
      <c r="D876" s="4"/>
      <c r="E876" s="3"/>
      <c r="F876" s="3"/>
      <c r="G876" s="3"/>
      <c r="H876" s="3"/>
      <c r="I876" s="4"/>
      <c r="J876" s="4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50"/>
      <c r="Z876" s="50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5.75" customHeight="1">
      <c r="A877" s="3"/>
      <c r="B877" s="3"/>
      <c r="C877" s="3"/>
      <c r="D877" s="4"/>
      <c r="E877" s="3"/>
      <c r="F877" s="3"/>
      <c r="G877" s="3"/>
      <c r="H877" s="3"/>
      <c r="I877" s="4"/>
      <c r="J877" s="4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50"/>
      <c r="Z877" s="50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5.75" customHeight="1">
      <c r="A878" s="3"/>
      <c r="B878" s="3"/>
      <c r="C878" s="3"/>
      <c r="D878" s="4"/>
      <c r="E878" s="3"/>
      <c r="F878" s="3"/>
      <c r="G878" s="3"/>
      <c r="H878" s="3"/>
      <c r="I878" s="4"/>
      <c r="J878" s="4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50"/>
      <c r="Z878" s="50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5.75" customHeight="1">
      <c r="A879" s="3"/>
      <c r="B879" s="3"/>
      <c r="C879" s="3"/>
      <c r="D879" s="4"/>
      <c r="E879" s="3"/>
      <c r="F879" s="3"/>
      <c r="G879" s="3"/>
      <c r="H879" s="3"/>
      <c r="I879" s="4"/>
      <c r="J879" s="4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50"/>
      <c r="Z879" s="50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5.75" customHeight="1">
      <c r="A880" s="3"/>
      <c r="B880" s="3"/>
      <c r="C880" s="3"/>
      <c r="D880" s="4"/>
      <c r="E880" s="3"/>
      <c r="F880" s="3"/>
      <c r="G880" s="3"/>
      <c r="H880" s="3"/>
      <c r="I880" s="4"/>
      <c r="J880" s="4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50"/>
      <c r="Z880" s="50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5.75" customHeight="1">
      <c r="A881" s="3"/>
      <c r="B881" s="3"/>
      <c r="C881" s="3"/>
      <c r="D881" s="4"/>
      <c r="E881" s="3"/>
      <c r="F881" s="3"/>
      <c r="G881" s="3"/>
      <c r="H881" s="3"/>
      <c r="I881" s="4"/>
      <c r="J881" s="4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50"/>
      <c r="Z881" s="50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5.75" customHeight="1">
      <c r="A882" s="3"/>
      <c r="B882" s="3"/>
      <c r="C882" s="3"/>
      <c r="D882" s="4"/>
      <c r="E882" s="3"/>
      <c r="F882" s="3"/>
      <c r="G882" s="3"/>
      <c r="H882" s="3"/>
      <c r="I882" s="4"/>
      <c r="J882" s="4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50"/>
      <c r="Z882" s="50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5.75" customHeight="1">
      <c r="A883" s="3"/>
      <c r="B883" s="3"/>
      <c r="C883" s="3"/>
      <c r="D883" s="4"/>
      <c r="E883" s="3"/>
      <c r="F883" s="3"/>
      <c r="G883" s="3"/>
      <c r="H883" s="3"/>
      <c r="I883" s="4"/>
      <c r="J883" s="4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50"/>
      <c r="Z883" s="50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5.75" customHeight="1">
      <c r="A884" s="3"/>
      <c r="B884" s="3"/>
      <c r="C884" s="3"/>
      <c r="D884" s="4"/>
      <c r="E884" s="3"/>
      <c r="F884" s="3"/>
      <c r="G884" s="3"/>
      <c r="H884" s="3"/>
      <c r="I884" s="4"/>
      <c r="J884" s="4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50"/>
      <c r="Z884" s="50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5.75" customHeight="1">
      <c r="A885" s="3"/>
      <c r="B885" s="3"/>
      <c r="C885" s="3"/>
      <c r="D885" s="4"/>
      <c r="E885" s="3"/>
      <c r="F885" s="3"/>
      <c r="G885" s="3"/>
      <c r="H885" s="3"/>
      <c r="I885" s="4"/>
      <c r="J885" s="4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50"/>
      <c r="Z885" s="50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5.75" customHeight="1">
      <c r="A886" s="3"/>
      <c r="B886" s="3"/>
      <c r="C886" s="3"/>
      <c r="D886" s="4"/>
      <c r="E886" s="3"/>
      <c r="F886" s="3"/>
      <c r="G886" s="3"/>
      <c r="H886" s="3"/>
      <c r="I886" s="4"/>
      <c r="J886" s="4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50"/>
      <c r="Z886" s="50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5.75" customHeight="1">
      <c r="A887" s="3"/>
      <c r="B887" s="3"/>
      <c r="C887" s="3"/>
      <c r="D887" s="4"/>
      <c r="E887" s="3"/>
      <c r="F887" s="3"/>
      <c r="G887" s="3"/>
      <c r="H887" s="3"/>
      <c r="I887" s="4"/>
      <c r="J887" s="4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50"/>
      <c r="Z887" s="50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5.75" customHeight="1">
      <c r="A888" s="3"/>
      <c r="B888" s="3"/>
      <c r="C888" s="3"/>
      <c r="D888" s="4"/>
      <c r="E888" s="3"/>
      <c r="F888" s="3"/>
      <c r="G888" s="3"/>
      <c r="H888" s="3"/>
      <c r="I888" s="4"/>
      <c r="J888" s="4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50"/>
      <c r="Z888" s="50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5.75" customHeight="1">
      <c r="A889" s="3"/>
      <c r="B889" s="3"/>
      <c r="C889" s="3"/>
      <c r="D889" s="4"/>
      <c r="E889" s="3"/>
      <c r="F889" s="3"/>
      <c r="G889" s="3"/>
      <c r="H889" s="3"/>
      <c r="I889" s="4"/>
      <c r="J889" s="4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50"/>
      <c r="Z889" s="50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5.75" customHeight="1">
      <c r="A890" s="3"/>
      <c r="B890" s="3"/>
      <c r="C890" s="3"/>
      <c r="D890" s="4"/>
      <c r="E890" s="3"/>
      <c r="F890" s="3"/>
      <c r="G890" s="3"/>
      <c r="H890" s="3"/>
      <c r="I890" s="4"/>
      <c r="J890" s="4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50"/>
      <c r="Z890" s="50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5.75" customHeight="1">
      <c r="A891" s="3"/>
      <c r="B891" s="3"/>
      <c r="C891" s="3"/>
      <c r="D891" s="4"/>
      <c r="E891" s="3"/>
      <c r="F891" s="3"/>
      <c r="G891" s="3"/>
      <c r="H891" s="3"/>
      <c r="I891" s="4"/>
      <c r="J891" s="4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50"/>
      <c r="Z891" s="50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5.75" customHeight="1">
      <c r="A892" s="3"/>
      <c r="B892" s="3"/>
      <c r="C892" s="3"/>
      <c r="D892" s="4"/>
      <c r="E892" s="3"/>
      <c r="F892" s="3"/>
      <c r="G892" s="3"/>
      <c r="H892" s="3"/>
      <c r="I892" s="4"/>
      <c r="J892" s="4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50"/>
      <c r="Z892" s="50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5.75" customHeight="1">
      <c r="A893" s="3"/>
      <c r="B893" s="3"/>
      <c r="C893" s="3"/>
      <c r="D893" s="4"/>
      <c r="E893" s="3"/>
      <c r="F893" s="3"/>
      <c r="G893" s="3"/>
      <c r="H893" s="3"/>
      <c r="I893" s="4"/>
      <c r="J893" s="4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50"/>
      <c r="Z893" s="50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5.75" customHeight="1">
      <c r="A894" s="3"/>
      <c r="B894" s="3"/>
      <c r="C894" s="3"/>
      <c r="D894" s="4"/>
      <c r="E894" s="3"/>
      <c r="F894" s="3"/>
      <c r="G894" s="3"/>
      <c r="H894" s="3"/>
      <c r="I894" s="4"/>
      <c r="J894" s="4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50"/>
      <c r="Z894" s="50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5.75" customHeight="1">
      <c r="A895" s="3"/>
      <c r="B895" s="3"/>
      <c r="C895" s="3"/>
      <c r="D895" s="4"/>
      <c r="E895" s="3"/>
      <c r="F895" s="3"/>
      <c r="G895" s="3"/>
      <c r="H895" s="3"/>
      <c r="I895" s="4"/>
      <c r="J895" s="4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50"/>
      <c r="Z895" s="50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5.75" customHeight="1">
      <c r="A896" s="3"/>
      <c r="B896" s="3"/>
      <c r="C896" s="3"/>
      <c r="D896" s="4"/>
      <c r="E896" s="3"/>
      <c r="F896" s="3"/>
      <c r="G896" s="3"/>
      <c r="H896" s="3"/>
      <c r="I896" s="4"/>
      <c r="J896" s="4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50"/>
      <c r="Z896" s="50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5.75" customHeight="1">
      <c r="A897" s="3"/>
      <c r="B897" s="3"/>
      <c r="C897" s="3"/>
      <c r="D897" s="4"/>
      <c r="E897" s="3"/>
      <c r="F897" s="3"/>
      <c r="G897" s="3"/>
      <c r="H897" s="3"/>
      <c r="I897" s="4"/>
      <c r="J897" s="4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50"/>
      <c r="Z897" s="50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5.75" customHeight="1">
      <c r="A898" s="3"/>
      <c r="B898" s="3"/>
      <c r="C898" s="3"/>
      <c r="D898" s="4"/>
      <c r="E898" s="3"/>
      <c r="F898" s="3"/>
      <c r="G898" s="3"/>
      <c r="H898" s="3"/>
      <c r="I898" s="4"/>
      <c r="J898" s="4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50"/>
      <c r="Z898" s="50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5.75" customHeight="1">
      <c r="A899" s="3"/>
      <c r="B899" s="3"/>
      <c r="C899" s="3"/>
      <c r="D899" s="4"/>
      <c r="E899" s="3"/>
      <c r="F899" s="3"/>
      <c r="G899" s="3"/>
      <c r="H899" s="3"/>
      <c r="I899" s="4"/>
      <c r="J899" s="4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50"/>
      <c r="Z899" s="50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5.75" customHeight="1">
      <c r="A900" s="3"/>
      <c r="B900" s="3"/>
      <c r="C900" s="3"/>
      <c r="D900" s="4"/>
      <c r="E900" s="3"/>
      <c r="F900" s="3"/>
      <c r="G900" s="3"/>
      <c r="H900" s="3"/>
      <c r="I900" s="4"/>
      <c r="J900" s="4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50"/>
      <c r="Z900" s="50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5.75" customHeight="1">
      <c r="A901" s="3"/>
      <c r="B901" s="3"/>
      <c r="C901" s="3"/>
      <c r="D901" s="4"/>
      <c r="E901" s="3"/>
      <c r="F901" s="3"/>
      <c r="G901" s="3"/>
      <c r="H901" s="3"/>
      <c r="I901" s="4"/>
      <c r="J901" s="4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50"/>
      <c r="Z901" s="50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5.75" customHeight="1">
      <c r="A902" s="3"/>
      <c r="B902" s="3"/>
      <c r="C902" s="3"/>
      <c r="D902" s="4"/>
      <c r="E902" s="3"/>
      <c r="F902" s="3"/>
      <c r="G902" s="3"/>
      <c r="H902" s="3"/>
      <c r="I902" s="4"/>
      <c r="J902" s="4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50"/>
      <c r="Z902" s="50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5.75" customHeight="1">
      <c r="A903" s="3"/>
      <c r="B903" s="3"/>
      <c r="C903" s="3"/>
      <c r="D903" s="4"/>
      <c r="E903" s="3"/>
      <c r="F903" s="3"/>
      <c r="G903" s="3"/>
      <c r="H903" s="3"/>
      <c r="I903" s="4"/>
      <c r="J903" s="4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50"/>
      <c r="Z903" s="50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5.75" customHeight="1">
      <c r="A904" s="3"/>
      <c r="B904" s="3"/>
      <c r="C904" s="3"/>
      <c r="D904" s="4"/>
      <c r="E904" s="3"/>
      <c r="F904" s="3"/>
      <c r="G904" s="3"/>
      <c r="H904" s="3"/>
      <c r="I904" s="4"/>
      <c r="J904" s="4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50"/>
      <c r="Z904" s="50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5.75" customHeight="1">
      <c r="A905" s="3"/>
      <c r="B905" s="3"/>
      <c r="C905" s="3"/>
      <c r="D905" s="4"/>
      <c r="E905" s="3"/>
      <c r="F905" s="3"/>
      <c r="G905" s="3"/>
      <c r="H905" s="3"/>
      <c r="I905" s="4"/>
      <c r="J905" s="4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50"/>
      <c r="Z905" s="50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5.75" customHeight="1">
      <c r="A906" s="3"/>
      <c r="B906" s="3"/>
      <c r="C906" s="3"/>
      <c r="D906" s="4"/>
      <c r="E906" s="3"/>
      <c r="F906" s="3"/>
      <c r="G906" s="3"/>
      <c r="H906" s="3"/>
      <c r="I906" s="4"/>
      <c r="J906" s="4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50"/>
      <c r="Z906" s="50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5.75" customHeight="1">
      <c r="A907" s="3"/>
      <c r="B907" s="3"/>
      <c r="C907" s="3"/>
      <c r="D907" s="4"/>
      <c r="E907" s="3"/>
      <c r="F907" s="3"/>
      <c r="G907" s="3"/>
      <c r="H907" s="3"/>
      <c r="I907" s="4"/>
      <c r="J907" s="4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50"/>
      <c r="Z907" s="50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5.75" customHeight="1">
      <c r="A908" s="3"/>
      <c r="B908" s="3"/>
      <c r="C908" s="3"/>
      <c r="D908" s="4"/>
      <c r="E908" s="3"/>
      <c r="F908" s="3"/>
      <c r="G908" s="3"/>
      <c r="H908" s="3"/>
      <c r="I908" s="4"/>
      <c r="J908" s="4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50"/>
      <c r="Z908" s="50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5.75" customHeight="1">
      <c r="A909" s="3"/>
      <c r="B909" s="3"/>
      <c r="C909" s="3"/>
      <c r="D909" s="4"/>
      <c r="E909" s="3"/>
      <c r="F909" s="3"/>
      <c r="G909" s="3"/>
      <c r="H909" s="3"/>
      <c r="I909" s="4"/>
      <c r="J909" s="4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50"/>
      <c r="Z909" s="50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5.75" customHeight="1">
      <c r="A910" s="3"/>
      <c r="B910" s="3"/>
      <c r="C910" s="3"/>
      <c r="D910" s="4"/>
      <c r="E910" s="3"/>
      <c r="F910" s="3"/>
      <c r="G910" s="3"/>
      <c r="H910" s="3"/>
      <c r="I910" s="4"/>
      <c r="J910" s="4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50"/>
      <c r="Z910" s="50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5.75" customHeight="1">
      <c r="A911" s="3"/>
      <c r="B911" s="3"/>
      <c r="C911" s="3"/>
      <c r="D911" s="4"/>
      <c r="E911" s="3"/>
      <c r="F911" s="3"/>
      <c r="G911" s="3"/>
      <c r="H911" s="3"/>
      <c r="I911" s="4"/>
      <c r="J911" s="4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50"/>
      <c r="Z911" s="50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5.75" customHeight="1">
      <c r="A912" s="3"/>
      <c r="B912" s="3"/>
      <c r="C912" s="3"/>
      <c r="D912" s="4"/>
      <c r="E912" s="3"/>
      <c r="F912" s="3"/>
      <c r="G912" s="3"/>
      <c r="H912" s="3"/>
      <c r="I912" s="4"/>
      <c r="J912" s="4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50"/>
      <c r="Z912" s="50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5.75" customHeight="1">
      <c r="A913" s="3"/>
      <c r="B913" s="3"/>
      <c r="C913" s="3"/>
      <c r="D913" s="4"/>
      <c r="E913" s="3"/>
      <c r="F913" s="3"/>
      <c r="G913" s="3"/>
      <c r="H913" s="3"/>
      <c r="I913" s="4"/>
      <c r="J913" s="4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50"/>
      <c r="Z913" s="50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5.75" customHeight="1">
      <c r="A914" s="3"/>
      <c r="B914" s="3"/>
      <c r="C914" s="3"/>
      <c r="D914" s="4"/>
      <c r="E914" s="3"/>
      <c r="F914" s="3"/>
      <c r="G914" s="3"/>
      <c r="H914" s="3"/>
      <c r="I914" s="4"/>
      <c r="J914" s="4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50"/>
      <c r="Z914" s="50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5.75" customHeight="1">
      <c r="A915" s="3"/>
      <c r="B915" s="3"/>
      <c r="C915" s="3"/>
      <c r="D915" s="4"/>
      <c r="E915" s="3"/>
      <c r="F915" s="3"/>
      <c r="G915" s="3"/>
      <c r="H915" s="3"/>
      <c r="I915" s="4"/>
      <c r="J915" s="4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50"/>
      <c r="Z915" s="50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5.75" customHeight="1">
      <c r="A916" s="3"/>
      <c r="B916" s="3"/>
      <c r="C916" s="3"/>
      <c r="D916" s="4"/>
      <c r="E916" s="3"/>
      <c r="F916" s="3"/>
      <c r="G916" s="3"/>
      <c r="H916" s="3"/>
      <c r="I916" s="4"/>
      <c r="J916" s="4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50"/>
      <c r="Z916" s="50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5.75" customHeight="1">
      <c r="A917" s="3"/>
      <c r="B917" s="3"/>
      <c r="C917" s="3"/>
      <c r="D917" s="4"/>
      <c r="E917" s="3"/>
      <c r="F917" s="3"/>
      <c r="G917" s="3"/>
      <c r="H917" s="3"/>
      <c r="I917" s="4"/>
      <c r="J917" s="4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50"/>
      <c r="Z917" s="50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5.75" customHeight="1">
      <c r="A918" s="3"/>
      <c r="B918" s="3"/>
      <c r="C918" s="3"/>
      <c r="D918" s="4"/>
      <c r="E918" s="3"/>
      <c r="F918" s="3"/>
      <c r="G918" s="3"/>
      <c r="H918" s="3"/>
      <c r="I918" s="4"/>
      <c r="J918" s="4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50"/>
      <c r="Z918" s="50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5.75" customHeight="1">
      <c r="A919" s="3"/>
      <c r="B919" s="3"/>
      <c r="C919" s="3"/>
      <c r="D919" s="4"/>
      <c r="E919" s="3"/>
      <c r="F919" s="3"/>
      <c r="G919" s="3"/>
      <c r="H919" s="3"/>
      <c r="I919" s="4"/>
      <c r="J919" s="4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50"/>
      <c r="Z919" s="50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5.75" customHeight="1">
      <c r="A920" s="3"/>
      <c r="B920" s="3"/>
      <c r="C920" s="3"/>
      <c r="D920" s="4"/>
      <c r="E920" s="3"/>
      <c r="F920" s="3"/>
      <c r="G920" s="3"/>
      <c r="H920" s="3"/>
      <c r="I920" s="4"/>
      <c r="J920" s="4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50"/>
      <c r="Z920" s="50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5.75" customHeight="1">
      <c r="A921" s="3"/>
      <c r="B921" s="3"/>
      <c r="C921" s="3"/>
      <c r="D921" s="4"/>
      <c r="E921" s="3"/>
      <c r="F921" s="3"/>
      <c r="G921" s="3"/>
      <c r="H921" s="3"/>
      <c r="I921" s="4"/>
      <c r="J921" s="4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50"/>
      <c r="Z921" s="50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5.75" customHeight="1">
      <c r="A922" s="3"/>
      <c r="B922" s="3"/>
      <c r="C922" s="3"/>
      <c r="D922" s="4"/>
      <c r="E922" s="3"/>
      <c r="F922" s="3"/>
      <c r="G922" s="3"/>
      <c r="H922" s="3"/>
      <c r="I922" s="4"/>
      <c r="J922" s="4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50"/>
      <c r="Z922" s="50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5.75" customHeight="1">
      <c r="A923" s="3"/>
      <c r="B923" s="3"/>
      <c r="C923" s="3"/>
      <c r="D923" s="4"/>
      <c r="E923" s="3"/>
      <c r="F923" s="3"/>
      <c r="G923" s="3"/>
      <c r="H923" s="3"/>
      <c r="I923" s="4"/>
      <c r="J923" s="4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50"/>
      <c r="Z923" s="50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5.75" customHeight="1">
      <c r="A924" s="3"/>
      <c r="B924" s="3"/>
      <c r="C924" s="3"/>
      <c r="D924" s="4"/>
      <c r="E924" s="3"/>
      <c r="F924" s="3"/>
      <c r="G924" s="3"/>
      <c r="H924" s="3"/>
      <c r="I924" s="4"/>
      <c r="J924" s="4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50"/>
      <c r="Z924" s="50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5.75" customHeight="1">
      <c r="A925" s="3"/>
      <c r="B925" s="3"/>
      <c r="C925" s="3"/>
      <c r="D925" s="4"/>
      <c r="E925" s="3"/>
      <c r="F925" s="3"/>
      <c r="G925" s="3"/>
      <c r="H925" s="3"/>
      <c r="I925" s="4"/>
      <c r="J925" s="4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50"/>
      <c r="Z925" s="50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5.75" customHeight="1">
      <c r="A926" s="3"/>
      <c r="B926" s="3"/>
      <c r="C926" s="3"/>
      <c r="D926" s="4"/>
      <c r="E926" s="3"/>
      <c r="F926" s="3"/>
      <c r="G926" s="3"/>
      <c r="H926" s="3"/>
      <c r="I926" s="4"/>
      <c r="J926" s="4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50"/>
      <c r="Z926" s="50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5.75" customHeight="1">
      <c r="A927" s="3"/>
      <c r="B927" s="3"/>
      <c r="C927" s="3"/>
      <c r="D927" s="4"/>
      <c r="E927" s="3"/>
      <c r="F927" s="3"/>
      <c r="G927" s="3"/>
      <c r="H927" s="3"/>
      <c r="I927" s="4"/>
      <c r="J927" s="4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50"/>
      <c r="Z927" s="50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5.75" customHeight="1">
      <c r="A928" s="3"/>
      <c r="B928" s="3"/>
      <c r="C928" s="3"/>
      <c r="D928" s="4"/>
      <c r="E928" s="3"/>
      <c r="F928" s="3"/>
      <c r="G928" s="3"/>
      <c r="H928" s="3"/>
      <c r="I928" s="4"/>
      <c r="J928" s="4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50"/>
      <c r="Z928" s="50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5.75" customHeight="1">
      <c r="A929" s="3"/>
      <c r="B929" s="3"/>
      <c r="C929" s="3"/>
      <c r="D929" s="4"/>
      <c r="E929" s="3"/>
      <c r="F929" s="3"/>
      <c r="G929" s="3"/>
      <c r="H929" s="3"/>
      <c r="I929" s="4"/>
      <c r="J929" s="4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50"/>
      <c r="Z929" s="50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5.75" customHeight="1">
      <c r="A930" s="3"/>
      <c r="B930" s="3"/>
      <c r="C930" s="3"/>
      <c r="D930" s="4"/>
      <c r="E930" s="3"/>
      <c r="F930" s="3"/>
      <c r="G930" s="3"/>
      <c r="H930" s="3"/>
      <c r="I930" s="4"/>
      <c r="J930" s="4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50"/>
      <c r="Z930" s="50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5.75" customHeight="1">
      <c r="A931" s="3"/>
      <c r="B931" s="3"/>
      <c r="C931" s="3"/>
      <c r="D931" s="4"/>
      <c r="E931" s="3"/>
      <c r="F931" s="3"/>
      <c r="G931" s="3"/>
      <c r="H931" s="3"/>
      <c r="I931" s="4"/>
      <c r="J931" s="4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50"/>
      <c r="Z931" s="50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5.75" customHeight="1">
      <c r="A932" s="3"/>
      <c r="B932" s="3"/>
      <c r="C932" s="3"/>
      <c r="D932" s="4"/>
      <c r="E932" s="3"/>
      <c r="F932" s="3"/>
      <c r="G932" s="3"/>
      <c r="H932" s="3"/>
      <c r="I932" s="4"/>
      <c r="J932" s="4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50"/>
      <c r="Z932" s="50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5.75" customHeight="1">
      <c r="A933" s="3"/>
      <c r="B933" s="3"/>
      <c r="C933" s="3"/>
      <c r="D933" s="4"/>
      <c r="E933" s="3"/>
      <c r="F933" s="3"/>
      <c r="G933" s="3"/>
      <c r="H933" s="3"/>
      <c r="I933" s="4"/>
      <c r="J933" s="4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50"/>
      <c r="Z933" s="50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5.75" customHeight="1">
      <c r="A934" s="3"/>
      <c r="B934" s="3"/>
      <c r="C934" s="3"/>
      <c r="D934" s="4"/>
      <c r="E934" s="3"/>
      <c r="F934" s="3"/>
      <c r="G934" s="3"/>
      <c r="H934" s="3"/>
      <c r="I934" s="4"/>
      <c r="J934" s="4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50"/>
      <c r="Z934" s="50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5.75" customHeight="1">
      <c r="A935" s="3"/>
      <c r="B935" s="3"/>
      <c r="C935" s="3"/>
      <c r="D935" s="4"/>
      <c r="E935" s="3"/>
      <c r="F935" s="3"/>
      <c r="G935" s="3"/>
      <c r="H935" s="3"/>
      <c r="I935" s="4"/>
      <c r="J935" s="4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50"/>
      <c r="Z935" s="50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5.75" customHeight="1">
      <c r="A936" s="3"/>
      <c r="B936" s="3"/>
      <c r="C936" s="3"/>
      <c r="D936" s="4"/>
      <c r="E936" s="3"/>
      <c r="F936" s="3"/>
      <c r="G936" s="3"/>
      <c r="H936" s="3"/>
      <c r="I936" s="4"/>
      <c r="J936" s="4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50"/>
      <c r="Z936" s="50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5.75" customHeight="1">
      <c r="A937" s="3"/>
      <c r="B937" s="3"/>
      <c r="C937" s="3"/>
      <c r="D937" s="4"/>
      <c r="E937" s="3"/>
      <c r="F937" s="3"/>
      <c r="G937" s="3"/>
      <c r="H937" s="3"/>
      <c r="I937" s="4"/>
      <c r="J937" s="4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50"/>
      <c r="Z937" s="50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5.75" customHeight="1">
      <c r="A938" s="3"/>
      <c r="B938" s="3"/>
      <c r="C938" s="3"/>
      <c r="D938" s="4"/>
      <c r="E938" s="3"/>
      <c r="F938" s="3"/>
      <c r="G938" s="3"/>
      <c r="H938" s="3"/>
      <c r="I938" s="4"/>
      <c r="J938" s="4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50"/>
      <c r="Z938" s="50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5.75" customHeight="1">
      <c r="A939" s="3"/>
      <c r="B939" s="3"/>
      <c r="C939" s="3"/>
      <c r="D939" s="4"/>
      <c r="E939" s="3"/>
      <c r="F939" s="3"/>
      <c r="G939" s="3"/>
      <c r="H939" s="3"/>
      <c r="I939" s="4"/>
      <c r="J939" s="4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50"/>
      <c r="Z939" s="50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5.75" customHeight="1">
      <c r="A940" s="3"/>
      <c r="B940" s="3"/>
      <c r="C940" s="3"/>
      <c r="D940" s="4"/>
      <c r="E940" s="3"/>
      <c r="F940" s="3"/>
      <c r="G940" s="3"/>
      <c r="H940" s="3"/>
      <c r="I940" s="4"/>
      <c r="J940" s="4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50"/>
      <c r="Z940" s="50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5.75" customHeight="1">
      <c r="A941" s="3"/>
      <c r="B941" s="3"/>
      <c r="C941" s="3"/>
      <c r="D941" s="4"/>
      <c r="E941" s="3"/>
      <c r="F941" s="3"/>
      <c r="G941" s="3"/>
      <c r="H941" s="3"/>
      <c r="I941" s="4"/>
      <c r="J941" s="4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50"/>
      <c r="Z941" s="50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5.75" customHeight="1">
      <c r="A942" s="3"/>
      <c r="B942" s="3"/>
      <c r="C942" s="3"/>
      <c r="D942" s="4"/>
      <c r="E942" s="3"/>
      <c r="F942" s="3"/>
      <c r="G942" s="3"/>
      <c r="H942" s="3"/>
      <c r="I942" s="4"/>
      <c r="J942" s="4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50"/>
      <c r="Z942" s="50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5.75" customHeight="1">
      <c r="A943" s="3"/>
      <c r="B943" s="3"/>
      <c r="C943" s="3"/>
      <c r="D943" s="4"/>
      <c r="E943" s="3"/>
      <c r="F943" s="3"/>
      <c r="G943" s="3"/>
      <c r="H943" s="3"/>
      <c r="I943" s="4"/>
      <c r="J943" s="4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50"/>
      <c r="Z943" s="50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5.75" customHeight="1">
      <c r="A944" s="3"/>
      <c r="B944" s="3"/>
      <c r="C944" s="3"/>
      <c r="D944" s="4"/>
      <c r="E944" s="3"/>
      <c r="F944" s="3"/>
      <c r="G944" s="3"/>
      <c r="H944" s="3"/>
      <c r="I944" s="4"/>
      <c r="J944" s="4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50"/>
      <c r="Z944" s="50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5.75" customHeight="1">
      <c r="A945" s="3"/>
      <c r="B945" s="3"/>
      <c r="C945" s="3"/>
      <c r="D945" s="4"/>
      <c r="E945" s="3"/>
      <c r="F945" s="3"/>
      <c r="G945" s="3"/>
      <c r="H945" s="3"/>
      <c r="I945" s="4"/>
      <c r="J945" s="4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50"/>
      <c r="Z945" s="50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5.75" customHeight="1">
      <c r="A946" s="3"/>
      <c r="B946" s="3"/>
      <c r="C946" s="3"/>
      <c r="D946" s="4"/>
      <c r="E946" s="3"/>
      <c r="F946" s="3"/>
      <c r="G946" s="3"/>
      <c r="H946" s="3"/>
      <c r="I946" s="4"/>
      <c r="J946" s="4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50"/>
      <c r="Z946" s="50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5.75" customHeight="1">
      <c r="A947" s="3"/>
      <c r="B947" s="3"/>
      <c r="C947" s="3"/>
      <c r="D947" s="4"/>
      <c r="E947" s="3"/>
      <c r="F947" s="3"/>
      <c r="G947" s="3"/>
      <c r="H947" s="3"/>
      <c r="I947" s="4"/>
      <c r="J947" s="4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50"/>
      <c r="Z947" s="50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5.75" customHeight="1">
      <c r="A948" s="3"/>
      <c r="B948" s="3"/>
      <c r="C948" s="3"/>
      <c r="D948" s="4"/>
      <c r="E948" s="3"/>
      <c r="F948" s="3"/>
      <c r="G948" s="3"/>
      <c r="H948" s="3"/>
      <c r="I948" s="4"/>
      <c r="J948" s="4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50"/>
      <c r="Z948" s="50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5.75" customHeight="1">
      <c r="A949" s="3"/>
      <c r="B949" s="3"/>
      <c r="C949" s="3"/>
      <c r="D949" s="4"/>
      <c r="E949" s="3"/>
      <c r="F949" s="3"/>
      <c r="G949" s="3"/>
      <c r="H949" s="3"/>
      <c r="I949" s="4"/>
      <c r="J949" s="4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50"/>
      <c r="Z949" s="50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5.75" customHeight="1">
      <c r="A950" s="3"/>
      <c r="B950" s="3"/>
      <c r="C950" s="3"/>
      <c r="D950" s="4"/>
      <c r="E950" s="3"/>
      <c r="F950" s="3"/>
      <c r="G950" s="3"/>
      <c r="H950" s="3"/>
      <c r="I950" s="4"/>
      <c r="J950" s="4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50"/>
      <c r="Z950" s="50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5.75" customHeight="1">
      <c r="A951" s="3"/>
      <c r="B951" s="3"/>
      <c r="C951" s="3"/>
      <c r="D951" s="4"/>
      <c r="E951" s="3"/>
      <c r="F951" s="3"/>
      <c r="G951" s="3"/>
      <c r="H951" s="3"/>
      <c r="I951" s="4"/>
      <c r="J951" s="4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50"/>
      <c r="Z951" s="50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5.75" customHeight="1">
      <c r="A952" s="3"/>
      <c r="B952" s="3"/>
      <c r="C952" s="3"/>
      <c r="D952" s="4"/>
      <c r="E952" s="3"/>
      <c r="F952" s="3"/>
      <c r="G952" s="3"/>
      <c r="H952" s="3"/>
      <c r="I952" s="4"/>
      <c r="J952" s="4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50"/>
      <c r="Z952" s="50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5.75" customHeight="1">
      <c r="A953" s="3"/>
      <c r="B953" s="3"/>
      <c r="C953" s="3"/>
      <c r="D953" s="4"/>
      <c r="E953" s="3"/>
      <c r="F953" s="3"/>
      <c r="G953" s="3"/>
      <c r="H953" s="3"/>
      <c r="I953" s="4"/>
      <c r="J953" s="4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50"/>
      <c r="Z953" s="50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5.75" customHeight="1">
      <c r="A954" s="3"/>
      <c r="B954" s="3"/>
      <c r="C954" s="3"/>
      <c r="D954" s="4"/>
      <c r="E954" s="3"/>
      <c r="F954" s="3"/>
      <c r="G954" s="3"/>
      <c r="H954" s="3"/>
      <c r="I954" s="4"/>
      <c r="J954" s="4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50"/>
      <c r="Z954" s="50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5.75" customHeight="1">
      <c r="A955" s="3"/>
      <c r="B955" s="3"/>
      <c r="C955" s="3"/>
      <c r="D955" s="4"/>
      <c r="E955" s="3"/>
      <c r="F955" s="3"/>
      <c r="G955" s="3"/>
      <c r="H955" s="3"/>
      <c r="I955" s="4"/>
      <c r="J955" s="4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50"/>
      <c r="Z955" s="50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5.75" customHeight="1">
      <c r="A956" s="3"/>
      <c r="B956" s="3"/>
      <c r="C956" s="3"/>
      <c r="D956" s="4"/>
      <c r="E956" s="3"/>
      <c r="F956" s="3"/>
      <c r="G956" s="3"/>
      <c r="H956" s="3"/>
      <c r="I956" s="4"/>
      <c r="J956" s="4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50"/>
      <c r="Z956" s="50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5.75" customHeight="1">
      <c r="A957" s="3"/>
      <c r="B957" s="3"/>
      <c r="C957" s="3"/>
      <c r="D957" s="4"/>
      <c r="E957" s="3"/>
      <c r="F957" s="3"/>
      <c r="G957" s="3"/>
      <c r="H957" s="3"/>
      <c r="I957" s="4"/>
      <c r="J957" s="4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50"/>
      <c r="Z957" s="50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5.75" customHeight="1">
      <c r="A958" s="3"/>
      <c r="B958" s="3"/>
      <c r="C958" s="3"/>
      <c r="D958" s="4"/>
      <c r="E958" s="3"/>
      <c r="F958" s="3"/>
      <c r="G958" s="3"/>
      <c r="H958" s="3"/>
      <c r="I958" s="4"/>
      <c r="J958" s="4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50"/>
      <c r="Z958" s="50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5.75" customHeight="1">
      <c r="A959" s="3"/>
      <c r="B959" s="3"/>
      <c r="C959" s="3"/>
      <c r="D959" s="4"/>
      <c r="E959" s="3"/>
      <c r="F959" s="3"/>
      <c r="G959" s="3"/>
      <c r="H959" s="3"/>
      <c r="I959" s="4"/>
      <c r="J959" s="4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50"/>
      <c r="Z959" s="50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5.75" customHeight="1">
      <c r="A960" s="3"/>
      <c r="B960" s="3"/>
      <c r="C960" s="3"/>
      <c r="D960" s="4"/>
      <c r="E960" s="3"/>
      <c r="F960" s="3"/>
      <c r="G960" s="3"/>
      <c r="H960" s="3"/>
      <c r="I960" s="4"/>
      <c r="J960" s="4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50"/>
      <c r="Z960" s="50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5.75" customHeight="1">
      <c r="A961" s="3"/>
      <c r="B961" s="3"/>
      <c r="C961" s="3"/>
      <c r="D961" s="4"/>
      <c r="E961" s="3"/>
      <c r="F961" s="3"/>
      <c r="G961" s="3"/>
      <c r="H961" s="3"/>
      <c r="I961" s="4"/>
      <c r="J961" s="4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50"/>
      <c r="Z961" s="50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5.75" customHeight="1">
      <c r="A962" s="3"/>
      <c r="B962" s="3"/>
      <c r="C962" s="3"/>
      <c r="D962" s="4"/>
      <c r="E962" s="3"/>
      <c r="F962" s="3"/>
      <c r="G962" s="3"/>
      <c r="H962" s="3"/>
      <c r="I962" s="4"/>
      <c r="J962" s="4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50"/>
      <c r="Z962" s="50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5.75" customHeight="1">
      <c r="A963" s="3"/>
      <c r="B963" s="3"/>
      <c r="C963" s="3"/>
      <c r="D963" s="4"/>
      <c r="E963" s="3"/>
      <c r="F963" s="3"/>
      <c r="G963" s="3"/>
      <c r="H963" s="3"/>
      <c r="I963" s="4"/>
      <c r="J963" s="4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50"/>
      <c r="Z963" s="50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5.75" customHeight="1">
      <c r="A964" s="3"/>
      <c r="B964" s="3"/>
      <c r="C964" s="3"/>
      <c r="D964" s="4"/>
      <c r="E964" s="3"/>
      <c r="F964" s="3"/>
      <c r="G964" s="3"/>
      <c r="H964" s="3"/>
      <c r="I964" s="4"/>
      <c r="J964" s="4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50"/>
      <c r="Z964" s="50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5.75" customHeight="1">
      <c r="A965" s="3"/>
      <c r="B965" s="3"/>
      <c r="C965" s="3"/>
      <c r="D965" s="4"/>
      <c r="E965" s="3"/>
      <c r="F965" s="3"/>
      <c r="G965" s="3"/>
      <c r="H965" s="3"/>
      <c r="I965" s="4"/>
      <c r="J965" s="4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50"/>
      <c r="Z965" s="50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5.75" customHeight="1">
      <c r="A966" s="3"/>
      <c r="B966" s="3"/>
      <c r="C966" s="3"/>
      <c r="D966" s="4"/>
      <c r="E966" s="3"/>
      <c r="F966" s="3"/>
      <c r="G966" s="3"/>
      <c r="H966" s="3"/>
      <c r="I966" s="4"/>
      <c r="J966" s="4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50"/>
      <c r="Z966" s="50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5.75" customHeight="1">
      <c r="A967" s="3"/>
      <c r="B967" s="3"/>
      <c r="C967" s="3"/>
      <c r="D967" s="4"/>
      <c r="E967" s="3"/>
      <c r="F967" s="3"/>
      <c r="G967" s="3"/>
      <c r="H967" s="3"/>
      <c r="I967" s="4"/>
      <c r="J967" s="4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50"/>
      <c r="Z967" s="50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5.75" customHeight="1">
      <c r="A968" s="3"/>
      <c r="B968" s="3"/>
      <c r="C968" s="3"/>
      <c r="D968" s="4"/>
      <c r="E968" s="3"/>
      <c r="F968" s="3"/>
      <c r="G968" s="3"/>
      <c r="H968" s="3"/>
      <c r="I968" s="4"/>
      <c r="J968" s="4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50"/>
      <c r="Z968" s="50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5.75" customHeight="1">
      <c r="A969" s="3"/>
      <c r="B969" s="3"/>
      <c r="C969" s="3"/>
      <c r="D969" s="4"/>
      <c r="E969" s="3"/>
      <c r="F969" s="3"/>
      <c r="G969" s="3"/>
      <c r="H969" s="3"/>
      <c r="I969" s="4"/>
      <c r="J969" s="4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50"/>
      <c r="Z969" s="50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5.75" customHeight="1">
      <c r="A970" s="3"/>
      <c r="B970" s="3"/>
      <c r="C970" s="3"/>
      <c r="D970" s="4"/>
      <c r="E970" s="3"/>
      <c r="F970" s="3"/>
      <c r="G970" s="3"/>
      <c r="H970" s="3"/>
      <c r="I970" s="4"/>
      <c r="J970" s="4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50"/>
      <c r="Z970" s="50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5.75" customHeight="1">
      <c r="A971" s="3"/>
      <c r="B971" s="3"/>
      <c r="C971" s="3"/>
      <c r="D971" s="4"/>
      <c r="E971" s="3"/>
      <c r="F971" s="3"/>
      <c r="G971" s="3"/>
      <c r="H971" s="3"/>
      <c r="I971" s="4"/>
      <c r="J971" s="4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50"/>
      <c r="Z971" s="50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5.75" customHeight="1">
      <c r="A972" s="3"/>
      <c r="B972" s="3"/>
      <c r="C972" s="3"/>
      <c r="D972" s="4"/>
      <c r="E972" s="3"/>
      <c r="F972" s="3"/>
      <c r="G972" s="3"/>
      <c r="H972" s="3"/>
      <c r="I972" s="4"/>
      <c r="J972" s="4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50"/>
      <c r="Z972" s="50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5.75" customHeight="1">
      <c r="A973" s="3"/>
      <c r="B973" s="3"/>
      <c r="C973" s="3"/>
      <c r="D973" s="4"/>
      <c r="E973" s="3"/>
      <c r="F973" s="3"/>
      <c r="G973" s="3"/>
      <c r="H973" s="3"/>
      <c r="I973" s="4"/>
      <c r="J973" s="4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50"/>
      <c r="Z973" s="50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5.75" customHeight="1">
      <c r="A974" s="3"/>
      <c r="B974" s="3"/>
      <c r="C974" s="3"/>
      <c r="D974" s="4"/>
      <c r="E974" s="3"/>
      <c r="F974" s="3"/>
      <c r="G974" s="3"/>
      <c r="H974" s="3"/>
      <c r="I974" s="4"/>
      <c r="J974" s="4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50"/>
      <c r="Z974" s="50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5.75" customHeight="1">
      <c r="A975" s="3"/>
      <c r="B975" s="3"/>
      <c r="C975" s="3"/>
      <c r="D975" s="4"/>
      <c r="E975" s="3"/>
      <c r="F975" s="3"/>
      <c r="G975" s="3"/>
      <c r="H975" s="3"/>
      <c r="I975" s="4"/>
      <c r="J975" s="4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50"/>
      <c r="Z975" s="50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5.75" customHeight="1">
      <c r="A976" s="3"/>
      <c r="B976" s="3"/>
      <c r="C976" s="3"/>
      <c r="D976" s="4"/>
      <c r="E976" s="3"/>
      <c r="F976" s="3"/>
      <c r="G976" s="3"/>
      <c r="H976" s="3"/>
      <c r="I976" s="4"/>
      <c r="J976" s="4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50"/>
      <c r="Z976" s="50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5.75" customHeight="1">
      <c r="A977" s="3"/>
      <c r="B977" s="3"/>
      <c r="C977" s="3"/>
      <c r="D977" s="4"/>
      <c r="E977" s="3"/>
      <c r="F977" s="3"/>
      <c r="G977" s="3"/>
      <c r="H977" s="3"/>
      <c r="I977" s="4"/>
      <c r="J977" s="4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50"/>
      <c r="Z977" s="50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5.75" customHeight="1">
      <c r="A978" s="3"/>
      <c r="B978" s="3"/>
      <c r="C978" s="3"/>
      <c r="D978" s="4"/>
      <c r="E978" s="3"/>
      <c r="F978" s="3"/>
      <c r="G978" s="3"/>
      <c r="H978" s="3"/>
      <c r="I978" s="4"/>
      <c r="J978" s="4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50"/>
      <c r="Z978" s="50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5.75" customHeight="1">
      <c r="A979" s="3"/>
      <c r="B979" s="3"/>
      <c r="C979" s="3"/>
      <c r="D979" s="4"/>
      <c r="E979" s="3"/>
      <c r="F979" s="3"/>
      <c r="G979" s="3"/>
      <c r="H979" s="3"/>
      <c r="I979" s="4"/>
      <c r="J979" s="4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50"/>
      <c r="Z979" s="50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5.75" customHeight="1">
      <c r="A980" s="3"/>
      <c r="B980" s="3"/>
      <c r="C980" s="3"/>
      <c r="D980" s="4"/>
      <c r="E980" s="3"/>
      <c r="F980" s="3"/>
      <c r="G980" s="3"/>
      <c r="H980" s="3"/>
      <c r="I980" s="4"/>
      <c r="J980" s="4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50"/>
      <c r="Z980" s="50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5.75" customHeight="1">
      <c r="A981" s="3"/>
      <c r="B981" s="3"/>
      <c r="C981" s="3"/>
      <c r="D981" s="4"/>
      <c r="E981" s="3"/>
      <c r="F981" s="3"/>
      <c r="G981" s="3"/>
      <c r="H981" s="3"/>
      <c r="I981" s="4"/>
      <c r="J981" s="4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50"/>
      <c r="Z981" s="50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5.75" customHeight="1">
      <c r="A982" s="3"/>
      <c r="B982" s="3"/>
      <c r="C982" s="3"/>
      <c r="D982" s="4"/>
      <c r="E982" s="3"/>
      <c r="F982" s="3"/>
      <c r="G982" s="3"/>
      <c r="H982" s="3"/>
      <c r="I982" s="4"/>
      <c r="J982" s="4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50"/>
      <c r="Z982" s="50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5.75" customHeight="1">
      <c r="A983" s="3"/>
      <c r="B983" s="3"/>
      <c r="C983" s="3"/>
      <c r="D983" s="4"/>
      <c r="E983" s="3"/>
      <c r="F983" s="3"/>
      <c r="G983" s="3"/>
      <c r="H983" s="3"/>
      <c r="I983" s="4"/>
      <c r="J983" s="4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50"/>
      <c r="Z983" s="50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5.75" customHeight="1">
      <c r="A984" s="3"/>
      <c r="B984" s="3"/>
      <c r="C984" s="3"/>
      <c r="D984" s="4"/>
      <c r="E984" s="3"/>
      <c r="F984" s="3"/>
      <c r="G984" s="3"/>
      <c r="H984" s="3"/>
      <c r="I984" s="4"/>
      <c r="J984" s="4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50"/>
      <c r="Z984" s="50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5.75" customHeight="1">
      <c r="A985" s="3"/>
      <c r="B985" s="3"/>
      <c r="C985" s="3"/>
      <c r="D985" s="4"/>
      <c r="E985" s="3"/>
      <c r="F985" s="3"/>
      <c r="G985" s="3"/>
      <c r="H985" s="3"/>
      <c r="I985" s="4"/>
      <c r="J985" s="4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50"/>
      <c r="Z985" s="50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5.75" customHeight="1">
      <c r="A986" s="3"/>
      <c r="B986" s="3"/>
      <c r="C986" s="3"/>
      <c r="D986" s="4"/>
      <c r="E986" s="3"/>
      <c r="F986" s="3"/>
      <c r="G986" s="3"/>
      <c r="H986" s="3"/>
      <c r="I986" s="4"/>
      <c r="J986" s="4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50"/>
      <c r="Z986" s="50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5.75" customHeight="1">
      <c r="A987" s="3"/>
      <c r="B987" s="3"/>
      <c r="C987" s="3"/>
      <c r="D987" s="4"/>
      <c r="E987" s="3"/>
      <c r="F987" s="3"/>
      <c r="G987" s="3"/>
      <c r="H987" s="3"/>
      <c r="I987" s="4"/>
      <c r="J987" s="4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50"/>
      <c r="Z987" s="50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5.75" customHeight="1">
      <c r="A988" s="3"/>
      <c r="B988" s="3"/>
      <c r="C988" s="3"/>
      <c r="D988" s="4"/>
      <c r="E988" s="3"/>
      <c r="F988" s="3"/>
      <c r="G988" s="3"/>
      <c r="H988" s="3"/>
      <c r="I988" s="4"/>
      <c r="J988" s="4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50"/>
      <c r="Z988" s="50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5.75" customHeight="1">
      <c r="A989" s="3"/>
      <c r="B989" s="3"/>
      <c r="C989" s="3"/>
      <c r="D989" s="4"/>
      <c r="E989" s="3"/>
      <c r="F989" s="3"/>
      <c r="G989" s="3"/>
      <c r="H989" s="3"/>
      <c r="I989" s="4"/>
      <c r="J989" s="4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50"/>
      <c r="Z989" s="50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5.75" customHeight="1">
      <c r="A990" s="3"/>
      <c r="B990" s="3"/>
      <c r="C990" s="3"/>
      <c r="D990" s="4"/>
      <c r="E990" s="3"/>
      <c r="F990" s="3"/>
      <c r="G990" s="3"/>
      <c r="H990" s="3"/>
      <c r="I990" s="4"/>
      <c r="J990" s="4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50"/>
      <c r="Z990" s="50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5.75" customHeight="1">
      <c r="A991" s="3"/>
      <c r="B991" s="3"/>
      <c r="C991" s="3"/>
      <c r="D991" s="4"/>
      <c r="E991" s="3"/>
      <c r="F991" s="3"/>
      <c r="G991" s="3"/>
      <c r="H991" s="3"/>
      <c r="I991" s="4"/>
      <c r="J991" s="4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50"/>
      <c r="Z991" s="50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5.75" customHeight="1">
      <c r="A992" s="3"/>
      <c r="B992" s="3"/>
      <c r="C992" s="3"/>
      <c r="D992" s="4"/>
      <c r="E992" s="3"/>
      <c r="F992" s="3"/>
      <c r="G992" s="3"/>
      <c r="H992" s="3"/>
      <c r="I992" s="4"/>
      <c r="J992" s="4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50"/>
      <c r="Z992" s="50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5.75" customHeight="1">
      <c r="A993" s="3"/>
      <c r="B993" s="3"/>
      <c r="C993" s="3"/>
      <c r="D993" s="4"/>
      <c r="E993" s="3"/>
      <c r="F993" s="3"/>
      <c r="G993" s="3"/>
      <c r="H993" s="3"/>
      <c r="I993" s="4"/>
      <c r="J993" s="4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50"/>
      <c r="Z993" s="50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ht="15.75" customHeight="1">
      <c r="A994" s="3"/>
      <c r="B994" s="3"/>
      <c r="C994" s="3"/>
      <c r="D994" s="4"/>
      <c r="E994" s="3"/>
      <c r="F994" s="3"/>
      <c r="G994" s="3"/>
      <c r="H994" s="3"/>
      <c r="I994" s="4"/>
      <c r="J994" s="4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50"/>
      <c r="Z994" s="50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ht="15.75" customHeight="1">
      <c r="A995" s="3"/>
      <c r="B995" s="3"/>
      <c r="C995" s="3"/>
      <c r="D995" s="4"/>
      <c r="E995" s="3"/>
      <c r="F995" s="3"/>
      <c r="G995" s="3"/>
      <c r="H995" s="3"/>
      <c r="I995" s="4"/>
      <c r="J995" s="4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50"/>
      <c r="Z995" s="50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ht="15.75" customHeight="1">
      <c r="A996" s="3"/>
      <c r="B996" s="3"/>
      <c r="C996" s="3"/>
      <c r="D996" s="4"/>
      <c r="E996" s="3"/>
      <c r="F996" s="3"/>
      <c r="G996" s="3"/>
      <c r="H996" s="3"/>
      <c r="I996" s="4"/>
      <c r="J996" s="4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50"/>
      <c r="Z996" s="50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ht="15.75" customHeight="1">
      <c r="A997" s="3"/>
      <c r="B997" s="3"/>
      <c r="C997" s="3"/>
      <c r="D997" s="4"/>
      <c r="E997" s="3"/>
      <c r="F997" s="3"/>
      <c r="G997" s="3"/>
      <c r="H997" s="3"/>
      <c r="I997" s="4"/>
      <c r="J997" s="4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50"/>
      <c r="Z997" s="50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ht="15.75" customHeight="1">
      <c r="A998" s="3"/>
      <c r="B998" s="3"/>
      <c r="C998" s="3"/>
      <c r="D998" s="4"/>
      <c r="E998" s="3"/>
      <c r="F998" s="3"/>
      <c r="G998" s="3"/>
      <c r="H998" s="3"/>
      <c r="I998" s="4"/>
      <c r="J998" s="4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50"/>
      <c r="Z998" s="50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ht="15.75" customHeight="1">
      <c r="A999" s="3"/>
      <c r="B999" s="3"/>
      <c r="C999" s="3"/>
      <c r="D999" s="4"/>
      <c r="E999" s="3"/>
      <c r="F999" s="3"/>
      <c r="G999" s="3"/>
      <c r="H999" s="3"/>
      <c r="I999" s="4"/>
      <c r="J999" s="4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50"/>
      <c r="Z999" s="50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  <row r="1000" spans="1:46" ht="15.75" customHeight="1">
      <c r="A1000" s="3"/>
      <c r="B1000" s="3"/>
      <c r="C1000" s="3"/>
      <c r="D1000" s="4"/>
      <c r="E1000" s="3"/>
      <c r="F1000" s="3"/>
      <c r="G1000" s="3"/>
      <c r="H1000" s="3"/>
      <c r="I1000" s="4"/>
      <c r="J1000" s="4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50"/>
      <c r="Z1000" s="50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</row>
    <row r="1001" spans="1:46" ht="15.75" customHeight="1">
      <c r="A1001" s="3"/>
      <c r="B1001" s="3"/>
      <c r="C1001" s="3"/>
      <c r="D1001" s="4"/>
      <c r="E1001" s="3"/>
      <c r="F1001" s="3"/>
      <c r="G1001" s="3"/>
      <c r="H1001" s="3"/>
      <c r="I1001" s="4"/>
      <c r="J1001" s="4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50"/>
      <c r="Z1001" s="50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</row>
    <row r="1002" spans="1:46" ht="15.75" customHeight="1">
      <c r="A1002" s="3"/>
      <c r="B1002" s="3"/>
      <c r="C1002" s="3"/>
      <c r="D1002" s="4"/>
      <c r="E1002" s="3"/>
      <c r="F1002" s="3"/>
      <c r="G1002" s="3"/>
      <c r="H1002" s="3"/>
      <c r="I1002" s="4"/>
      <c r="J1002" s="4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50"/>
      <c r="Z1002" s="50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</row>
    <row r="1003" spans="1:46" ht="15.75" customHeight="1">
      <c r="A1003" s="3"/>
      <c r="B1003" s="3"/>
      <c r="C1003" s="3"/>
      <c r="D1003" s="4"/>
      <c r="E1003" s="3"/>
      <c r="F1003" s="3"/>
      <c r="G1003" s="3"/>
      <c r="H1003" s="3"/>
      <c r="I1003" s="4"/>
      <c r="J1003" s="4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50"/>
      <c r="Z1003" s="50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</row>
    <row r="1004" spans="1:46" ht="15.75" customHeight="1">
      <c r="A1004" s="3"/>
      <c r="B1004" s="3"/>
      <c r="C1004" s="3"/>
      <c r="D1004" s="4"/>
      <c r="E1004" s="3"/>
      <c r="F1004" s="3"/>
      <c r="G1004" s="3"/>
      <c r="H1004" s="3"/>
      <c r="I1004" s="4"/>
      <c r="J1004" s="4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50"/>
      <c r="Z1004" s="50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</row>
    <row r="1005" spans="1:46" ht="15.75" customHeight="1">
      <c r="A1005" s="3"/>
      <c r="B1005" s="3"/>
      <c r="C1005" s="3"/>
      <c r="D1005" s="4"/>
      <c r="E1005" s="3"/>
      <c r="F1005" s="3"/>
      <c r="G1005" s="3"/>
      <c r="H1005" s="3"/>
      <c r="I1005" s="4"/>
      <c r="J1005" s="4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50"/>
      <c r="Z1005" s="50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</row>
    <row r="1006" spans="1:46" ht="15.75" customHeight="1">
      <c r="A1006" s="3"/>
      <c r="B1006" s="3"/>
      <c r="C1006" s="3"/>
      <c r="D1006" s="4"/>
      <c r="E1006" s="3"/>
      <c r="F1006" s="3"/>
      <c r="G1006" s="3"/>
      <c r="H1006" s="3"/>
      <c r="I1006" s="4"/>
      <c r="J1006" s="4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50"/>
      <c r="Z1006" s="50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</row>
    <row r="1007" spans="1:46" ht="15.75" customHeight="1">
      <c r="A1007" s="3"/>
      <c r="B1007" s="3"/>
      <c r="C1007" s="3"/>
      <c r="D1007" s="4"/>
      <c r="E1007" s="3"/>
      <c r="F1007" s="3"/>
      <c r="G1007" s="3"/>
      <c r="H1007" s="3"/>
      <c r="I1007" s="4"/>
      <c r="J1007" s="4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50"/>
      <c r="Z1007" s="50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</row>
    <row r="1008" spans="1:46" ht="15.75" customHeight="1">
      <c r="A1008" s="3"/>
      <c r="B1008" s="3"/>
      <c r="C1008" s="3"/>
      <c r="D1008" s="4"/>
      <c r="E1008" s="3"/>
      <c r="F1008" s="3"/>
      <c r="G1008" s="3"/>
      <c r="H1008" s="3"/>
      <c r="I1008" s="4"/>
      <c r="J1008" s="4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50"/>
      <c r="Z1008" s="50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</row>
    <row r="1009" spans="1:46" ht="15.75" customHeight="1">
      <c r="A1009" s="3"/>
      <c r="B1009" s="3"/>
      <c r="C1009" s="3"/>
      <c r="D1009" s="4"/>
      <c r="E1009" s="3"/>
      <c r="F1009" s="3"/>
      <c r="G1009" s="3"/>
      <c r="H1009" s="3"/>
      <c r="I1009" s="4"/>
      <c r="J1009" s="4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50"/>
      <c r="Z1009" s="50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</row>
    <row r="1010" spans="1:46" ht="15.75" customHeight="1">
      <c r="A1010" s="3"/>
      <c r="B1010" s="3"/>
      <c r="C1010" s="3"/>
      <c r="D1010" s="4"/>
      <c r="E1010" s="3"/>
      <c r="F1010" s="3"/>
      <c r="G1010" s="3"/>
      <c r="H1010" s="3"/>
      <c r="I1010" s="4"/>
      <c r="J1010" s="4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50"/>
      <c r="Z1010" s="50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</row>
    <row r="1011" spans="1:46" ht="15.75" customHeight="1">
      <c r="A1011" s="3"/>
      <c r="B1011" s="3"/>
      <c r="C1011" s="3"/>
      <c r="D1011" s="4"/>
      <c r="E1011" s="3"/>
      <c r="F1011" s="3"/>
      <c r="G1011" s="3"/>
      <c r="H1011" s="3"/>
      <c r="I1011" s="4"/>
      <c r="J1011" s="4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50"/>
      <c r="Z1011" s="50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</row>
    <row r="1012" spans="1:46" ht="15.75" customHeight="1">
      <c r="A1012" s="3"/>
      <c r="B1012" s="3"/>
      <c r="C1012" s="3"/>
      <c r="D1012" s="4"/>
      <c r="E1012" s="3"/>
      <c r="F1012" s="3"/>
      <c r="G1012" s="3"/>
      <c r="H1012" s="3"/>
      <c r="I1012" s="4"/>
      <c r="J1012" s="4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50"/>
      <c r="Z1012" s="50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</row>
    <row r="1013" spans="1:46" ht="15.75" customHeight="1">
      <c r="A1013" s="3"/>
      <c r="B1013" s="3"/>
      <c r="C1013" s="3"/>
      <c r="D1013" s="4"/>
      <c r="E1013" s="3"/>
      <c r="F1013" s="3"/>
      <c r="G1013" s="3"/>
      <c r="H1013" s="3"/>
      <c r="I1013" s="4"/>
      <c r="J1013" s="4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50"/>
      <c r="Z1013" s="50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</row>
    <row r="1014" spans="1:46" ht="15.75" customHeight="1">
      <c r="A1014" s="3"/>
      <c r="B1014" s="3"/>
      <c r="C1014" s="3"/>
      <c r="D1014" s="4"/>
      <c r="E1014" s="3"/>
      <c r="F1014" s="3"/>
      <c r="G1014" s="3"/>
      <c r="H1014" s="3"/>
      <c r="I1014" s="4"/>
      <c r="J1014" s="4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50"/>
      <c r="Z1014" s="50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</row>
    <row r="1015" spans="1:46" ht="15.75" customHeight="1">
      <c r="A1015" s="3"/>
      <c r="B1015" s="3"/>
      <c r="C1015" s="3"/>
      <c r="D1015" s="4"/>
      <c r="E1015" s="3"/>
      <c r="F1015" s="3"/>
      <c r="G1015" s="3"/>
      <c r="H1015" s="3"/>
      <c r="I1015" s="4"/>
      <c r="J1015" s="4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50"/>
      <c r="Z1015" s="50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</row>
  </sheetData>
  <mergeCells count="98">
    <mergeCell ref="B22:B25"/>
    <mergeCell ref="B26:B29"/>
    <mergeCell ref="B30:B33"/>
    <mergeCell ref="B34:B37"/>
    <mergeCell ref="B134:B137"/>
    <mergeCell ref="A134:A137"/>
    <mergeCell ref="A138:A141"/>
    <mergeCell ref="B138:B141"/>
    <mergeCell ref="A130:A133"/>
    <mergeCell ref="B130:B133"/>
    <mergeCell ref="A126:A129"/>
    <mergeCell ref="B126:B129"/>
    <mergeCell ref="A122:A125"/>
    <mergeCell ref="B122:B125"/>
    <mergeCell ref="A118:A121"/>
    <mergeCell ref="B118:B121"/>
    <mergeCell ref="A114:A117"/>
    <mergeCell ref="A142:A145"/>
    <mergeCell ref="B142:B145"/>
    <mergeCell ref="A146:A149"/>
    <mergeCell ref="B146:B149"/>
    <mergeCell ref="A150:A153"/>
    <mergeCell ref="B150:B153"/>
    <mergeCell ref="A154:A157"/>
    <mergeCell ref="B154:B157"/>
    <mergeCell ref="A194:A197"/>
    <mergeCell ref="B194:B197"/>
    <mergeCell ref="A190:A193"/>
    <mergeCell ref="B190:B193"/>
    <mergeCell ref="A186:A189"/>
    <mergeCell ref="B186:B189"/>
    <mergeCell ref="A182:A185"/>
    <mergeCell ref="B182:B185"/>
    <mergeCell ref="A178:A181"/>
    <mergeCell ref="B178:B181"/>
    <mergeCell ref="A174:A177"/>
    <mergeCell ref="B174:B177"/>
    <mergeCell ref="A170:A173"/>
    <mergeCell ref="B170:B173"/>
    <mergeCell ref="A166:A169"/>
    <mergeCell ref="B166:B169"/>
    <mergeCell ref="A162:A165"/>
    <mergeCell ref="B162:B165"/>
    <mergeCell ref="A158:A161"/>
    <mergeCell ref="B158:B161"/>
    <mergeCell ref="B114:B117"/>
    <mergeCell ref="A110:A113"/>
    <mergeCell ref="B110:B113"/>
    <mergeCell ref="A106:A109"/>
    <mergeCell ref="B106:B109"/>
    <mergeCell ref="A102:A105"/>
    <mergeCell ref="B102:B105"/>
    <mergeCell ref="A98:A101"/>
    <mergeCell ref="B98:B101"/>
    <mergeCell ref="A94:A97"/>
    <mergeCell ref="B94:B97"/>
    <mergeCell ref="A90:A93"/>
    <mergeCell ref="B90:B93"/>
    <mergeCell ref="A86:A89"/>
    <mergeCell ref="B86:B89"/>
    <mergeCell ref="A82:A85"/>
    <mergeCell ref="B82:B85"/>
    <mergeCell ref="A78:A81"/>
    <mergeCell ref="B78:B81"/>
    <mergeCell ref="A74:A77"/>
    <mergeCell ref="B74:B77"/>
    <mergeCell ref="A70:A73"/>
    <mergeCell ref="B70:B73"/>
    <mergeCell ref="A66:A69"/>
    <mergeCell ref="B66:B69"/>
    <mergeCell ref="A62:A65"/>
    <mergeCell ref="B62:B65"/>
    <mergeCell ref="A58:A61"/>
    <mergeCell ref="B58:B61"/>
    <mergeCell ref="A54:A57"/>
    <mergeCell ref="B54:B57"/>
    <mergeCell ref="A50:A53"/>
    <mergeCell ref="B50:B53"/>
    <mergeCell ref="A46:A49"/>
    <mergeCell ref="B46:B49"/>
    <mergeCell ref="A30:A33"/>
    <mergeCell ref="A42:A45"/>
    <mergeCell ref="B42:B45"/>
    <mergeCell ref="A38:A41"/>
    <mergeCell ref="B38:B41"/>
    <mergeCell ref="A34:A37"/>
    <mergeCell ref="A22:A25"/>
    <mergeCell ref="A26:A29"/>
    <mergeCell ref="A6:A9"/>
    <mergeCell ref="A10:A13"/>
    <mergeCell ref="A2:A5"/>
    <mergeCell ref="B2:B5"/>
    <mergeCell ref="B10:B13"/>
    <mergeCell ref="A14:A17"/>
    <mergeCell ref="B14:B17"/>
    <mergeCell ref="A18:A21"/>
    <mergeCell ref="B18:B21"/>
    <mergeCell ref="B6:B9"/>
  </mergeCell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list!$A$1:$A$6</xm:f>
          </x14:formula1>
          <xm:sqref>D2:W2 D6:W6 D10:W10 D14:W14 D18:W18 D22:W22 D26:W26 D30:W30 D34:W34 D38:W38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C27" sqref="C27"/>
    </sheetView>
  </sheetViews>
  <sheetFormatPr defaultRowHeight="14.25"/>
  <cols>
    <col min="1" max="1" width="5.625" customWidth="1"/>
    <col min="2" max="2" width="14.5" customWidth="1"/>
    <col min="3" max="3" width="7.625" customWidth="1"/>
    <col min="4" max="4" width="6.75" customWidth="1"/>
  </cols>
  <sheetData>
    <row r="1" spans="1:4">
      <c r="A1" s="60" t="s">
        <v>200</v>
      </c>
      <c r="B1" s="60" t="s">
        <v>82</v>
      </c>
      <c r="C1" s="60" t="s">
        <v>203</v>
      </c>
      <c r="D1" s="60" t="s">
        <v>204</v>
      </c>
    </row>
    <row r="2" spans="1:4" ht="15">
      <c r="A2" s="185" t="s">
        <v>73</v>
      </c>
      <c r="B2" s="59" t="s">
        <v>35</v>
      </c>
      <c r="C2" s="61">
        <v>0</v>
      </c>
      <c r="D2" s="61"/>
    </row>
    <row r="3" spans="1:4" ht="15">
      <c r="A3" s="186"/>
      <c r="B3" s="59" t="s">
        <v>36</v>
      </c>
      <c r="C3" s="61">
        <v>1</v>
      </c>
      <c r="D3" s="61"/>
    </row>
    <row r="4" spans="1:4" ht="15">
      <c r="A4" s="186"/>
      <c r="B4" s="59" t="s">
        <v>37</v>
      </c>
      <c r="C4" s="61">
        <v>1</v>
      </c>
      <c r="D4" s="61"/>
    </row>
    <row r="5" spans="1:4" ht="15">
      <c r="A5" s="186"/>
      <c r="B5" s="59" t="s">
        <v>38</v>
      </c>
      <c r="C5" s="61">
        <v>3</v>
      </c>
      <c r="D5" s="61"/>
    </row>
    <row r="6" spans="1:4" ht="15">
      <c r="A6" s="186"/>
      <c r="B6" s="59" t="s">
        <v>39</v>
      </c>
      <c r="C6" s="61">
        <v>0</v>
      </c>
      <c r="D6" s="61"/>
    </row>
    <row r="7" spans="1:4" ht="15">
      <c r="A7" s="186"/>
      <c r="B7" s="59" t="s">
        <v>40</v>
      </c>
      <c r="C7" s="61">
        <v>1</v>
      </c>
      <c r="D7" s="61"/>
    </row>
    <row r="8" spans="1:4" ht="15">
      <c r="A8" s="186"/>
      <c r="B8" s="59" t="s">
        <v>41</v>
      </c>
      <c r="C8" s="61">
        <v>0</v>
      </c>
      <c r="D8" s="61"/>
    </row>
    <row r="9" spans="1:4" ht="15">
      <c r="A9" s="186"/>
      <c r="B9" s="59" t="s">
        <v>42</v>
      </c>
      <c r="C9" s="61">
        <v>1.5</v>
      </c>
      <c r="D9" s="61"/>
    </row>
    <row r="10" spans="1:4" ht="15">
      <c r="A10" s="186"/>
      <c r="B10" s="59" t="s">
        <v>43</v>
      </c>
      <c r="C10" s="61">
        <v>2</v>
      </c>
      <c r="D10" s="61"/>
    </row>
    <row r="11" spans="1:4" ht="15">
      <c r="A11" s="186"/>
      <c r="B11" s="59" t="s">
        <v>44</v>
      </c>
      <c r="C11" s="61">
        <v>0</v>
      </c>
      <c r="D11" s="61"/>
    </row>
    <row r="12" spans="1:4" ht="15">
      <c r="A12" s="186"/>
      <c r="B12" s="59" t="s">
        <v>45</v>
      </c>
      <c r="C12" s="61">
        <v>0</v>
      </c>
      <c r="D12" s="61"/>
    </row>
    <row r="13" spans="1:4" ht="15">
      <c r="A13" s="186"/>
      <c r="B13" s="59" t="s">
        <v>46</v>
      </c>
      <c r="C13" s="61">
        <v>3</v>
      </c>
      <c r="D13" s="61"/>
    </row>
    <row r="14" spans="1:4" ht="15">
      <c r="A14" s="186"/>
      <c r="B14" s="59" t="s">
        <v>47</v>
      </c>
      <c r="C14" s="61">
        <v>0</v>
      </c>
      <c r="D14" s="61"/>
    </row>
    <row r="15" spans="1:4" ht="15">
      <c r="A15" s="186"/>
      <c r="B15" s="59" t="s">
        <v>48</v>
      </c>
      <c r="C15" s="61">
        <v>0</v>
      </c>
      <c r="D15" s="61"/>
    </row>
    <row r="16" spans="1:4" ht="15">
      <c r="A16" s="185" t="s">
        <v>202</v>
      </c>
      <c r="B16" s="59" t="s">
        <v>1</v>
      </c>
      <c r="C16" s="61">
        <v>0.5</v>
      </c>
      <c r="D16" s="61"/>
    </row>
    <row r="17" spans="1:4" ht="15">
      <c r="A17" s="186"/>
      <c r="B17" s="59" t="s">
        <v>6</v>
      </c>
      <c r="C17" s="61">
        <v>0</v>
      </c>
      <c r="D17" s="61"/>
    </row>
    <row r="18" spans="1:4" ht="15">
      <c r="A18" s="186"/>
      <c r="B18" s="59" t="s">
        <v>7</v>
      </c>
      <c r="C18" s="61">
        <v>0.5</v>
      </c>
      <c r="D18" s="61"/>
    </row>
    <row r="19" spans="1:4" ht="15">
      <c r="A19" s="186"/>
      <c r="B19" s="59" t="s">
        <v>8</v>
      </c>
      <c r="C19" s="61">
        <v>1</v>
      </c>
      <c r="D19" s="61"/>
    </row>
    <row r="20" spans="1:4" ht="15">
      <c r="A20" s="186"/>
      <c r="B20" s="59" t="s">
        <v>9</v>
      </c>
      <c r="C20" s="61">
        <v>0.5</v>
      </c>
      <c r="D20" s="61"/>
    </row>
    <row r="21" spans="1:4" ht="15">
      <c r="A21" s="186"/>
      <c r="B21" s="59" t="s">
        <v>10</v>
      </c>
      <c r="C21" s="61">
        <v>1.5</v>
      </c>
      <c r="D21" s="61"/>
    </row>
    <row r="22" spans="1:4" ht="15">
      <c r="A22" s="186"/>
      <c r="B22" s="59" t="s">
        <v>11</v>
      </c>
      <c r="C22" s="61">
        <v>4</v>
      </c>
      <c r="D22" s="61"/>
    </row>
    <row r="23" spans="1:4" ht="15">
      <c r="A23" s="186"/>
      <c r="B23" s="59" t="s">
        <v>12</v>
      </c>
      <c r="C23" s="61">
        <v>3</v>
      </c>
      <c r="D23" s="61"/>
    </row>
    <row r="24" spans="1:4" ht="15">
      <c r="A24" s="186"/>
      <c r="B24" s="59" t="s">
        <v>13</v>
      </c>
      <c r="C24" s="61">
        <v>1</v>
      </c>
      <c r="D24" s="61"/>
    </row>
    <row r="25" spans="1:4" ht="15">
      <c r="A25" s="186"/>
      <c r="B25" s="59" t="s">
        <v>14</v>
      </c>
      <c r="C25" s="61">
        <v>0</v>
      </c>
      <c r="D25" s="61"/>
    </row>
    <row r="26" spans="1:4" ht="15">
      <c r="A26" s="185" t="s">
        <v>201</v>
      </c>
      <c r="B26" s="59" t="s">
        <v>50</v>
      </c>
      <c r="C26" s="61">
        <v>0.5</v>
      </c>
      <c r="D26" s="61"/>
    </row>
    <row r="27" spans="1:4" ht="15">
      <c r="A27" s="185"/>
      <c r="B27" s="59" t="s">
        <v>51</v>
      </c>
      <c r="C27" s="61">
        <v>0.5</v>
      </c>
      <c r="D27" s="61">
        <v>6.5</v>
      </c>
    </row>
    <row r="28" spans="1:4" ht="15">
      <c r="A28" s="185"/>
      <c r="B28" s="59" t="s">
        <v>52</v>
      </c>
      <c r="C28" s="61">
        <v>1.5</v>
      </c>
      <c r="D28" s="61"/>
    </row>
    <row r="29" spans="1:4" ht="15">
      <c r="A29" s="185"/>
      <c r="B29" s="59" t="s">
        <v>53</v>
      </c>
      <c r="C29" s="61">
        <v>0</v>
      </c>
      <c r="D29" s="61"/>
    </row>
    <row r="30" spans="1:4" ht="15">
      <c r="A30" s="185"/>
      <c r="B30" s="59" t="s">
        <v>54</v>
      </c>
      <c r="C30" s="61">
        <v>0</v>
      </c>
      <c r="D30" s="61"/>
    </row>
    <row r="31" spans="1:4" ht="15">
      <c r="A31" s="185"/>
      <c r="B31" s="59" t="s">
        <v>55</v>
      </c>
      <c r="C31" s="61">
        <v>0</v>
      </c>
      <c r="D31" s="61"/>
    </row>
    <row r="32" spans="1:4" ht="15">
      <c r="A32" s="185"/>
      <c r="B32" s="59" t="s">
        <v>56</v>
      </c>
      <c r="C32" s="61">
        <v>0</v>
      </c>
      <c r="D32" s="61"/>
    </row>
    <row r="33" spans="1:4" ht="15">
      <c r="A33" s="185"/>
      <c r="B33" s="59" t="s">
        <v>57</v>
      </c>
      <c r="C33" s="61">
        <v>2</v>
      </c>
      <c r="D33" s="61"/>
    </row>
    <row r="34" spans="1:4" ht="15">
      <c r="A34" s="185"/>
      <c r="B34" s="59" t="s">
        <v>58</v>
      </c>
      <c r="C34" s="61">
        <v>0.5</v>
      </c>
      <c r="D34" s="61"/>
    </row>
    <row r="35" spans="1:4" ht="15">
      <c r="A35" s="185"/>
      <c r="B35" s="59" t="s">
        <v>59</v>
      </c>
      <c r="C35" s="61">
        <v>1</v>
      </c>
      <c r="D35" s="61"/>
    </row>
    <row r="36" spans="1:4" ht="15">
      <c r="A36" s="185"/>
      <c r="B36" s="59" t="s">
        <v>60</v>
      </c>
      <c r="C36" s="61">
        <v>1</v>
      </c>
      <c r="D36" s="61"/>
    </row>
    <row r="37" spans="1:4" ht="15">
      <c r="A37" s="185"/>
      <c r="B37" s="59" t="s">
        <v>61</v>
      </c>
      <c r="C37" s="61">
        <v>0.5</v>
      </c>
      <c r="D37" s="61"/>
    </row>
    <row r="38" spans="1:4" ht="15">
      <c r="A38" s="185"/>
      <c r="B38" s="59" t="s">
        <v>62</v>
      </c>
      <c r="C38" s="61">
        <v>0</v>
      </c>
      <c r="D38" s="61"/>
    </row>
    <row r="39" spans="1:4" ht="15">
      <c r="A39" s="185"/>
      <c r="B39" s="59" t="s">
        <v>63</v>
      </c>
      <c r="C39" s="61">
        <v>0.5</v>
      </c>
      <c r="D39" s="61"/>
    </row>
    <row r="40" spans="1:4" ht="15">
      <c r="A40" s="185"/>
      <c r="B40" s="59" t="s">
        <v>64</v>
      </c>
      <c r="C40" s="61">
        <v>0</v>
      </c>
      <c r="D40" s="61"/>
    </row>
    <row r="41" spans="1:4" ht="15">
      <c r="A41" s="185"/>
      <c r="B41" s="59" t="s">
        <v>65</v>
      </c>
      <c r="C41" s="61">
        <v>0</v>
      </c>
      <c r="D41" s="61"/>
    </row>
    <row r="42" spans="1:4" ht="15">
      <c r="A42" s="185"/>
      <c r="B42" s="59" t="s">
        <v>66</v>
      </c>
      <c r="C42" s="61">
        <v>0</v>
      </c>
      <c r="D42" s="61"/>
    </row>
    <row r="43" spans="1:4" ht="15">
      <c r="A43" s="185"/>
      <c r="B43" s="59" t="s">
        <v>67</v>
      </c>
      <c r="C43" s="61">
        <v>0</v>
      </c>
      <c r="D43" s="61"/>
    </row>
    <row r="44" spans="1:4" ht="15">
      <c r="A44" s="185"/>
      <c r="B44" s="59" t="s">
        <v>68</v>
      </c>
      <c r="C44" s="61">
        <v>0</v>
      </c>
      <c r="D44" s="61"/>
    </row>
    <row r="45" spans="1:4" ht="15">
      <c r="A45" s="185"/>
      <c r="B45" s="59" t="s">
        <v>69</v>
      </c>
      <c r="C45" s="61">
        <v>1</v>
      </c>
      <c r="D45" s="61"/>
    </row>
    <row r="46" spans="1:4" ht="15">
      <c r="A46" s="185"/>
      <c r="B46" s="59" t="s">
        <v>70</v>
      </c>
      <c r="C46" s="61">
        <v>2.5</v>
      </c>
      <c r="D46" s="61"/>
    </row>
    <row r="47" spans="1:4" ht="15">
      <c r="A47" s="185"/>
      <c r="B47" s="59" t="s">
        <v>71</v>
      </c>
      <c r="C47" s="61">
        <v>2</v>
      </c>
      <c r="D47" s="61"/>
    </row>
    <row r="48" spans="1:4" ht="15">
      <c r="A48" s="185"/>
      <c r="B48" s="59" t="s">
        <v>72</v>
      </c>
      <c r="C48" s="61">
        <v>0</v>
      </c>
      <c r="D48" s="61"/>
    </row>
    <row r="49" spans="1:4" ht="15">
      <c r="A49" s="185"/>
      <c r="B49" s="59" t="s">
        <v>79</v>
      </c>
      <c r="C49" s="61">
        <v>1</v>
      </c>
      <c r="D49" s="61"/>
    </row>
    <row r="50" spans="1:4" ht="15">
      <c r="A50" s="185"/>
      <c r="B50" s="59" t="s">
        <v>81</v>
      </c>
      <c r="C50" s="61">
        <v>3</v>
      </c>
      <c r="D50" s="61"/>
    </row>
  </sheetData>
  <mergeCells count="3">
    <mergeCell ref="A2:A15"/>
    <mergeCell ref="A16:A25"/>
    <mergeCell ref="A26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Weekday WH</vt:lpstr>
      <vt:lpstr>list</vt:lpstr>
      <vt:lpstr>Weekend WH</vt:lpstr>
      <vt:lpstr>OT detail</vt:lpstr>
      <vt:lpstr>OT</vt:lpstr>
      <vt:lpstr>Jan Leave detail</vt:lpstr>
      <vt:lpstr>Leave&amp;Compoff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Fei</dc:creator>
  <cp:lastModifiedBy>Xu, Fei</cp:lastModifiedBy>
  <dcterms:created xsi:type="dcterms:W3CDTF">2006-09-16T00:00:00Z</dcterms:created>
  <dcterms:modified xsi:type="dcterms:W3CDTF">2021-02-04T06:21:53Z</dcterms:modified>
</cp:coreProperties>
</file>