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40926-RayShap\241129-thyroid-datas\12-received_data-updates\"/>
    </mc:Choice>
  </mc:AlternateContent>
  <bookViews>
    <workbookView xWindow="930" yWindow="0" windowWidth="26865" windowHeight="12045"/>
  </bookViews>
  <sheets>
    <sheet name="Sheet1" sheetId="1" r:id="rId1"/>
    <sheet name="宏1" sheetId="3" r:id="rId2"/>
    <sheet name="Sheet2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G84" i="1"/>
  <c r="F84" i="1"/>
  <c r="E84" i="1"/>
</calcChain>
</file>

<file path=xl/sharedStrings.xml><?xml version="1.0" encoding="utf-8"?>
<sst xmlns="http://schemas.openxmlformats.org/spreadsheetml/2006/main" count="421" uniqueCount="358">
  <si>
    <t>文件名</t>
  </si>
  <si>
    <t>PATIENT_ID</t>
  </si>
  <si>
    <t>ID：</t>
  </si>
  <si>
    <t>json文件名</t>
  </si>
  <si>
    <t>标注数</t>
  </si>
  <si>
    <t>采用</t>
  </si>
  <si>
    <t>总帧数</t>
  </si>
  <si>
    <t>mxy备注</t>
  </si>
  <si>
    <t>甲结节1</t>
  </si>
  <si>
    <t>F159373</t>
  </si>
  <si>
    <t>Aixplorer 375953152-右横</t>
  </si>
  <si>
    <t>1.2.250.1.204.5.667136.20211130072913172137.2.0.50.80.2.20241025120951138_MARK</t>
  </si>
  <si>
    <t>大结节，等回声，侵犯到颈前肌比较细微</t>
  </si>
  <si>
    <t>甲结节2</t>
  </si>
  <si>
    <t>Aixplorer 375953152-右纵</t>
  </si>
  <si>
    <t>1.2.250.1.204.5.667136.20211130073021351156.2.0.50.80.2.20241025123659328_MARK</t>
  </si>
  <si>
    <t>大结节，等回声，比较细微，建议剔除</t>
  </si>
  <si>
    <t>甲结节3</t>
  </si>
  <si>
    <t>Aixplorer 375953152-峡</t>
  </si>
  <si>
    <t>1.2.250.1.204.5.667136.20211130073033810517.2.0.50.80.2.20241025151157786_MARK</t>
  </si>
  <si>
    <t>大结节，宽探头显示双侧，存在同一切面明显左右两个结节，但只标了一个</t>
  </si>
  <si>
    <t>甲结节5</t>
  </si>
  <si>
    <t>Aixplorer 375953152-左横</t>
  </si>
  <si>
    <t>1.2.250.1.204.5.667136.20211130073046160577.2.0.50.80.2.20241025154334222_MARK</t>
  </si>
  <si>
    <t>中等结节，good</t>
  </si>
  <si>
    <t>甲结节6</t>
  </si>
  <si>
    <t>Y4041108</t>
  </si>
  <si>
    <t>Aixplorer 375951847-右横</t>
  </si>
  <si>
    <t>1.2.250.1.204.5.667136.20211130071734836964.2.0.50.80.2.20241025160540429_MARK</t>
  </si>
  <si>
    <r>
      <rPr>
        <sz val="11"/>
        <color theme="1"/>
        <rFont val="Calibri"/>
        <charset val="134"/>
        <scheme val="minor"/>
      </rPr>
      <t>中小结节，</t>
    </r>
    <r>
      <rPr>
        <sz val="11"/>
        <color rgb="FFFF0000"/>
        <rFont val="Calibri"/>
        <charset val="134"/>
        <scheme val="minor"/>
      </rPr>
      <t>怀疑有漏标大结节（169帧之后是否甲状腺组织?）</t>
    </r>
  </si>
  <si>
    <t>甲结节7</t>
  </si>
  <si>
    <t>Aixplorer 375953152-左纵</t>
  </si>
  <si>
    <t>1.2.250.1.204.5.667136.20211130073057424782.2.0.50.80.2.20241025163540011_MARK</t>
  </si>
  <si>
    <t>大结节，good</t>
  </si>
  <si>
    <t>甲结节9</t>
  </si>
  <si>
    <t>Aixplorer 375951847-右纵</t>
  </si>
  <si>
    <t>1.2.250.1.204.5.667136.20211130071855250330.2.0.50.80.2.20241025174534471_MARK</t>
  </si>
  <si>
    <t>中小结节，good</t>
  </si>
  <si>
    <t>甲结节10</t>
  </si>
  <si>
    <t>Y4882002</t>
  </si>
  <si>
    <t>Aixplorer 375954364-左横</t>
  </si>
  <si>
    <t>1.2.250.1.204.5.667136.20211130074752985189.2.0.50.80.2.20241025175155021_MARK</t>
  </si>
  <si>
    <r>
      <rPr>
        <sz val="11"/>
        <color theme="1"/>
        <rFont val="Calibri"/>
        <charset val="134"/>
        <scheme val="minor"/>
      </rPr>
      <t>小结节，good，</t>
    </r>
    <r>
      <rPr>
        <sz val="11"/>
        <color rgb="FFFF0000"/>
        <rFont val="Calibri"/>
        <charset val="134"/>
        <scheme val="minor"/>
      </rPr>
      <t>但结节消失时渐变区可能多标注</t>
    </r>
  </si>
  <si>
    <t>甲结节11</t>
  </si>
  <si>
    <t>F290720</t>
  </si>
  <si>
    <t>Aixplorer 375953624-右横</t>
  </si>
  <si>
    <t>1.2.250.1.204.5.667136.20211130073725592466.2.0.50.80.2.20241025175755550_MARK</t>
  </si>
  <si>
    <t>多个小结节，非常细微，在不同切面出现</t>
  </si>
  <si>
    <t>甲结节12</t>
  </si>
  <si>
    <t>Aixplorer 375954364-左纵</t>
  </si>
  <si>
    <t>1.2.250.1.204.5.667136.20211130074821667037.2.0.50.80.2.20241025190849429_MARK</t>
  </si>
  <si>
    <t>小结节，good</t>
  </si>
  <si>
    <t>甲结节13</t>
  </si>
  <si>
    <t>Aixplorer 375953624-右纵</t>
  </si>
  <si>
    <t>1.2.250.1.204.5.667136.20211130073738532002.2.0.50.80.2.20241025191912646_MARK</t>
  </si>
  <si>
    <r>
      <rPr>
        <sz val="11"/>
        <color theme="1"/>
        <rFont val="Calibri"/>
        <charset val="134"/>
        <scheme val="minor"/>
      </rPr>
      <t>小结节,good，</t>
    </r>
    <r>
      <rPr>
        <sz val="11"/>
        <color rgb="FFFF0000"/>
        <rFont val="Calibri"/>
        <charset val="134"/>
        <scheme val="minor"/>
      </rPr>
      <t>怀疑96~106帧有漏标，两个结节在一个切面只标一个</t>
    </r>
  </si>
  <si>
    <t>甲结节14</t>
  </si>
  <si>
    <t>k0734464</t>
  </si>
  <si>
    <t>Aixplorer 375956160-左横</t>
  </si>
  <si>
    <t>1.2.250.1.204.5.667136.20211130081914852518.2.0.50.80.2.20241025193206142_MARK</t>
  </si>
  <si>
    <t>双结节，大的内部高钙化，小的边界清晰，good</t>
  </si>
  <si>
    <t>甲结节15</t>
  </si>
  <si>
    <t>Aixplorer 375956160-左纵</t>
  </si>
  <si>
    <t>1.2.250.1.204.5.667136.20211130081930159833.2.0.50.80.2.20241025222539349_MARK</t>
  </si>
  <si>
    <t>双结节，其中一个微钙化，不再同一切面，good</t>
  </si>
  <si>
    <t>甲结节16</t>
  </si>
  <si>
    <t>Aixplorer 375956160-右横</t>
  </si>
  <si>
    <t>1.2.250.1.204.5.667136.20211130082017538486.2.0.50.80.2.20241025222727294_MARK</t>
  </si>
  <si>
    <t>标注多处小结节，good，最大的囊实性，视野很宽</t>
  </si>
  <si>
    <t>甲结节17</t>
  </si>
  <si>
    <t>Aixplorer 375956160-右纵</t>
  </si>
  <si>
    <t>1.2.250.1.204.5.667136.20211130082053497439.2.0.50.80.2.20241025233038644_MARK</t>
  </si>
  <si>
    <t>大结节,good，多处小结节，视野很宽</t>
  </si>
  <si>
    <t>甲结节18</t>
  </si>
  <si>
    <t>Aixplorer 375956160-峡</t>
  </si>
  <si>
    <t>1.2.250.1.204.5.667136.20211130082107426556.2.0.50.80.2.20241025234915631_MARK</t>
  </si>
  <si>
    <r>
      <rPr>
        <sz val="11"/>
        <color theme="1"/>
        <rFont val="Calibri"/>
        <charset val="134"/>
        <scheme val="minor"/>
      </rPr>
      <t>大结节,good，宽视野，</t>
    </r>
    <r>
      <rPr>
        <sz val="11"/>
        <color rgb="FFFF0000"/>
        <rFont val="Calibri"/>
        <charset val="134"/>
        <scheme val="minor"/>
      </rPr>
      <t>怀疑380~420帧有漏标(看不懂）</t>
    </r>
  </si>
  <si>
    <t>甲结节19</t>
  </si>
  <si>
    <t xml:space="preserve">无ID </t>
  </si>
  <si>
    <t>Aixplorer 375351152-左横</t>
  </si>
  <si>
    <t>1.2.250.1.204.5.667136.20211123081242990026.2.0.50.80.2.20241026065348511_MARK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</si>
  <si>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从32帧开始存在同一切面明显两个结节，但只标了一个</t>
    </r>
  </si>
  <si>
    <t>甲结节20</t>
  </si>
  <si>
    <t>Aixplorer 375351152-左纵</t>
  </si>
  <si>
    <t>1.2.250.1.204.5.667136.20211123081253376637.2.0.50.80.2.20241026072241694_MARK</t>
  </si>
  <si>
    <t>多结节，但是疑似侵犯血管，不知道是否采用? good</t>
  </si>
  <si>
    <t>甲结节21</t>
  </si>
  <si>
    <t>Aixplorer 370161431-右纵</t>
  </si>
  <si>
    <t>1.2.250.1.204.5.667136.20210924063824727961.2.0.50.80.2.20241026075314466_MARK</t>
  </si>
  <si>
    <t>巨大等回声，侵犯血管非常规，建议剔除</t>
  </si>
  <si>
    <t>甲结节22</t>
  </si>
  <si>
    <t>Aixplorer 370161431-右横</t>
  </si>
  <si>
    <t>1.2.250.1.204.5.667136.20210924063817854083.2.0.50.80.2.20241026083550989_MARK</t>
  </si>
  <si>
    <t>巨大等回声，非常规，建议剔除</t>
  </si>
  <si>
    <t>甲结节23</t>
  </si>
  <si>
    <t>Aixplorer 370190472-右纵</t>
  </si>
  <si>
    <t>1.2.250.1.204.5.667136.20210924144138257985.2.0.50.80.2.20241026100628682_MARK</t>
  </si>
  <si>
    <t>巨大实性，充满整个腺体</t>
  </si>
  <si>
    <t>甲结节24</t>
  </si>
  <si>
    <t>Aixplorer 370190472-右横</t>
  </si>
  <si>
    <t>1.2.250.1.204.5.667136.20210924144124807104.2.0.50.80.2.20241026103634766_MARK</t>
  </si>
  <si>
    <t>甲结节25</t>
  </si>
  <si>
    <t>Aixplorer 375955531-左横</t>
  </si>
  <si>
    <t>1.2.250.1.204.5.667136.20211130080830769167.2.0.50.80.2.20241026110346289_MARK</t>
  </si>
  <si>
    <r>
      <rPr>
        <sz val="11"/>
        <color theme="1"/>
        <rFont val="Calibri"/>
        <charset val="134"/>
        <scheme val="minor"/>
      </rPr>
      <t>巨大囊实性，</t>
    </r>
    <r>
      <rPr>
        <sz val="11"/>
        <color rgb="FFFF0000"/>
        <rFont val="Calibri"/>
        <charset val="134"/>
        <scheme val="minor"/>
      </rPr>
      <t>感觉峡部还有结节，是否漏标</t>
    </r>
  </si>
  <si>
    <t>甲结节26</t>
  </si>
  <si>
    <t>Aixplorer 375955531-左纵</t>
  </si>
  <si>
    <t>1.2.250.1.204.5.667136.20211130080809403552.2.0.50.80.2.20241026113132808_MARK</t>
  </si>
  <si>
    <t>巨大囊实性</t>
  </si>
  <si>
    <t>甲结节27</t>
  </si>
  <si>
    <t>Aixplorer 375348877-右纵</t>
  </si>
  <si>
    <t>1.2.250.1.204.5.667136.20211123074000125954.2.0.50.80.2.20241026130858677_MARK</t>
  </si>
  <si>
    <t>巨大，侵犯颈动脉，标注冲突较多，建议剔除</t>
  </si>
  <si>
    <t>甲结节28</t>
  </si>
  <si>
    <t>Aixplorer 375348877-左横</t>
  </si>
  <si>
    <t>1.2.250.1.204.5.667136.20211123074232645172.2.0.50.80.2.20241026132721115_MARK</t>
  </si>
  <si>
    <t>巨大，侵犯颈动脉，结构不明确，建议剔除</t>
  </si>
  <si>
    <t>甲结节29</t>
  </si>
  <si>
    <t>Aixplorer 375954611-右纵</t>
  </si>
  <si>
    <t>1.2.250.1.204.5.667136.20211130075012147902.2.0.50.80.2.20241026140843803_MARK</t>
  </si>
  <si>
    <t>巨大，等回声，结构非标准，建议剔除</t>
  </si>
  <si>
    <t>甲结节30</t>
  </si>
  <si>
    <t>Aixplorer 375954611-左横</t>
  </si>
  <si>
    <t>1.2.250.1.204.5.667136.20211130075327513097.2.0.50.80.2.20241026172537825_MARK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</si>
  <si>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对比太细微，存在同一切面（110~118帧）明显两个结节，但只标了一个，如果病例足够，整个可以剔除</t>
    </r>
  </si>
  <si>
    <t>甲结节31</t>
  </si>
  <si>
    <t>Aixplorer 375607929</t>
  </si>
  <si>
    <t>1.2.250.1.204.5.667136.20211126073255973448.2.0.50.80.2.20241026193456724_MARK</t>
  </si>
  <si>
    <t>巨大，侵犯颈动脉，跟甲结节27图像像一个人的，但是不同ID，不同检查时间（差3天）</t>
  </si>
  <si>
    <t>甲结节32</t>
  </si>
  <si>
    <t>A368955</t>
  </si>
  <si>
    <t>A368955右纵</t>
  </si>
  <si>
    <t>1.2.250.1.204.5.8373724313.20210315101740991459.2.0.50.80.2.20241104104655542_MARK</t>
  </si>
  <si>
    <t>非常隐蔽的结节，等回声略亮</t>
  </si>
  <si>
    <t>甲结节33</t>
  </si>
  <si>
    <t>Y4986873</t>
  </si>
  <si>
    <t>Y4986873左纵</t>
  </si>
  <si>
    <t>1.2.250.1.204.5.8373724313.20210315094043953317.2.0.50.80.2.20241104121502461_MARK</t>
  </si>
  <si>
    <r>
      <rPr>
        <sz val="11"/>
        <color theme="1"/>
        <rFont val="Calibri"/>
        <charset val="134"/>
        <scheme val="minor"/>
      </rPr>
      <t>腺体偏按，结节低回声</t>
    </r>
    <r>
      <rPr>
        <sz val="11"/>
        <color rgb="FFFF0000"/>
        <rFont val="Calibri"/>
        <charset val="134"/>
        <scheme val="minor"/>
      </rPr>
      <t>,第1~18帧左侧还有声影</t>
    </r>
  </si>
  <si>
    <t>甲结节34</t>
  </si>
  <si>
    <t>Y5606047</t>
  </si>
  <si>
    <t>Aixplorer 351523622右横</t>
  </si>
  <si>
    <t>1.2.250.1.204.5.8373724313.20210220143210914353.2.0.50.80.2.20241104131824013_MARK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</si>
  <si>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60~165帧多结节在一个切面</t>
    </r>
  </si>
  <si>
    <t>甲结节35</t>
  </si>
  <si>
    <t>K0134124</t>
  </si>
  <si>
    <t>Aixplorer 351871246左纵</t>
  </si>
  <si>
    <t>1.2.250.1.204.5.8373724313.20210224150443460916.2.0.50.80.2.20241104143020795_MARK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</si>
  <si>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整个视频是双结节？</t>
    </r>
  </si>
  <si>
    <t>甲结节36</t>
  </si>
  <si>
    <t>A368955右横</t>
  </si>
  <si>
    <t>1.2.250.1.204.5.8373724313.20210315101819500879.2.0.50.80.2.20241104145004269_MARK</t>
  </si>
  <si>
    <r>
      <rPr>
        <sz val="11"/>
        <color theme="1"/>
        <rFont val="Calibri"/>
        <charset val="134"/>
        <scheme val="minor"/>
      </rPr>
      <t>双结节，</t>
    </r>
    <r>
      <rPr>
        <sz val="11"/>
        <color rgb="FFFF0000"/>
        <rFont val="Calibri"/>
        <charset val="134"/>
        <scheme val="minor"/>
      </rPr>
      <t>其中一个等回声，比较难识别，未出现在一个切面</t>
    </r>
  </si>
  <si>
    <t>甲结节37</t>
  </si>
  <si>
    <t>Aixplorer 351523622右纵</t>
  </si>
  <si>
    <t>1.2.250.1.204.5.8373724313.20210220143319504010.2.0.50.80.2.20241104171057198_MARK</t>
  </si>
  <si>
    <t>恶性结节，good</t>
  </si>
  <si>
    <t>甲结节38</t>
  </si>
  <si>
    <t>Aixplorer 351526090右纵</t>
  </si>
  <si>
    <t>1.2.250.1.204.5.8373724313.20210220151400715597.2.0.50.80.2.20241104173956453_MARK</t>
  </si>
  <si>
    <r>
      <rPr>
        <sz val="11"/>
        <color theme="1"/>
        <rFont val="Calibri"/>
        <charset val="134"/>
        <scheme val="minor"/>
      </rPr>
      <t>同上一个病例，</t>
    </r>
    <r>
      <rPr>
        <sz val="11"/>
        <color rgb="FFFF0000"/>
        <rFont val="Calibri"/>
        <charset val="134"/>
        <scheme val="minor"/>
      </rPr>
      <t>103之后的帧存疑，可能漏标，阴影与结节分不清</t>
    </r>
  </si>
  <si>
    <t>甲结节40</t>
  </si>
  <si>
    <t>Y4986873左横</t>
  </si>
  <si>
    <t>1.2.250.1.204.5.8373724313.20210315094255711656.2.0.50.80.2.20241105001020714_MARK</t>
  </si>
  <si>
    <r>
      <rPr>
        <sz val="11"/>
        <color theme="1"/>
        <rFont val="Calibri"/>
        <charset val="134"/>
        <scheme val="minor"/>
      </rPr>
      <t>非典型，</t>
    </r>
    <r>
      <rPr>
        <sz val="11"/>
        <color rgb="FFFF0000"/>
        <rFont val="Calibri"/>
        <charset val="134"/>
        <scheme val="minor"/>
      </rPr>
      <t>病灶不再图像中央，外切</t>
    </r>
  </si>
  <si>
    <t>甲结节41</t>
  </si>
  <si>
    <t>Aixplorer 351523622左横</t>
  </si>
  <si>
    <t>1.2.250.1.204.5.8373724313.20210220143411211865.2.0.50.80.2.20241105093521732_MARK</t>
  </si>
  <si>
    <t>中号结节，good</t>
  </si>
  <si>
    <t>甲结节42</t>
  </si>
  <si>
    <t>Y5606634</t>
  </si>
  <si>
    <t>Aixplorer 351526090峡</t>
  </si>
  <si>
    <t>1.2.250.1.204.5.8373724313.20210220151751411873.2.0.50.80.2.20241105095049842_MARK</t>
  </si>
  <si>
    <t>左右侧共三个结节，宽探头，其中一个被标尺遮挡</t>
  </si>
  <si>
    <t>甲结节43</t>
  </si>
  <si>
    <t>Y5791500</t>
  </si>
  <si>
    <t>Aixplorer 356709274右纵</t>
  </si>
  <si>
    <t>1.2.250.1.204.5.8373724313.20210421145457664169.2.0.50.80.2.20241107134602293_MARK</t>
  </si>
  <si>
    <r>
      <rPr>
        <sz val="11"/>
        <color theme="1"/>
        <rFont val="Calibri"/>
        <charset val="134"/>
        <scheme val="minor"/>
      </rPr>
      <t>大结节，内部钙化，</t>
    </r>
    <r>
      <rPr>
        <sz val="11"/>
        <color rgb="FFFF0000"/>
        <rFont val="Calibri"/>
        <charset val="134"/>
        <scheme val="minor"/>
      </rPr>
      <t>231帧之后有多结节未标</t>
    </r>
  </si>
  <si>
    <t>甲结节44</t>
  </si>
  <si>
    <t>Aixplorer 356709274左横</t>
  </si>
  <si>
    <t>1.2.250.1.204.5.8373724313.20210421145649657695.2.0.50.80.2.20241108090451268_MARK</t>
  </si>
  <si>
    <t>中小结节，goog</t>
  </si>
  <si>
    <t>甲结节45</t>
  </si>
  <si>
    <t>Aixplorer 356709274左纵</t>
  </si>
  <si>
    <t>1.2.250.1.204.5.8373724313.20210421145707170842.2.0.50.80.2.20241108094956609_MARK</t>
  </si>
  <si>
    <t>多结节，不在一个切面，good</t>
  </si>
  <si>
    <t>甲结节46</t>
  </si>
  <si>
    <t>Aixplorer 356709274右横</t>
  </si>
  <si>
    <t>1.2.250.1.204.5.8373724313.20210421145435611270.2.0.50.80.2.20241108113338797_MARK</t>
  </si>
  <si>
    <r>
      <rPr>
        <sz val="11"/>
        <color theme="1"/>
        <rFont val="Calibri"/>
        <charset val="134"/>
        <scheme val="minor"/>
      </rPr>
      <t>双结节，大的内部钙化，</t>
    </r>
    <r>
      <rPr>
        <sz val="11"/>
        <color rgb="FFFF0000"/>
        <rFont val="Calibri"/>
        <charset val="134"/>
        <scheme val="minor"/>
      </rPr>
      <t>310开始多结节未标</t>
    </r>
  </si>
  <si>
    <t>甲结节47</t>
  </si>
  <si>
    <t>Y5574575</t>
  </si>
  <si>
    <t>Aixplorer 356710344右纵</t>
  </si>
  <si>
    <t>1.2.250.1.204.5.8373724313.20210421151253481500.2.0.50.80.2.20241108120025133_MARK</t>
  </si>
  <si>
    <r>
      <rPr>
        <sz val="11"/>
        <color theme="1"/>
        <rFont val="Calibri"/>
        <charset val="134"/>
        <scheme val="minor"/>
      </rPr>
      <t>双结节，</t>
    </r>
    <r>
      <rPr>
        <sz val="11"/>
        <color rgb="FFFF0000"/>
        <rFont val="Calibri"/>
        <charset val="134"/>
        <scheme val="minor"/>
      </rPr>
      <t>145帧开始双结节未标</t>
    </r>
  </si>
  <si>
    <t>甲结节48</t>
  </si>
  <si>
    <t>Aixplorer 356710344左横</t>
  </si>
  <si>
    <t>1.2.250.1.204.5.8373724313.20210421151334121724.2.0.50.80.2.20241108120507359_MARK</t>
  </si>
  <si>
    <t>小结节，goog</t>
  </si>
  <si>
    <t>甲结节49</t>
  </si>
  <si>
    <t>Aixplorer 356710344左纵</t>
  </si>
  <si>
    <t>1.2.250.1.204.5.8373724313.20210421151422377491.2.0.50.80.2.20241108120934260_MARK</t>
  </si>
  <si>
    <t>甲结节50</t>
  </si>
  <si>
    <t>Aixplorer 356710344右横</t>
  </si>
  <si>
    <t>1.2.250.1.204.5.8373724313.20210421151225885769.2.0.50.80.2.20241108123403762_MARK</t>
  </si>
  <si>
    <t>双结节，不在一个切面，good</t>
  </si>
  <si>
    <t>甲结节51</t>
  </si>
  <si>
    <t>Y5486664</t>
  </si>
  <si>
    <t>Aixplorer 356711898右纵</t>
  </si>
  <si>
    <t>1.2.250.1.204.5.8373724313.20210421153842807967.2.0.50.80.2.20241108131518340_MARK</t>
  </si>
  <si>
    <r>
      <rPr>
        <sz val="11"/>
        <color theme="1"/>
        <rFont val="Calibri"/>
        <charset val="134"/>
        <scheme val="minor"/>
      </rPr>
      <t>双结节，</t>
    </r>
    <r>
      <rPr>
        <sz val="11"/>
        <color rgb="FFFF0000"/>
        <rFont val="Calibri"/>
        <charset val="134"/>
        <scheme val="minor"/>
      </rPr>
      <t>深部的那个难以辨认</t>
    </r>
  </si>
  <si>
    <t>甲结节52</t>
  </si>
  <si>
    <t>Aixplorer 356711898左横</t>
  </si>
  <si>
    <t>1.2.250.1.204.5.8373724313.20210421153936826609.2.0.50.80.2.20241108135556164_MARK</t>
  </si>
  <si>
    <t>多结节，不在一个切面，比较难辨认</t>
  </si>
  <si>
    <t>甲结节53</t>
  </si>
  <si>
    <t>Aixplorer 356711898左纵</t>
  </si>
  <si>
    <t>1.2.250.1.204.5.8373724313.2021042115395455630.2.0.50.80.2.20241108150304039_MARK</t>
  </si>
  <si>
    <t>甲结节54</t>
  </si>
  <si>
    <t>Aixplorer 356711898右横</t>
  </si>
  <si>
    <t>1.2.250.1.204.5.8373724313.20210421153818766222.2.0.50.80.2.20241108151829484_MARK</t>
  </si>
  <si>
    <t>为啥左右都有一个深部的结节？会不会体位标记有问题？</t>
  </si>
  <si>
    <t>甲结节55</t>
  </si>
  <si>
    <t>Y5758223</t>
  </si>
  <si>
    <t>Aixplorer 356713311右纵</t>
  </si>
  <si>
    <t>1.2.250.1.204.5.8373724313.20210421160225392822.2.0.50.80.2.20241108164050089_MARK</t>
  </si>
  <si>
    <t>中结节，good</t>
  </si>
  <si>
    <t>甲结节56</t>
  </si>
  <si>
    <t>Aixplorer 356713311左纵</t>
  </si>
  <si>
    <t>1.2.250.1.204.5.8373724313.20210421160316993344.2.0.50.80.2.20241108165324094_MARK</t>
  </si>
  <si>
    <t>低回声结节，考眼力</t>
  </si>
  <si>
    <t>甲结节58</t>
  </si>
  <si>
    <t>Y0113791</t>
  </si>
  <si>
    <t>Aixplorer 356620425左横</t>
  </si>
  <si>
    <t>1.2.250.1.204.5.8373724313.20210420141345641485.2.0.50.80.2.20241108175312862_MARK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</si>
  <si>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131帧开始双结节未标，长在峡部挤压组织</t>
    </r>
  </si>
  <si>
    <t>甲结节59</t>
  </si>
  <si>
    <t>Aixplorer 356620425左纵</t>
  </si>
  <si>
    <t>1.2.250.1.204.5.8373724313.20210420141419734380.2.0.50.80.2.20241108185935974_MARK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</si>
  <si>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15帧开始结节区域标注有疑问，125帧没问题</t>
    </r>
  </si>
  <si>
    <t>甲结节61</t>
  </si>
  <si>
    <t>Aixplorer 356620425右纵</t>
  </si>
  <si>
    <t>1.2.250.1.204.5.8373724313.20210420141730743017.2.0.50.80.2.20241108195241896_MARK</t>
  </si>
  <si>
    <t>甲结节62</t>
  </si>
  <si>
    <t>Y5807056</t>
  </si>
  <si>
    <t>Aixplorer 356622209左纵</t>
  </si>
  <si>
    <t>1.2.250.1.204.5.8373724313.20210420144402887154.2.0.50.80.2.20241108220440208_MARK</t>
  </si>
  <si>
    <t>中结节，内部钙化，good</t>
  </si>
  <si>
    <t>甲结节63</t>
  </si>
  <si>
    <t>Aixplorer 356622209左横</t>
  </si>
  <si>
    <t>1.2.250.1.204.5.8373724313.20210420144330331318.2.0.50.80.2.20241108224903417_MARK</t>
  </si>
  <si>
    <r>
      <rPr>
        <sz val="11"/>
        <color theme="1"/>
        <rFont val="Calibri"/>
        <charset val="134"/>
        <scheme val="minor"/>
      </rPr>
      <t>中结节，内部钙化</t>
    </r>
    <r>
      <rPr>
        <sz val="11"/>
        <color rgb="FFFF0000"/>
        <rFont val="Calibri"/>
        <charset val="134"/>
        <scheme val="minor"/>
      </rPr>
      <t>，100帧开始怀疑范围不全</t>
    </r>
  </si>
  <si>
    <t>甲结节64</t>
  </si>
  <si>
    <t>Y5688420</t>
  </si>
  <si>
    <t>Aixplorer 356624919左纵</t>
  </si>
  <si>
    <t>1.2.250.1.204.5.8373724313.20210420152857509615.2.0.50.80.2.20241108231146621_MARK</t>
  </si>
  <si>
    <r>
      <rPr>
        <sz val="11"/>
        <color theme="1"/>
        <rFont val="Calibri"/>
        <charset val="134"/>
        <scheme val="minor"/>
      </rPr>
      <t>双结节，</t>
    </r>
    <r>
      <rPr>
        <sz val="11"/>
        <color rgb="FFFF0000"/>
        <rFont val="Calibri"/>
        <charset val="134"/>
        <scheme val="minor"/>
      </rPr>
      <t>68帧开始多结节未标</t>
    </r>
  </si>
  <si>
    <t>甲结节65</t>
  </si>
  <si>
    <t>Aixplorer 356624919左横</t>
  </si>
  <si>
    <t>1.2.250.1.204.5.8373724313.20210420153000726434.2.0.50.80.2.20241108234247928_MARK</t>
  </si>
  <si>
    <r>
      <rPr>
        <sz val="11"/>
        <color theme="1"/>
        <rFont val="Calibri"/>
        <charset val="134"/>
        <scheme val="minor"/>
      </rPr>
      <t>多结节，</t>
    </r>
    <r>
      <rPr>
        <sz val="11"/>
        <color rgb="FFFF0000"/>
        <rFont val="Calibri"/>
        <charset val="134"/>
        <scheme val="minor"/>
      </rPr>
      <t>141开始多结节未标</t>
    </r>
  </si>
  <si>
    <t>甲结节68</t>
  </si>
  <si>
    <t>Y5748687</t>
  </si>
  <si>
    <t>Aixplorer 356019817左纵</t>
  </si>
  <si>
    <t>1.2.250.1.204.5.8373724313.20210413152441262036.2.0.50.80.2.20241109092950508_MARK</t>
  </si>
  <si>
    <t>中大囊实性结节，good</t>
  </si>
  <si>
    <t>甲结节69</t>
  </si>
  <si>
    <t>Aixplorer 356019817左横</t>
  </si>
  <si>
    <t>1.2.250.1.204.5.8373724313.20210413152526465340.2.0.50.80.2.20241109114610562_MARK</t>
  </si>
  <si>
    <r>
      <t>中大囊实性结节，内部又钙化，</t>
    </r>
    <r>
      <rPr>
        <sz val="11"/>
        <color rgb="FFFF0000"/>
        <rFont val="Calibri"/>
        <charset val="134"/>
        <scheme val="minor"/>
      </rPr>
      <t>273后是否有漏标？</t>
    </r>
  </si>
  <si>
    <t>甲结节71</t>
  </si>
  <si>
    <r>
      <t>Aixplorer 356019817</t>
    </r>
    <r>
      <rPr>
        <sz val="11"/>
        <color rgb="FFFF0000"/>
        <rFont val="Calibri"/>
        <charset val="134"/>
        <scheme val="minor"/>
      </rPr>
      <t>右横</t>
    </r>
  </si>
  <si>
    <t>1.2.250.1.204.5.8373724313.20210413152714581662.2.0.50.80.2.20241109120216643_MARK</t>
  </si>
  <si>
    <t>纵向结节，good</t>
  </si>
  <si>
    <t>甲结节72</t>
  </si>
  <si>
    <t>Y5742164</t>
  </si>
  <si>
    <t>Y5742164左横</t>
  </si>
  <si>
    <t>1.2.250.1.204.5.8373724313.20210415102915656746.2.0.50.80.2.20241109132541066_MARK</t>
  </si>
  <si>
    <t>多个小结节，good</t>
  </si>
  <si>
    <t>甲结节73</t>
  </si>
  <si>
    <t>Y5742164左纵</t>
  </si>
  <si>
    <t>1.2.250.1.204.5.8373724313.20210415103146463158.2.0.50.80.2.20241109133442111_MARK</t>
  </si>
  <si>
    <r>
      <t>good,</t>
    </r>
    <r>
      <rPr>
        <sz val="11"/>
        <color rgb="FFFF0000"/>
        <rFont val="Calibri"/>
        <charset val="134"/>
        <scheme val="minor"/>
      </rPr>
      <t>但是结合结节72，可能漏标</t>
    </r>
  </si>
  <si>
    <t>甲结节74</t>
  </si>
  <si>
    <t>Y5742164右纵</t>
  </si>
  <si>
    <t>1.2.250.1.204.5.8373724313.20210415103201816245.2.0.50.80.2.20241109140316054_MARK</t>
  </si>
  <si>
    <r>
      <t>多个恶性结节，</t>
    </r>
    <r>
      <rPr>
        <sz val="11"/>
        <color rgb="FFFF0000"/>
        <rFont val="Calibri"/>
        <charset val="134"/>
        <scheme val="minor"/>
      </rPr>
      <t>204帧之后等回声结节？</t>
    </r>
  </si>
  <si>
    <t>甲结节75</t>
  </si>
  <si>
    <t>Y5742164峡</t>
  </si>
  <si>
    <t>1.2.250.1.204.5.8373724313.20210415102900335885.2.0.50.80.2.20241109142018624_MARK</t>
  </si>
  <si>
    <r>
      <t>多个结节，</t>
    </r>
    <r>
      <rPr>
        <sz val="11"/>
        <color rgb="FFFF0000"/>
        <rFont val="Calibri"/>
        <charset val="134"/>
        <scheme val="minor"/>
      </rPr>
      <t>179帧开始漏掉恶性的那个</t>
    </r>
  </si>
  <si>
    <t>甲结节76</t>
  </si>
  <si>
    <t>Y5766852</t>
  </si>
  <si>
    <t>Y5766852左横</t>
  </si>
  <si>
    <t>1.2.250.1.204.5.8373724313.20210415143257934954.2.0.50.80.2.20241109211518271_MARK</t>
  </si>
  <si>
    <r>
      <t>多个小结节，</t>
    </r>
    <r>
      <rPr>
        <sz val="11"/>
        <color rgb="FFFF0000"/>
        <rFont val="Calibri"/>
        <charset val="134"/>
        <scheme val="minor"/>
      </rPr>
      <t>纠结，需要查一下医院记录</t>
    </r>
  </si>
  <si>
    <t>甲结节77</t>
  </si>
  <si>
    <t>Y5766852右纵</t>
  </si>
  <si>
    <t>1.2.250.1.204.5.8373724313.20210415143444782631.2.0.50.80.2.20241109220134609_MARK</t>
  </si>
  <si>
    <t>甲结节78</t>
  </si>
  <si>
    <t>Y5766852左纵</t>
  </si>
  <si>
    <t>1.2.250.1.204.5.8373724313.20210415143459763527.2.0.50.80.2.20241110104651035_MARK</t>
  </si>
  <si>
    <r>
      <t>多结节，</t>
    </r>
    <r>
      <rPr>
        <sz val="11"/>
        <color rgb="FFFF0000"/>
        <rFont val="Calibri"/>
        <charset val="134"/>
        <scheme val="minor"/>
      </rPr>
      <t>怀疑217漏小结节</t>
    </r>
  </si>
  <si>
    <t>甲结节79</t>
  </si>
  <si>
    <t>Y5766852右横</t>
  </si>
  <si>
    <t>1.2.250.1.204.5.8373724313.2021041514323341879.2.0.50.80.2.20241110113922230_MARK</t>
  </si>
  <si>
    <t>甲结节81</t>
  </si>
  <si>
    <t>Y5771570</t>
  </si>
  <si>
    <t>Y5771570右纵</t>
  </si>
  <si>
    <t>1.2.250.1.204.5.8373724313.20210415144455290341.2.0.50.80.2.20241110121059953_MARK</t>
  </si>
  <si>
    <r>
      <t>边界清中结节，内部钙化，good，</t>
    </r>
    <r>
      <rPr>
        <sz val="11"/>
        <color rgb="FFFF0000"/>
        <rFont val="Calibri"/>
        <charset val="134"/>
        <scheme val="minor"/>
      </rPr>
      <t>但是标的范围不确定</t>
    </r>
  </si>
  <si>
    <t>甲结节82</t>
  </si>
  <si>
    <t>Y5771570左横</t>
  </si>
  <si>
    <t>1.2.250.1.204.5.8373724313.2021041514435248873.2.0.50.80.2.20241110151320566_MARK</t>
  </si>
  <si>
    <t>甲结节84</t>
  </si>
  <si>
    <t>Y5737405</t>
  </si>
  <si>
    <t>Y5737405右纵</t>
  </si>
  <si>
    <t>1.2.250.1.204.5.8373724313.20210416140921935023.2.0.50.80.2.20241110172114260_MARK</t>
  </si>
  <si>
    <t>大结节，充满腺体</t>
  </si>
  <si>
    <t>甲结节85</t>
  </si>
  <si>
    <t>Y5768024</t>
  </si>
  <si>
    <t>Y5768024右横</t>
  </si>
  <si>
    <t>1.2.250.1.204.5.8373724313.20210416143704229580.2.0.50.80.2.20241110173525357_MARK</t>
  </si>
  <si>
    <t>多结节，good，但是图像偏暗，深部的结节看不清</t>
  </si>
  <si>
    <t>甲结节86</t>
  </si>
  <si>
    <t>Y5768024左纵</t>
  </si>
  <si>
    <t>1.2.250.1.204.5.8373724313.20210416143836443456.2.0.50.80.2.20241110215642276_MARK</t>
  </si>
  <si>
    <t>单结节。good</t>
  </si>
  <si>
    <t>甲结节87</t>
  </si>
  <si>
    <t>Y5768024右纵</t>
  </si>
  <si>
    <t>1.2.250.1.204.5.8373724313.20210416143848345628.2.0.50.80.2.20241111095056666_MARK</t>
  </si>
  <si>
    <r>
      <t>多结节，</t>
    </r>
    <r>
      <rPr>
        <sz val="11"/>
        <color rgb="FFFF0000"/>
        <rFont val="Calibri"/>
        <charset val="134"/>
        <scheme val="minor"/>
      </rPr>
      <t>78~119帧多结节未标注</t>
    </r>
  </si>
  <si>
    <t>甲结节88</t>
  </si>
  <si>
    <t>Y5768024左横</t>
  </si>
  <si>
    <t>1.2.250.1.204.5.8373724313.20210416143645301067.2.0.50.80.2.20241111100402073_MARK</t>
  </si>
  <si>
    <t>甲结节89</t>
  </si>
  <si>
    <t>无ID,mengfanhua</t>
  </si>
  <si>
    <t>Aixplorer 375438855左横</t>
  </si>
  <si>
    <t>1.2.250.1.204.5.667136.20211124083430227817.2.0.50.80.2.20241111171341622_MARK</t>
  </si>
  <si>
    <t>巨大结节充满腺体</t>
  </si>
  <si>
    <t>甲结节91</t>
  </si>
  <si>
    <t>yuzhijun</t>
  </si>
  <si>
    <t>Aixplorer 375435472右横</t>
  </si>
  <si>
    <t>1.2.250.1.204.5.667136.20211124073856392157.2.0.50.80.2.20241112110313767_MARK</t>
  </si>
  <si>
    <t>峡部巨大结节，挤压周围结构</t>
  </si>
  <si>
    <t>甲结节93</t>
  </si>
  <si>
    <t>zhanghongxia</t>
  </si>
  <si>
    <t>Aixplorer 375522869</t>
  </si>
  <si>
    <t>1.2.250.1.204.5.667136.20211125075455316422.2.0.50.80.2.20241112123317293_MARK</t>
  </si>
  <si>
    <t>多结节，9-190帧多结节未标，135帧之后疑似漏标</t>
  </si>
  <si>
    <t>甲结节101</t>
  </si>
  <si>
    <t>yukexuan</t>
  </si>
  <si>
    <t>Aixplorer 372936975右横</t>
  </si>
  <si>
    <t>1.2.250.1.204.5.667136.20211026093804621198.2.0.50.80.2.20241112143343375_MARK</t>
  </si>
  <si>
    <t>充满腺体的巨大囊实性结节</t>
  </si>
  <si>
    <t>241202-Select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</si>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</sst>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/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0" fontId="0" fillId="0" borderId="0" xfId="0" applyFill="1"/>
    <xf numFmtId="0" fontId="1" fillId="0" borderId="4" xfId="0" applyFont="1" applyFill="1" applyBorder="1"/>
    <xf numFmtId="0" fontId="1" fillId="0" borderId="1" xfId="0" applyFont="1" applyFill="1" applyBorder="1"/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/>
    <xf numFmtId="0" fontId="3" fillId="0" borderId="1" xfId="0" applyFont="1" applyFill="1" applyBorder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1" fillId="3" borderId="3" xfId="0" applyFont="1" applyFill="1" applyBorder="1" applyAlignment="1">
      <alignment vertical="center"/>
    </xf>
  </cellXfs>
  <cellStyles count="1">
    <cellStyle name="常规" xfId="0" builtinId="0"/>
  </cellStyles>
  <dxfs count="15">
    <dxf>
      <fill>
        <patternFill patternType="none">
          <fgColor indexed="64"/>
          <bgColor indexed="3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85" totalsRowShown="0" headerRowDxfId="3" dataDxfId="2" tableBorderDxfId="14">
  <autoFilter ref="A1:J85"/>
  <tableColumns count="10">
    <tableColumn id="1" name="文件名" dataDxfId="11"/>
    <tableColumn id="2" name="PATIENT_ID" dataDxfId="10"/>
    <tableColumn id="3" name="ID：" dataDxfId="9"/>
    <tableColumn id="4" name="json文件名" dataDxfId="8"/>
    <tableColumn id="5" name="标注数" dataDxfId="7"/>
    <tableColumn id="6" name="采用" dataDxfId="6"/>
    <tableColumn id="7" name="总帧数" dataDxfId="5"/>
    <tableColumn id="8" name="mxy备注" dataDxfId="4"/>
    <tableColumn id="9" name="列1" dataDxfId="1"/>
    <tableColumn id="10" name="241202-Selec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9"/>
  <sheetViews>
    <sheetView tabSelected="1" topLeftCell="A40" zoomScale="81" zoomScaleNormal="81" workbookViewId="0">
      <selection activeCell="J79" sqref="J79"/>
    </sheetView>
  </sheetViews>
  <sheetFormatPr defaultColWidth="9" defaultRowHeight="15"/>
  <cols>
    <col min="1" max="1" width="10.140625" style="9" customWidth="1"/>
    <col min="2" max="2" width="14.140625" style="9" customWidth="1"/>
    <col min="3" max="3" width="25.85546875" style="9" customWidth="1"/>
    <col min="4" max="4" width="27.85546875" style="13" customWidth="1"/>
    <col min="5" max="5" width="9.5703125" style="14" customWidth="1"/>
    <col min="6" max="6" width="8" style="9" customWidth="1"/>
    <col min="7" max="7" width="9.5703125" style="9" customWidth="1"/>
    <col min="8" max="8" width="64.5703125" style="5" customWidth="1"/>
    <col min="9" max="9" width="28.42578125" style="5" customWidth="1"/>
    <col min="10" max="10" width="16" style="19" customWidth="1"/>
    <col min="11" max="16384" width="9" style="5"/>
  </cols>
  <sheetData>
    <row r="1" spans="1:10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357</v>
      </c>
      <c r="J1" s="20" t="s">
        <v>356</v>
      </c>
    </row>
    <row r="2" spans="1:10">
      <c r="A2" s="6" t="s">
        <v>8</v>
      </c>
      <c r="B2" s="7" t="s">
        <v>9</v>
      </c>
      <c r="C2" s="7" t="s">
        <v>10</v>
      </c>
      <c r="D2" s="4" t="s">
        <v>11</v>
      </c>
      <c r="E2" s="7">
        <v>89</v>
      </c>
      <c r="F2" s="7"/>
      <c r="G2" s="7"/>
      <c r="H2" s="5" t="s">
        <v>12</v>
      </c>
      <c r="J2" s="19" t="str">
        <f>IF(ISNUMBER(SEARCH("good",H2)),"Y","")</f>
        <v/>
      </c>
    </row>
    <row r="3" spans="1:10">
      <c r="A3" s="6" t="s">
        <v>13</v>
      </c>
      <c r="B3" s="7" t="s">
        <v>9</v>
      </c>
      <c r="C3" s="7" t="s">
        <v>14</v>
      </c>
      <c r="D3" s="4" t="s">
        <v>15</v>
      </c>
      <c r="E3" s="7">
        <v>77</v>
      </c>
      <c r="F3" s="7"/>
      <c r="G3" s="7"/>
      <c r="H3" s="5" t="s">
        <v>16</v>
      </c>
      <c r="J3" s="19" t="str">
        <f t="shared" ref="J3:J66" si="0">IF(ISNUMBER(SEARCH("good",H3)),"Y","")</f>
        <v/>
      </c>
    </row>
    <row r="4" spans="1:10">
      <c r="A4" s="6" t="s">
        <v>17</v>
      </c>
      <c r="B4" s="7" t="s">
        <v>9</v>
      </c>
      <c r="C4" s="7" t="s">
        <v>18</v>
      </c>
      <c r="D4" s="4" t="s">
        <v>19</v>
      </c>
      <c r="E4" s="7">
        <v>131</v>
      </c>
      <c r="F4" s="7"/>
      <c r="G4" s="7"/>
      <c r="H4" s="5" t="s">
        <v>20</v>
      </c>
      <c r="J4" s="19" t="str">
        <f t="shared" si="0"/>
        <v/>
      </c>
    </row>
    <row r="5" spans="1:10">
      <c r="A5" s="6" t="s">
        <v>21</v>
      </c>
      <c r="B5" s="7" t="s">
        <v>9</v>
      </c>
      <c r="C5" s="7" t="s">
        <v>22</v>
      </c>
      <c r="D5" s="4" t="s">
        <v>23</v>
      </c>
      <c r="E5" s="7">
        <v>171</v>
      </c>
      <c r="F5" s="7">
        <v>171</v>
      </c>
      <c r="G5" s="7">
        <v>452</v>
      </c>
      <c r="H5" s="5" t="s">
        <v>24</v>
      </c>
      <c r="J5" s="19" t="str">
        <f t="shared" si="0"/>
        <v>Y</v>
      </c>
    </row>
    <row r="6" spans="1:10">
      <c r="A6" s="6" t="s">
        <v>25</v>
      </c>
      <c r="B6" s="7" t="s">
        <v>26</v>
      </c>
      <c r="C6" s="7" t="s">
        <v>27</v>
      </c>
      <c r="D6" s="4" t="s">
        <v>28</v>
      </c>
      <c r="E6" s="7">
        <v>61</v>
      </c>
      <c r="F6" s="7">
        <v>61</v>
      </c>
      <c r="G6" s="7">
        <v>257</v>
      </c>
      <c r="H6" s="1" t="s">
        <v>29</v>
      </c>
      <c r="J6" s="19" t="str">
        <f t="shared" si="0"/>
        <v/>
      </c>
    </row>
    <row r="7" spans="1:10">
      <c r="A7" s="6" t="s">
        <v>30</v>
      </c>
      <c r="B7" s="7" t="s">
        <v>9</v>
      </c>
      <c r="C7" s="7" t="s">
        <v>31</v>
      </c>
      <c r="D7" s="4" t="s">
        <v>32</v>
      </c>
      <c r="E7" s="7">
        <v>146</v>
      </c>
      <c r="F7" s="7">
        <v>146</v>
      </c>
      <c r="G7" s="7">
        <v>392</v>
      </c>
      <c r="H7" s="5" t="s">
        <v>33</v>
      </c>
      <c r="J7" s="19" t="str">
        <f t="shared" si="0"/>
        <v>Y</v>
      </c>
    </row>
    <row r="8" spans="1:10">
      <c r="A8" s="6" t="s">
        <v>34</v>
      </c>
      <c r="B8" s="7" t="s">
        <v>26</v>
      </c>
      <c r="C8" s="7" t="s">
        <v>35</v>
      </c>
      <c r="D8" s="4" t="s">
        <v>36</v>
      </c>
      <c r="E8" s="7">
        <v>53</v>
      </c>
      <c r="F8" s="7">
        <v>53</v>
      </c>
      <c r="G8" s="7">
        <v>206</v>
      </c>
      <c r="H8" s="5" t="s">
        <v>37</v>
      </c>
      <c r="J8" s="19" t="str">
        <f t="shared" si="0"/>
        <v>Y</v>
      </c>
    </row>
    <row r="9" spans="1:10">
      <c r="A9" s="6" t="s">
        <v>38</v>
      </c>
      <c r="B9" s="7" t="s">
        <v>39</v>
      </c>
      <c r="C9" s="7" t="s">
        <v>40</v>
      </c>
      <c r="D9" s="4" t="s">
        <v>41</v>
      </c>
      <c r="E9" s="7">
        <v>48</v>
      </c>
      <c r="F9" s="7">
        <v>45</v>
      </c>
      <c r="G9" s="7">
        <v>386</v>
      </c>
      <c r="H9" s="1" t="s">
        <v>42</v>
      </c>
      <c r="J9" s="19" t="str">
        <f t="shared" si="0"/>
        <v>Y</v>
      </c>
    </row>
    <row r="10" spans="1:10">
      <c r="A10" s="6" t="s">
        <v>43</v>
      </c>
      <c r="B10" s="7" t="s">
        <v>44</v>
      </c>
      <c r="C10" s="7" t="s">
        <v>45</v>
      </c>
      <c r="D10" s="4" t="s">
        <v>46</v>
      </c>
      <c r="E10" s="7">
        <v>43</v>
      </c>
      <c r="F10" s="7">
        <v>43</v>
      </c>
      <c r="G10" s="7">
        <v>322</v>
      </c>
      <c r="H10" s="5" t="s">
        <v>47</v>
      </c>
      <c r="J10" s="19" t="str">
        <f t="shared" si="0"/>
        <v/>
      </c>
    </row>
    <row r="11" spans="1:10">
      <c r="A11" s="6" t="s">
        <v>48</v>
      </c>
      <c r="B11" s="7" t="s">
        <v>39</v>
      </c>
      <c r="C11" s="7" t="s">
        <v>49</v>
      </c>
      <c r="D11" s="4" t="s">
        <v>50</v>
      </c>
      <c r="E11" s="7">
        <v>35</v>
      </c>
      <c r="F11" s="7">
        <v>35</v>
      </c>
      <c r="G11" s="7">
        <v>265</v>
      </c>
      <c r="H11" s="5" t="s">
        <v>51</v>
      </c>
      <c r="J11" s="19" t="str">
        <f t="shared" si="0"/>
        <v>Y</v>
      </c>
    </row>
    <row r="12" spans="1:10">
      <c r="A12" s="6" t="s">
        <v>52</v>
      </c>
      <c r="B12" s="7" t="s">
        <v>44</v>
      </c>
      <c r="C12" s="7" t="s">
        <v>53</v>
      </c>
      <c r="D12" s="4" t="s">
        <v>54</v>
      </c>
      <c r="E12" s="7">
        <v>27</v>
      </c>
      <c r="F12" s="7">
        <v>27</v>
      </c>
      <c r="G12" s="7">
        <v>281</v>
      </c>
      <c r="H12" s="1" t="s">
        <v>55</v>
      </c>
      <c r="J12" s="19" t="str">
        <f t="shared" si="0"/>
        <v>Y</v>
      </c>
    </row>
    <row r="13" spans="1:10">
      <c r="A13" s="6" t="s">
        <v>56</v>
      </c>
      <c r="B13" s="7" t="s">
        <v>57</v>
      </c>
      <c r="C13" s="7" t="s">
        <v>58</v>
      </c>
      <c r="D13" s="4" t="s">
        <v>59</v>
      </c>
      <c r="E13" s="7">
        <v>64</v>
      </c>
      <c r="F13" s="7">
        <v>64</v>
      </c>
      <c r="G13" s="7">
        <v>417</v>
      </c>
      <c r="H13" s="5" t="s">
        <v>60</v>
      </c>
      <c r="J13" s="19" t="str">
        <f t="shared" si="0"/>
        <v>Y</v>
      </c>
    </row>
    <row r="14" spans="1:10">
      <c r="A14" s="6" t="s">
        <v>61</v>
      </c>
      <c r="B14" s="7" t="s">
        <v>57</v>
      </c>
      <c r="C14" s="7" t="s">
        <v>62</v>
      </c>
      <c r="D14" s="4" t="s">
        <v>63</v>
      </c>
      <c r="E14" s="7">
        <v>198</v>
      </c>
      <c r="F14" s="7">
        <v>198</v>
      </c>
      <c r="G14" s="7">
        <v>377</v>
      </c>
      <c r="H14" s="5" t="s">
        <v>64</v>
      </c>
      <c r="J14" s="19" t="str">
        <f t="shared" si="0"/>
        <v>Y</v>
      </c>
    </row>
    <row r="15" spans="1:10">
      <c r="A15" s="6" t="s">
        <v>65</v>
      </c>
      <c r="B15" s="7" t="s">
        <v>57</v>
      </c>
      <c r="C15" s="7" t="s">
        <v>66</v>
      </c>
      <c r="D15" s="4" t="s">
        <v>67</v>
      </c>
      <c r="E15" s="7">
        <v>160</v>
      </c>
      <c r="F15" s="7">
        <v>160</v>
      </c>
      <c r="G15" s="7">
        <v>494</v>
      </c>
      <c r="H15" s="5" t="s">
        <v>68</v>
      </c>
      <c r="J15" s="19" t="str">
        <f t="shared" si="0"/>
        <v>Y</v>
      </c>
    </row>
    <row r="16" spans="1:10">
      <c r="A16" s="6" t="s">
        <v>69</v>
      </c>
      <c r="B16" s="7" t="s">
        <v>57</v>
      </c>
      <c r="C16" s="7" t="s">
        <v>70</v>
      </c>
      <c r="D16" s="4" t="s">
        <v>71</v>
      </c>
      <c r="E16" s="7">
        <v>244</v>
      </c>
      <c r="F16" s="7">
        <v>244</v>
      </c>
      <c r="G16" s="7">
        <v>411</v>
      </c>
      <c r="H16" s="5" t="s">
        <v>72</v>
      </c>
      <c r="J16" s="19" t="str">
        <f t="shared" si="0"/>
        <v>Y</v>
      </c>
    </row>
    <row r="17" spans="1:10">
      <c r="A17" s="6" t="s">
        <v>73</v>
      </c>
      <c r="B17" s="7" t="s">
        <v>57</v>
      </c>
      <c r="C17" s="7" t="s">
        <v>74</v>
      </c>
      <c r="D17" s="4" t="s">
        <v>75</v>
      </c>
      <c r="E17" s="7">
        <v>106</v>
      </c>
      <c r="F17" s="7">
        <v>106</v>
      </c>
      <c r="G17" s="7">
        <v>526</v>
      </c>
      <c r="H17" s="1" t="s">
        <v>76</v>
      </c>
      <c r="J17" s="19" t="str">
        <f t="shared" si="0"/>
        <v>Y</v>
      </c>
    </row>
    <row r="18" spans="1:10">
      <c r="A18" s="6" t="s">
        <v>77</v>
      </c>
      <c r="B18" s="7" t="s">
        <v>78</v>
      </c>
      <c r="C18" s="7" t="s">
        <v>79</v>
      </c>
      <c r="D18" s="4" t="s">
        <v>80</v>
      </c>
      <c r="E18" s="7">
        <v>129</v>
      </c>
      <c r="F18" s="7">
        <v>129</v>
      </c>
      <c r="G18" s="7">
        <v>266</v>
      </c>
      <c r="H18" s="1" t="s">
        <v>81</v>
      </c>
      <c r="J18" s="19" t="str">
        <f t="shared" si="0"/>
        <v/>
      </c>
    </row>
    <row r="19" spans="1:10">
      <c r="A19" s="6" t="s">
        <v>82</v>
      </c>
      <c r="B19" s="7" t="s">
        <v>78</v>
      </c>
      <c r="C19" s="7" t="s">
        <v>83</v>
      </c>
      <c r="D19" s="4" t="s">
        <v>84</v>
      </c>
      <c r="E19" s="7">
        <v>263</v>
      </c>
      <c r="F19" s="7">
        <v>263</v>
      </c>
      <c r="G19" s="7">
        <v>323</v>
      </c>
      <c r="H19" s="5" t="s">
        <v>85</v>
      </c>
      <c r="J19" s="19" t="str">
        <f t="shared" si="0"/>
        <v>Y</v>
      </c>
    </row>
    <row r="20" spans="1:10">
      <c r="A20" s="6" t="s">
        <v>86</v>
      </c>
      <c r="B20" s="7" t="s">
        <v>78</v>
      </c>
      <c r="C20" s="7" t="s">
        <v>87</v>
      </c>
      <c r="D20" s="4" t="s">
        <v>88</v>
      </c>
      <c r="E20" s="7">
        <v>152</v>
      </c>
      <c r="F20" s="7"/>
      <c r="G20" s="7"/>
      <c r="H20" s="5" t="s">
        <v>89</v>
      </c>
      <c r="J20" s="19" t="str">
        <f t="shared" si="0"/>
        <v/>
      </c>
    </row>
    <row r="21" spans="1:10">
      <c r="A21" s="6" t="s">
        <v>90</v>
      </c>
      <c r="B21" s="7" t="s">
        <v>78</v>
      </c>
      <c r="C21" s="7" t="s">
        <v>91</v>
      </c>
      <c r="D21" s="4" t="s">
        <v>92</v>
      </c>
      <c r="E21" s="7">
        <v>264</v>
      </c>
      <c r="F21" s="7"/>
      <c r="G21" s="7"/>
      <c r="H21" s="5" t="s">
        <v>93</v>
      </c>
      <c r="J21" s="19" t="str">
        <f t="shared" si="0"/>
        <v/>
      </c>
    </row>
    <row r="22" spans="1:10">
      <c r="A22" s="6" t="s">
        <v>94</v>
      </c>
      <c r="B22" s="7" t="s">
        <v>78</v>
      </c>
      <c r="C22" s="7" t="s">
        <v>95</v>
      </c>
      <c r="D22" s="4" t="s">
        <v>96</v>
      </c>
      <c r="E22" s="7">
        <v>235</v>
      </c>
      <c r="F22" s="7">
        <v>236</v>
      </c>
      <c r="G22" s="7">
        <v>236</v>
      </c>
      <c r="H22" s="5" t="s">
        <v>97</v>
      </c>
      <c r="J22" s="19" t="str">
        <f t="shared" si="0"/>
        <v/>
      </c>
    </row>
    <row r="23" spans="1:10">
      <c r="A23" s="6" t="s">
        <v>98</v>
      </c>
      <c r="B23" s="7" t="s">
        <v>78</v>
      </c>
      <c r="C23" s="7" t="s">
        <v>99</v>
      </c>
      <c r="D23" s="4" t="s">
        <v>100</v>
      </c>
      <c r="E23" s="7">
        <v>268</v>
      </c>
      <c r="F23" s="7">
        <v>269</v>
      </c>
      <c r="G23" s="7">
        <v>301</v>
      </c>
      <c r="H23" s="5" t="s">
        <v>97</v>
      </c>
      <c r="J23" s="19" t="str">
        <f t="shared" si="0"/>
        <v/>
      </c>
    </row>
    <row r="24" spans="1:10">
      <c r="A24" s="6" t="s">
        <v>101</v>
      </c>
      <c r="B24" s="7" t="s">
        <v>78</v>
      </c>
      <c r="C24" s="7" t="s">
        <v>102</v>
      </c>
      <c r="D24" s="4" t="s">
        <v>103</v>
      </c>
      <c r="E24" s="7">
        <v>158</v>
      </c>
      <c r="F24" s="7">
        <v>159</v>
      </c>
      <c r="G24" s="7">
        <v>227</v>
      </c>
      <c r="H24" s="1" t="s">
        <v>104</v>
      </c>
      <c r="J24" s="19" t="str">
        <f t="shared" si="0"/>
        <v/>
      </c>
    </row>
    <row r="25" spans="1:10">
      <c r="A25" s="6" t="s">
        <v>105</v>
      </c>
      <c r="B25" s="7" t="s">
        <v>78</v>
      </c>
      <c r="C25" s="7" t="s">
        <v>106</v>
      </c>
      <c r="D25" s="4" t="s">
        <v>107</v>
      </c>
      <c r="E25" s="7">
        <v>261</v>
      </c>
      <c r="F25" s="7">
        <v>260</v>
      </c>
      <c r="G25" s="7">
        <v>317</v>
      </c>
      <c r="H25" s="5" t="s">
        <v>108</v>
      </c>
      <c r="J25" s="19" t="str">
        <f t="shared" si="0"/>
        <v/>
      </c>
    </row>
    <row r="26" spans="1:10">
      <c r="A26" s="6" t="s">
        <v>109</v>
      </c>
      <c r="B26" s="7" t="s">
        <v>78</v>
      </c>
      <c r="C26" s="7" t="s">
        <v>110</v>
      </c>
      <c r="D26" s="4" t="s">
        <v>111</v>
      </c>
      <c r="E26" s="7">
        <v>79</v>
      </c>
      <c r="F26" s="7"/>
      <c r="G26" s="7"/>
      <c r="H26" s="5" t="s">
        <v>112</v>
      </c>
      <c r="J26" s="19" t="str">
        <f t="shared" si="0"/>
        <v/>
      </c>
    </row>
    <row r="27" spans="1:10">
      <c r="A27" s="6" t="s">
        <v>113</v>
      </c>
      <c r="B27" s="7" t="s">
        <v>78</v>
      </c>
      <c r="C27" s="7" t="s">
        <v>114</v>
      </c>
      <c r="D27" s="4" t="s">
        <v>115</v>
      </c>
      <c r="E27" s="7">
        <v>193</v>
      </c>
      <c r="F27" s="7"/>
      <c r="G27" s="7"/>
      <c r="H27" s="5" t="s">
        <v>116</v>
      </c>
      <c r="J27" s="19" t="str">
        <f t="shared" si="0"/>
        <v/>
      </c>
    </row>
    <row r="28" spans="1:10">
      <c r="A28" s="6" t="s">
        <v>117</v>
      </c>
      <c r="B28" s="7" t="s">
        <v>78</v>
      </c>
      <c r="C28" s="7" t="s">
        <v>118</v>
      </c>
      <c r="D28" s="4" t="s">
        <v>119</v>
      </c>
      <c r="E28" s="7">
        <v>348</v>
      </c>
      <c r="F28" s="7"/>
      <c r="G28" s="7"/>
      <c r="H28" s="5" t="s">
        <v>120</v>
      </c>
      <c r="J28" s="19" t="str">
        <f t="shared" si="0"/>
        <v/>
      </c>
    </row>
    <row r="29" spans="1:10">
      <c r="A29" s="6" t="s">
        <v>121</v>
      </c>
      <c r="B29" s="7" t="s">
        <v>78</v>
      </c>
      <c r="C29" s="7" t="s">
        <v>122</v>
      </c>
      <c r="D29" s="4" t="s">
        <v>123</v>
      </c>
      <c r="E29" s="7">
        <v>117</v>
      </c>
      <c r="F29" s="7">
        <v>110</v>
      </c>
      <c r="G29" s="7">
        <v>237</v>
      </c>
      <c r="H29" s="1" t="s">
        <v>124</v>
      </c>
      <c r="J29" s="19" t="str">
        <f t="shared" si="0"/>
        <v/>
      </c>
    </row>
    <row r="30" spans="1:10">
      <c r="A30" s="6" t="s">
        <v>125</v>
      </c>
      <c r="B30" s="7" t="s">
        <v>78</v>
      </c>
      <c r="C30" s="7" t="s">
        <v>126</v>
      </c>
      <c r="D30" s="4" t="s">
        <v>127</v>
      </c>
      <c r="E30" s="7">
        <v>133</v>
      </c>
      <c r="F30" s="7"/>
      <c r="G30" s="7"/>
      <c r="H30" s="8" t="s">
        <v>128</v>
      </c>
      <c r="J30" s="19" t="str">
        <f t="shared" si="0"/>
        <v/>
      </c>
    </row>
    <row r="31" spans="1:10">
      <c r="A31" s="6" t="s">
        <v>129</v>
      </c>
      <c r="B31" s="7" t="s">
        <v>130</v>
      </c>
      <c r="C31" s="7" t="s">
        <v>131</v>
      </c>
      <c r="D31" s="4" t="s">
        <v>132</v>
      </c>
      <c r="E31" s="7">
        <v>110</v>
      </c>
      <c r="F31" s="7">
        <v>110</v>
      </c>
      <c r="G31" s="7">
        <v>130</v>
      </c>
      <c r="H31" s="5" t="s">
        <v>133</v>
      </c>
      <c r="J31" s="19" t="str">
        <f t="shared" si="0"/>
        <v/>
      </c>
    </row>
    <row r="32" spans="1:10">
      <c r="A32" s="6" t="s">
        <v>134</v>
      </c>
      <c r="B32" s="7" t="s">
        <v>135</v>
      </c>
      <c r="C32" s="7" t="s">
        <v>136</v>
      </c>
      <c r="D32" s="4" t="s">
        <v>137</v>
      </c>
      <c r="E32" s="7">
        <v>95</v>
      </c>
      <c r="F32" s="7">
        <v>95</v>
      </c>
      <c r="G32" s="7">
        <v>124</v>
      </c>
      <c r="H32" s="1" t="s">
        <v>138</v>
      </c>
      <c r="J32" s="19" t="str">
        <f t="shared" si="0"/>
        <v/>
      </c>
    </row>
    <row r="33" spans="1:10">
      <c r="A33" s="6" t="s">
        <v>139</v>
      </c>
      <c r="B33" s="7" t="s">
        <v>140</v>
      </c>
      <c r="C33" s="7" t="s">
        <v>141</v>
      </c>
      <c r="D33" s="4" t="s">
        <v>142</v>
      </c>
      <c r="E33" s="7">
        <v>229</v>
      </c>
      <c r="F33" s="7">
        <v>228</v>
      </c>
      <c r="G33" s="7">
        <v>261</v>
      </c>
      <c r="H33" s="1" t="s">
        <v>143</v>
      </c>
      <c r="J33" s="19" t="str">
        <f t="shared" si="0"/>
        <v/>
      </c>
    </row>
    <row r="34" spans="1:10">
      <c r="A34" s="6" t="s">
        <v>144</v>
      </c>
      <c r="B34" s="7" t="s">
        <v>145</v>
      </c>
      <c r="C34" s="7" t="s">
        <v>146</v>
      </c>
      <c r="D34" s="4" t="s">
        <v>147</v>
      </c>
      <c r="E34" s="7">
        <v>158</v>
      </c>
      <c r="F34" s="7"/>
      <c r="G34" s="7"/>
      <c r="H34" s="1" t="s">
        <v>148</v>
      </c>
      <c r="J34" s="19" t="str">
        <f t="shared" si="0"/>
        <v/>
      </c>
    </row>
    <row r="35" spans="1:10">
      <c r="A35" s="6" t="s">
        <v>149</v>
      </c>
      <c r="B35" s="7" t="s">
        <v>130</v>
      </c>
      <c r="C35" s="7" t="s">
        <v>150</v>
      </c>
      <c r="D35" s="4" t="s">
        <v>151</v>
      </c>
      <c r="E35" s="7">
        <v>90</v>
      </c>
      <c r="F35" s="7">
        <v>90</v>
      </c>
      <c r="G35" s="7">
        <v>159</v>
      </c>
      <c r="H35" s="1" t="s">
        <v>152</v>
      </c>
      <c r="J35" s="19" t="str">
        <f t="shared" si="0"/>
        <v/>
      </c>
    </row>
    <row r="36" spans="1:10">
      <c r="A36" s="6" t="s">
        <v>153</v>
      </c>
      <c r="B36" s="7" t="s">
        <v>140</v>
      </c>
      <c r="C36" s="7" t="s">
        <v>154</v>
      </c>
      <c r="D36" s="4" t="s">
        <v>155</v>
      </c>
      <c r="E36" s="7">
        <v>238</v>
      </c>
      <c r="F36" s="7">
        <v>239</v>
      </c>
      <c r="G36" s="7">
        <v>272</v>
      </c>
      <c r="H36" s="5" t="s">
        <v>156</v>
      </c>
      <c r="J36" s="19" t="str">
        <f t="shared" si="0"/>
        <v>Y</v>
      </c>
    </row>
    <row r="37" spans="1:10">
      <c r="A37" s="6" t="s">
        <v>157</v>
      </c>
      <c r="B37" s="7" t="s">
        <v>140</v>
      </c>
      <c r="C37" s="7" t="s">
        <v>158</v>
      </c>
      <c r="D37" s="4" t="s">
        <v>159</v>
      </c>
      <c r="E37" s="7">
        <v>109</v>
      </c>
      <c r="F37" s="7"/>
      <c r="G37" s="7"/>
      <c r="H37" s="1" t="s">
        <v>160</v>
      </c>
      <c r="J37" s="19" t="str">
        <f t="shared" si="0"/>
        <v/>
      </c>
    </row>
    <row r="38" spans="1:10">
      <c r="A38" s="6" t="s">
        <v>161</v>
      </c>
      <c r="B38" s="7" t="s">
        <v>135</v>
      </c>
      <c r="C38" s="7" t="s">
        <v>162</v>
      </c>
      <c r="D38" s="4" t="s">
        <v>163</v>
      </c>
      <c r="E38" s="7">
        <v>131</v>
      </c>
      <c r="F38" s="7">
        <v>131</v>
      </c>
      <c r="G38" s="7">
        <v>131</v>
      </c>
      <c r="H38" s="1" t="s">
        <v>164</v>
      </c>
      <c r="J38" s="19" t="str">
        <f t="shared" si="0"/>
        <v/>
      </c>
    </row>
    <row r="39" spans="1:10">
      <c r="A39" s="6" t="s">
        <v>165</v>
      </c>
      <c r="B39" s="7" t="s">
        <v>140</v>
      </c>
      <c r="C39" s="7" t="s">
        <v>166</v>
      </c>
      <c r="D39" s="4" t="s">
        <v>167</v>
      </c>
      <c r="E39" s="7">
        <v>157</v>
      </c>
      <c r="F39" s="7">
        <v>157</v>
      </c>
      <c r="G39" s="7">
        <v>192</v>
      </c>
      <c r="H39" s="5" t="s">
        <v>168</v>
      </c>
      <c r="J39" s="19" t="str">
        <f t="shared" si="0"/>
        <v>Y</v>
      </c>
    </row>
    <row r="40" spans="1:10">
      <c r="A40" s="6" t="s">
        <v>169</v>
      </c>
      <c r="B40" s="7" t="s">
        <v>170</v>
      </c>
      <c r="C40" s="7" t="s">
        <v>171</v>
      </c>
      <c r="D40" s="4" t="s">
        <v>172</v>
      </c>
      <c r="E40" s="7">
        <v>133</v>
      </c>
      <c r="F40" s="7"/>
      <c r="G40" s="7"/>
      <c r="H40" s="5" t="s">
        <v>173</v>
      </c>
      <c r="J40" s="19" t="str">
        <f t="shared" si="0"/>
        <v/>
      </c>
    </row>
    <row r="41" spans="1:10">
      <c r="A41" s="6" t="s">
        <v>174</v>
      </c>
      <c r="B41" s="7" t="s">
        <v>175</v>
      </c>
      <c r="C41" s="7" t="s">
        <v>176</v>
      </c>
      <c r="D41" s="4" t="s">
        <v>177</v>
      </c>
      <c r="E41" s="7">
        <v>206</v>
      </c>
      <c r="F41" s="7"/>
      <c r="G41" s="7"/>
      <c r="H41" s="1" t="s">
        <v>178</v>
      </c>
      <c r="J41" s="19" t="str">
        <f t="shared" si="0"/>
        <v/>
      </c>
    </row>
    <row r="42" spans="1:10">
      <c r="A42" s="6" t="s">
        <v>179</v>
      </c>
      <c r="B42" s="7" t="s">
        <v>175</v>
      </c>
      <c r="C42" s="7" t="s">
        <v>180</v>
      </c>
      <c r="D42" s="4" t="s">
        <v>181</v>
      </c>
      <c r="E42" s="7">
        <v>120</v>
      </c>
      <c r="F42" s="7">
        <v>120</v>
      </c>
      <c r="G42" s="7">
        <v>427</v>
      </c>
      <c r="H42" s="5" t="s">
        <v>182</v>
      </c>
      <c r="J42" s="19" t="str">
        <f t="shared" si="0"/>
        <v/>
      </c>
    </row>
    <row r="43" spans="1:10">
      <c r="A43" s="6" t="s">
        <v>183</v>
      </c>
      <c r="B43" s="7" t="s">
        <v>175</v>
      </c>
      <c r="C43" s="7" t="s">
        <v>184</v>
      </c>
      <c r="D43" s="4" t="s">
        <v>185</v>
      </c>
      <c r="E43" s="7">
        <v>191</v>
      </c>
      <c r="F43" s="7">
        <v>191</v>
      </c>
      <c r="G43" s="7">
        <v>300</v>
      </c>
      <c r="H43" s="5" t="s">
        <v>186</v>
      </c>
      <c r="J43" s="19" t="str">
        <f t="shared" si="0"/>
        <v>Y</v>
      </c>
    </row>
    <row r="44" spans="1:10">
      <c r="A44" s="6" t="s">
        <v>187</v>
      </c>
      <c r="B44" s="7" t="s">
        <v>175</v>
      </c>
      <c r="C44" s="7" t="s">
        <v>188</v>
      </c>
      <c r="D44" s="4" t="s">
        <v>189</v>
      </c>
      <c r="E44" s="7">
        <v>290</v>
      </c>
      <c r="F44" s="7">
        <v>290</v>
      </c>
      <c r="G44" s="7">
        <v>542</v>
      </c>
      <c r="H44" s="1" t="s">
        <v>190</v>
      </c>
      <c r="J44" s="19" t="str">
        <f t="shared" si="0"/>
        <v/>
      </c>
    </row>
    <row r="45" spans="1:10">
      <c r="A45" s="6" t="s">
        <v>191</v>
      </c>
      <c r="B45" s="7" t="s">
        <v>192</v>
      </c>
      <c r="C45" s="7" t="s">
        <v>193</v>
      </c>
      <c r="D45" s="4" t="s">
        <v>194</v>
      </c>
      <c r="E45" s="7">
        <v>167</v>
      </c>
      <c r="F45" s="7">
        <v>167</v>
      </c>
      <c r="G45" s="7">
        <v>316</v>
      </c>
      <c r="H45" s="1" t="s">
        <v>195</v>
      </c>
      <c r="J45" s="19" t="str">
        <f t="shared" si="0"/>
        <v/>
      </c>
    </row>
    <row r="46" spans="1:10">
      <c r="A46" s="6" t="s">
        <v>196</v>
      </c>
      <c r="B46" s="7" t="s">
        <v>192</v>
      </c>
      <c r="C46" s="7" t="s">
        <v>197</v>
      </c>
      <c r="D46" s="4" t="s">
        <v>198</v>
      </c>
      <c r="E46" s="7">
        <v>36</v>
      </c>
      <c r="F46" s="7">
        <v>36</v>
      </c>
      <c r="G46" s="7">
        <v>555</v>
      </c>
      <c r="H46" s="9" t="s">
        <v>199</v>
      </c>
      <c r="J46" s="19" t="str">
        <f t="shared" si="0"/>
        <v/>
      </c>
    </row>
    <row r="47" spans="1:10">
      <c r="A47" s="6" t="s">
        <v>200</v>
      </c>
      <c r="B47" s="7" t="s">
        <v>192</v>
      </c>
      <c r="C47" s="7" t="s">
        <v>201</v>
      </c>
      <c r="D47" s="4" t="s">
        <v>202</v>
      </c>
      <c r="E47" s="7">
        <v>54</v>
      </c>
      <c r="F47" s="7">
        <v>54</v>
      </c>
      <c r="G47" s="7">
        <v>371</v>
      </c>
      <c r="H47" s="5" t="s">
        <v>51</v>
      </c>
      <c r="J47" s="19" t="str">
        <f t="shared" si="0"/>
        <v>Y</v>
      </c>
    </row>
    <row r="48" spans="1:10">
      <c r="A48" s="6" t="s">
        <v>203</v>
      </c>
      <c r="B48" s="7" t="s">
        <v>192</v>
      </c>
      <c r="C48" s="7" t="s">
        <v>204</v>
      </c>
      <c r="D48" s="4" t="s">
        <v>205</v>
      </c>
      <c r="E48" s="7">
        <v>285</v>
      </c>
      <c r="F48" s="7">
        <v>285</v>
      </c>
      <c r="G48" s="7">
        <v>620</v>
      </c>
      <c r="H48" s="1" t="s">
        <v>206</v>
      </c>
      <c r="J48" s="19" t="str">
        <f t="shared" si="0"/>
        <v>Y</v>
      </c>
    </row>
    <row r="49" spans="1:10">
      <c r="A49" s="6" t="s">
        <v>207</v>
      </c>
      <c r="B49" s="7" t="s">
        <v>208</v>
      </c>
      <c r="C49" s="7" t="s">
        <v>209</v>
      </c>
      <c r="D49" s="4" t="s">
        <v>210</v>
      </c>
      <c r="E49" s="7">
        <v>81</v>
      </c>
      <c r="F49" s="7"/>
      <c r="G49" s="7"/>
      <c r="H49" s="1" t="s">
        <v>211</v>
      </c>
      <c r="J49" s="19" t="str">
        <f t="shared" si="0"/>
        <v/>
      </c>
    </row>
    <row r="50" spans="1:10">
      <c r="A50" s="6" t="s">
        <v>212</v>
      </c>
      <c r="B50" s="7" t="s">
        <v>208</v>
      </c>
      <c r="C50" s="7" t="s">
        <v>213</v>
      </c>
      <c r="D50" s="4" t="s">
        <v>214</v>
      </c>
      <c r="E50" s="7">
        <v>171</v>
      </c>
      <c r="F50" s="7">
        <v>171</v>
      </c>
      <c r="G50" s="7">
        <v>370</v>
      </c>
      <c r="H50" s="5" t="s">
        <v>215</v>
      </c>
      <c r="J50" s="19" t="str">
        <f t="shared" si="0"/>
        <v/>
      </c>
    </row>
    <row r="51" spans="1:10">
      <c r="A51" s="6" t="s">
        <v>216</v>
      </c>
      <c r="B51" s="7" t="s">
        <v>208</v>
      </c>
      <c r="C51" s="7" t="s">
        <v>217</v>
      </c>
      <c r="D51" s="4" t="s">
        <v>218</v>
      </c>
      <c r="E51" s="7">
        <v>109</v>
      </c>
      <c r="F51" s="7">
        <v>109</v>
      </c>
      <c r="G51" s="7">
        <v>285</v>
      </c>
      <c r="H51" s="1" t="s">
        <v>211</v>
      </c>
      <c r="J51" s="19" t="str">
        <f t="shared" si="0"/>
        <v/>
      </c>
    </row>
    <row r="52" spans="1:10">
      <c r="A52" s="6" t="s">
        <v>219</v>
      </c>
      <c r="B52" s="7" t="s">
        <v>208</v>
      </c>
      <c r="C52" s="7" t="s">
        <v>220</v>
      </c>
      <c r="D52" s="4" t="s">
        <v>221</v>
      </c>
      <c r="E52" s="7">
        <v>95</v>
      </c>
      <c r="F52" s="7">
        <v>95</v>
      </c>
      <c r="G52" s="7">
        <v>296</v>
      </c>
      <c r="H52" s="1" t="s">
        <v>211</v>
      </c>
      <c r="I52" s="5" t="s">
        <v>222</v>
      </c>
      <c r="J52" s="19" t="str">
        <f t="shared" si="0"/>
        <v/>
      </c>
    </row>
    <row r="53" spans="1:10">
      <c r="A53" s="6" t="s">
        <v>223</v>
      </c>
      <c r="B53" s="7" t="s">
        <v>224</v>
      </c>
      <c r="C53" s="7" t="s">
        <v>225</v>
      </c>
      <c r="D53" s="4" t="s">
        <v>226</v>
      </c>
      <c r="E53" s="7">
        <v>421</v>
      </c>
      <c r="F53" s="7">
        <v>421</v>
      </c>
      <c r="G53" s="7">
        <v>482</v>
      </c>
      <c r="H53" s="5" t="s">
        <v>227</v>
      </c>
      <c r="J53" s="19" t="str">
        <f t="shared" si="0"/>
        <v>Y</v>
      </c>
    </row>
    <row r="54" spans="1:10">
      <c r="A54" s="6" t="s">
        <v>228</v>
      </c>
      <c r="B54" s="7" t="s">
        <v>224</v>
      </c>
      <c r="C54" s="7" t="s">
        <v>229</v>
      </c>
      <c r="D54" s="4" t="s">
        <v>230</v>
      </c>
      <c r="E54" s="7">
        <v>79</v>
      </c>
      <c r="F54" s="7">
        <v>74</v>
      </c>
      <c r="G54" s="7">
        <v>250</v>
      </c>
      <c r="H54" s="5" t="s">
        <v>231</v>
      </c>
      <c r="J54" s="19" t="str">
        <f t="shared" si="0"/>
        <v/>
      </c>
    </row>
    <row r="55" spans="1:10">
      <c r="A55" s="6" t="s">
        <v>232</v>
      </c>
      <c r="B55" s="7" t="s">
        <v>233</v>
      </c>
      <c r="C55" s="7" t="s">
        <v>234</v>
      </c>
      <c r="D55" s="4" t="s">
        <v>235</v>
      </c>
      <c r="E55" s="7">
        <v>66</v>
      </c>
      <c r="F55" s="7"/>
      <c r="G55" s="7"/>
      <c r="H55" s="1" t="s">
        <v>236</v>
      </c>
      <c r="J55" s="19" t="str">
        <f t="shared" si="0"/>
        <v/>
      </c>
    </row>
    <row r="56" spans="1:10">
      <c r="A56" s="6" t="s">
        <v>237</v>
      </c>
      <c r="B56" s="7" t="s">
        <v>233</v>
      </c>
      <c r="C56" s="7" t="s">
        <v>238</v>
      </c>
      <c r="D56" s="4" t="s">
        <v>239</v>
      </c>
      <c r="E56" s="7">
        <v>110</v>
      </c>
      <c r="F56" s="7"/>
      <c r="G56" s="7"/>
      <c r="H56" s="1" t="s">
        <v>240</v>
      </c>
      <c r="J56" s="19" t="str">
        <f t="shared" si="0"/>
        <v/>
      </c>
    </row>
    <row r="57" spans="1:10">
      <c r="A57" s="6" t="s">
        <v>241</v>
      </c>
      <c r="B57" s="7" t="s">
        <v>233</v>
      </c>
      <c r="C57" s="7" t="s">
        <v>242</v>
      </c>
      <c r="D57" s="4" t="s">
        <v>243</v>
      </c>
      <c r="E57" s="7">
        <v>73</v>
      </c>
      <c r="F57" s="7">
        <v>73</v>
      </c>
      <c r="G57" s="7">
        <v>161</v>
      </c>
      <c r="H57" s="5" t="s">
        <v>186</v>
      </c>
      <c r="J57" s="19" t="str">
        <f t="shared" si="0"/>
        <v>Y</v>
      </c>
    </row>
    <row r="58" spans="1:10">
      <c r="A58" s="6" t="s">
        <v>244</v>
      </c>
      <c r="B58" s="7" t="s">
        <v>245</v>
      </c>
      <c r="C58" s="7" t="s">
        <v>246</v>
      </c>
      <c r="D58" s="4" t="s">
        <v>247</v>
      </c>
      <c r="E58" s="7">
        <v>134</v>
      </c>
      <c r="F58" s="7">
        <v>134</v>
      </c>
      <c r="G58" s="7">
        <v>277</v>
      </c>
      <c r="H58" s="5" t="s">
        <v>248</v>
      </c>
      <c r="J58" s="19" t="str">
        <f t="shared" si="0"/>
        <v>Y</v>
      </c>
    </row>
    <row r="59" spans="1:10">
      <c r="A59" s="6" t="s">
        <v>249</v>
      </c>
      <c r="B59" s="7" t="s">
        <v>245</v>
      </c>
      <c r="C59" s="7" t="s">
        <v>250</v>
      </c>
      <c r="D59" s="4" t="s">
        <v>251</v>
      </c>
      <c r="E59" s="7">
        <v>71</v>
      </c>
      <c r="F59" s="7">
        <v>71</v>
      </c>
      <c r="G59" s="7">
        <v>193</v>
      </c>
      <c r="H59" s="1" t="s">
        <v>252</v>
      </c>
      <c r="J59" s="19" t="str">
        <f t="shared" si="0"/>
        <v/>
      </c>
    </row>
    <row r="60" spans="1:10">
      <c r="A60" s="6" t="s">
        <v>253</v>
      </c>
      <c r="B60" s="7" t="s">
        <v>254</v>
      </c>
      <c r="C60" s="7" t="s">
        <v>255</v>
      </c>
      <c r="D60" s="4" t="s">
        <v>256</v>
      </c>
      <c r="E60" s="7">
        <v>85</v>
      </c>
      <c r="F60" s="7">
        <v>85</v>
      </c>
      <c r="G60" s="7">
        <v>199</v>
      </c>
      <c r="H60" s="1" t="s">
        <v>257</v>
      </c>
      <c r="J60" s="19" t="str">
        <f t="shared" si="0"/>
        <v/>
      </c>
    </row>
    <row r="61" spans="1:10">
      <c r="A61" s="6" t="s">
        <v>258</v>
      </c>
      <c r="B61" s="7" t="s">
        <v>254</v>
      </c>
      <c r="C61" s="7" t="s">
        <v>259</v>
      </c>
      <c r="D61" s="4" t="s">
        <v>260</v>
      </c>
      <c r="E61" s="7">
        <v>149</v>
      </c>
      <c r="F61" s="7">
        <v>149</v>
      </c>
      <c r="G61" s="7">
        <v>235</v>
      </c>
      <c r="H61" s="1" t="s">
        <v>261</v>
      </c>
      <c r="J61" s="19" t="str">
        <f t="shared" si="0"/>
        <v/>
      </c>
    </row>
    <row r="62" spans="1:10">
      <c r="A62" s="6" t="s">
        <v>262</v>
      </c>
      <c r="B62" s="7" t="s">
        <v>263</v>
      </c>
      <c r="C62" s="7" t="s">
        <v>264</v>
      </c>
      <c r="D62" s="4" t="s">
        <v>265</v>
      </c>
      <c r="E62" s="7">
        <v>116</v>
      </c>
      <c r="F62" s="7">
        <v>116</v>
      </c>
      <c r="G62" s="7">
        <v>224</v>
      </c>
      <c r="H62" s="5" t="s">
        <v>266</v>
      </c>
      <c r="J62" s="19" t="str">
        <f t="shared" si="0"/>
        <v>Y</v>
      </c>
    </row>
    <row r="63" spans="1:10">
      <c r="A63" s="6" t="s">
        <v>267</v>
      </c>
      <c r="B63" s="7" t="s">
        <v>263</v>
      </c>
      <c r="C63" s="7" t="s">
        <v>268</v>
      </c>
      <c r="D63" s="4" t="s">
        <v>269</v>
      </c>
      <c r="E63" s="7">
        <v>76</v>
      </c>
      <c r="F63" s="7">
        <v>76</v>
      </c>
      <c r="G63" s="7">
        <v>360</v>
      </c>
      <c r="H63" s="1" t="s">
        <v>270</v>
      </c>
      <c r="J63" s="19" t="str">
        <f t="shared" si="0"/>
        <v/>
      </c>
    </row>
    <row r="64" spans="1:10">
      <c r="A64" s="6" t="s">
        <v>271</v>
      </c>
      <c r="B64" s="7" t="s">
        <v>263</v>
      </c>
      <c r="C64" s="7" t="s">
        <v>272</v>
      </c>
      <c r="D64" s="4" t="s">
        <v>273</v>
      </c>
      <c r="E64" s="7">
        <v>34</v>
      </c>
      <c r="F64" s="7">
        <v>34</v>
      </c>
      <c r="G64" s="7">
        <v>307</v>
      </c>
      <c r="H64" s="5" t="s">
        <v>274</v>
      </c>
      <c r="J64" s="19" t="str">
        <f t="shared" si="0"/>
        <v>Y</v>
      </c>
    </row>
    <row r="65" spans="1:10">
      <c r="A65" s="6" t="s">
        <v>275</v>
      </c>
      <c r="B65" s="7" t="s">
        <v>276</v>
      </c>
      <c r="C65" s="7" t="s">
        <v>277</v>
      </c>
      <c r="D65" s="4" t="s">
        <v>278</v>
      </c>
      <c r="E65" s="7">
        <v>39</v>
      </c>
      <c r="F65" s="7">
        <v>39</v>
      </c>
      <c r="G65" s="7">
        <v>285</v>
      </c>
      <c r="H65" s="5" t="s">
        <v>279</v>
      </c>
      <c r="J65" s="19" t="str">
        <f t="shared" si="0"/>
        <v>Y</v>
      </c>
    </row>
    <row r="66" spans="1:10">
      <c r="A66" s="6" t="s">
        <v>280</v>
      </c>
      <c r="B66" s="7" t="s">
        <v>276</v>
      </c>
      <c r="C66" s="7" t="s">
        <v>281</v>
      </c>
      <c r="D66" s="4" t="s">
        <v>282</v>
      </c>
      <c r="E66" s="7">
        <v>31</v>
      </c>
      <c r="F66" s="7">
        <v>31</v>
      </c>
      <c r="G66" s="7">
        <v>257</v>
      </c>
      <c r="H66" s="1" t="s">
        <v>283</v>
      </c>
      <c r="J66" s="19" t="str">
        <f t="shared" si="0"/>
        <v>Y</v>
      </c>
    </row>
    <row r="67" spans="1:10">
      <c r="A67" s="6" t="s">
        <v>284</v>
      </c>
      <c r="B67" s="7" t="s">
        <v>276</v>
      </c>
      <c r="C67" s="7" t="s">
        <v>285</v>
      </c>
      <c r="D67" s="4" t="s">
        <v>286</v>
      </c>
      <c r="E67" s="7">
        <v>128</v>
      </c>
      <c r="F67" s="7">
        <v>128</v>
      </c>
      <c r="G67" s="7">
        <v>383</v>
      </c>
      <c r="H67" s="1" t="s">
        <v>287</v>
      </c>
      <c r="J67" s="19" t="str">
        <f t="shared" ref="J67:J83" si="1">IF(ISNUMBER(SEARCH("good",H67)),"Y","")</f>
        <v/>
      </c>
    </row>
    <row r="68" spans="1:10">
      <c r="A68" s="6" t="s">
        <v>288</v>
      </c>
      <c r="B68" s="7" t="s">
        <v>276</v>
      </c>
      <c r="C68" s="7" t="s">
        <v>289</v>
      </c>
      <c r="D68" s="4" t="s">
        <v>290</v>
      </c>
      <c r="E68" s="7">
        <v>76</v>
      </c>
      <c r="F68" s="7">
        <v>76</v>
      </c>
      <c r="G68" s="7">
        <v>312</v>
      </c>
      <c r="H68" s="1" t="s">
        <v>291</v>
      </c>
      <c r="J68" s="19" t="str">
        <f t="shared" si="1"/>
        <v/>
      </c>
    </row>
    <row r="69" spans="1:10">
      <c r="A69" s="6" t="s">
        <v>292</v>
      </c>
      <c r="B69" s="7" t="s">
        <v>293</v>
      </c>
      <c r="C69" s="7" t="s">
        <v>294</v>
      </c>
      <c r="D69" s="4" t="s">
        <v>295</v>
      </c>
      <c r="E69" s="7">
        <v>101</v>
      </c>
      <c r="F69" s="7">
        <v>101</v>
      </c>
      <c r="G69" s="7">
        <v>317</v>
      </c>
      <c r="H69" s="1" t="s">
        <v>296</v>
      </c>
      <c r="J69" s="19" t="str">
        <f t="shared" si="1"/>
        <v/>
      </c>
    </row>
    <row r="70" spans="1:10">
      <c r="A70" s="6" t="s">
        <v>297</v>
      </c>
      <c r="B70" s="7" t="s">
        <v>293</v>
      </c>
      <c r="C70" s="7" t="s">
        <v>298</v>
      </c>
      <c r="D70" s="4" t="s">
        <v>299</v>
      </c>
      <c r="E70" s="7">
        <v>164</v>
      </c>
      <c r="F70" s="7">
        <v>164</v>
      </c>
      <c r="G70" s="7">
        <v>393</v>
      </c>
      <c r="H70" s="5" t="s">
        <v>248</v>
      </c>
      <c r="J70" s="19" t="str">
        <f t="shared" si="1"/>
        <v>Y</v>
      </c>
    </row>
    <row r="71" spans="1:10">
      <c r="A71" s="6" t="s">
        <v>300</v>
      </c>
      <c r="B71" s="7" t="s">
        <v>293</v>
      </c>
      <c r="C71" s="7" t="s">
        <v>301</v>
      </c>
      <c r="D71" s="4" t="s">
        <v>302</v>
      </c>
      <c r="E71" s="7">
        <v>90</v>
      </c>
      <c r="F71" s="7">
        <v>105</v>
      </c>
      <c r="G71" s="7">
        <v>341</v>
      </c>
      <c r="H71" s="1" t="s">
        <v>303</v>
      </c>
      <c r="J71" s="19" t="str">
        <f t="shared" si="1"/>
        <v/>
      </c>
    </row>
    <row r="72" spans="1:10">
      <c r="A72" s="6" t="s">
        <v>304</v>
      </c>
      <c r="B72" s="7" t="s">
        <v>293</v>
      </c>
      <c r="C72" s="7" t="s">
        <v>305</v>
      </c>
      <c r="D72" s="4" t="s">
        <v>306</v>
      </c>
      <c r="E72" s="7">
        <v>93</v>
      </c>
      <c r="F72" s="7">
        <v>93</v>
      </c>
      <c r="G72" s="7">
        <v>428</v>
      </c>
      <c r="H72" s="5" t="s">
        <v>248</v>
      </c>
      <c r="J72" s="19" t="str">
        <f t="shared" si="1"/>
        <v>Y</v>
      </c>
    </row>
    <row r="73" spans="1:10">
      <c r="A73" s="6" t="s">
        <v>307</v>
      </c>
      <c r="B73" s="7" t="s">
        <v>308</v>
      </c>
      <c r="C73" s="7" t="s">
        <v>309</v>
      </c>
      <c r="D73" s="4" t="s">
        <v>310</v>
      </c>
      <c r="E73" s="7">
        <v>128</v>
      </c>
      <c r="F73" s="7">
        <v>128</v>
      </c>
      <c r="G73" s="7">
        <v>272</v>
      </c>
      <c r="H73" s="1" t="s">
        <v>311</v>
      </c>
      <c r="J73" s="19" t="str">
        <f t="shared" si="1"/>
        <v>Y</v>
      </c>
    </row>
    <row r="74" spans="1:10">
      <c r="A74" s="6" t="s">
        <v>312</v>
      </c>
      <c r="B74" s="7" t="s">
        <v>308</v>
      </c>
      <c r="C74" s="7" t="s">
        <v>313</v>
      </c>
      <c r="D74" s="4" t="s">
        <v>314</v>
      </c>
      <c r="E74" s="7">
        <v>20</v>
      </c>
      <c r="F74" s="7">
        <v>20</v>
      </c>
      <c r="G74" s="7">
        <v>517</v>
      </c>
      <c r="H74" s="5" t="s">
        <v>51</v>
      </c>
      <c r="J74" s="19" t="str">
        <f t="shared" si="1"/>
        <v>Y</v>
      </c>
    </row>
    <row r="75" spans="1:10">
      <c r="A75" s="6" t="s">
        <v>315</v>
      </c>
      <c r="B75" s="7" t="s">
        <v>316</v>
      </c>
      <c r="C75" s="7" t="s">
        <v>317</v>
      </c>
      <c r="D75" s="4" t="s">
        <v>318</v>
      </c>
      <c r="E75" s="7">
        <v>138</v>
      </c>
      <c r="F75" s="7">
        <v>138</v>
      </c>
      <c r="G75" s="7">
        <v>265</v>
      </c>
      <c r="H75" s="5" t="s">
        <v>319</v>
      </c>
      <c r="J75" s="19" t="str">
        <f t="shared" si="1"/>
        <v/>
      </c>
    </row>
    <row r="76" spans="1:10">
      <c r="A76" s="6" t="s">
        <v>320</v>
      </c>
      <c r="B76" s="7" t="s">
        <v>321</v>
      </c>
      <c r="C76" s="7" t="s">
        <v>322</v>
      </c>
      <c r="D76" s="4" t="s">
        <v>323</v>
      </c>
      <c r="E76" s="7">
        <v>64</v>
      </c>
      <c r="F76" s="7">
        <v>64</v>
      </c>
      <c r="G76" s="7">
        <v>329</v>
      </c>
      <c r="H76" s="5" t="s">
        <v>324</v>
      </c>
      <c r="J76" s="19" t="str">
        <f t="shared" si="1"/>
        <v>Y</v>
      </c>
    </row>
    <row r="77" spans="1:10">
      <c r="A77" s="6" t="s">
        <v>325</v>
      </c>
      <c r="B77" s="7" t="s">
        <v>321</v>
      </c>
      <c r="C77" s="7" t="s">
        <v>326</v>
      </c>
      <c r="D77" s="4" t="s">
        <v>327</v>
      </c>
      <c r="E77" s="7">
        <v>103</v>
      </c>
      <c r="F77" s="7">
        <v>103</v>
      </c>
      <c r="G77" s="7">
        <v>255</v>
      </c>
      <c r="H77" s="5" t="s">
        <v>328</v>
      </c>
      <c r="J77" s="19" t="str">
        <f t="shared" si="1"/>
        <v>Y</v>
      </c>
    </row>
    <row r="78" spans="1:10">
      <c r="A78" s="6" t="s">
        <v>329</v>
      </c>
      <c r="B78" s="7" t="s">
        <v>321</v>
      </c>
      <c r="C78" s="7" t="s">
        <v>330</v>
      </c>
      <c r="D78" s="4" t="s">
        <v>331</v>
      </c>
      <c r="E78" s="7">
        <v>60</v>
      </c>
      <c r="F78" s="7">
        <v>61</v>
      </c>
      <c r="G78" s="7">
        <v>222</v>
      </c>
      <c r="H78" s="1" t="s">
        <v>332</v>
      </c>
      <c r="J78" s="19" t="str">
        <f t="shared" si="1"/>
        <v/>
      </c>
    </row>
    <row r="79" spans="1:10" s="18" customFormat="1">
      <c r="A79" s="15" t="s">
        <v>333</v>
      </c>
      <c r="B79" s="16" t="s">
        <v>321</v>
      </c>
      <c r="C79" s="16" t="s">
        <v>334</v>
      </c>
      <c r="D79" s="17" t="s">
        <v>335</v>
      </c>
      <c r="E79" s="16">
        <v>46</v>
      </c>
      <c r="F79" s="16">
        <v>47</v>
      </c>
      <c r="G79" s="16">
        <v>268</v>
      </c>
      <c r="H79" s="18" t="s">
        <v>227</v>
      </c>
      <c r="J79" s="19" t="str">
        <f t="shared" si="1"/>
        <v>Y</v>
      </c>
    </row>
    <row r="80" spans="1:10">
      <c r="A80" s="6" t="s">
        <v>336</v>
      </c>
      <c r="B80" s="7" t="s">
        <v>337</v>
      </c>
      <c r="C80" s="7" t="s">
        <v>338</v>
      </c>
      <c r="D80" s="4" t="s">
        <v>339</v>
      </c>
      <c r="E80" s="7">
        <v>409</v>
      </c>
      <c r="F80" s="7">
        <v>409</v>
      </c>
      <c r="G80" s="7">
        <v>409</v>
      </c>
      <c r="H80" s="5" t="s">
        <v>340</v>
      </c>
      <c r="J80" s="19" t="str">
        <f t="shared" si="1"/>
        <v/>
      </c>
    </row>
    <row r="81" spans="1:10">
      <c r="A81" s="6" t="s">
        <v>341</v>
      </c>
      <c r="B81" s="7" t="s">
        <v>342</v>
      </c>
      <c r="C81" s="7" t="s">
        <v>343</v>
      </c>
      <c r="D81" s="4" t="s">
        <v>344</v>
      </c>
      <c r="E81" s="7">
        <v>266</v>
      </c>
      <c r="F81" s="7"/>
      <c r="G81" s="7"/>
      <c r="H81" s="5" t="s">
        <v>345</v>
      </c>
      <c r="J81" s="19" t="str">
        <f t="shared" si="1"/>
        <v/>
      </c>
    </row>
    <row r="82" spans="1:10">
      <c r="A82" s="6" t="s">
        <v>346</v>
      </c>
      <c r="B82" s="7" t="s">
        <v>347</v>
      </c>
      <c r="C82" s="7" t="s">
        <v>348</v>
      </c>
      <c r="D82" s="4" t="s">
        <v>349</v>
      </c>
      <c r="E82" s="7">
        <v>257</v>
      </c>
      <c r="F82" s="7"/>
      <c r="G82" s="7"/>
      <c r="H82" s="5" t="s">
        <v>350</v>
      </c>
      <c r="J82" s="19" t="str">
        <f t="shared" si="1"/>
        <v/>
      </c>
    </row>
    <row r="83" spans="1:10">
      <c r="A83" s="6" t="s">
        <v>351</v>
      </c>
      <c r="B83" s="7" t="s">
        <v>352</v>
      </c>
      <c r="C83" s="7" t="s">
        <v>353</v>
      </c>
      <c r="D83" s="4" t="s">
        <v>354</v>
      </c>
      <c r="E83" s="7">
        <v>190</v>
      </c>
      <c r="F83" s="7">
        <v>190</v>
      </c>
      <c r="G83" s="7">
        <v>224</v>
      </c>
      <c r="H83" s="5" t="s">
        <v>355</v>
      </c>
      <c r="J83" s="19" t="str">
        <f t="shared" si="1"/>
        <v/>
      </c>
    </row>
    <row r="84" spans="1:10">
      <c r="A84" s="6"/>
      <c r="B84" s="7"/>
      <c r="C84" s="10"/>
      <c r="D84" s="11"/>
      <c r="E84" s="12">
        <f>SUM(E2:E83)</f>
        <v>11325</v>
      </c>
      <c r="F84" s="12">
        <f>SUM(F2:F83)</f>
        <v>8477</v>
      </c>
      <c r="G84" s="12">
        <f>SUM(G2:G83)</f>
        <v>20209</v>
      </c>
      <c r="J84" s="19">
        <f>COUNTIF(J1:J83, "Y")</f>
        <v>31</v>
      </c>
    </row>
    <row r="85" spans="1:10">
      <c r="A85" s="6"/>
      <c r="B85" s="7"/>
      <c r="C85" s="10"/>
      <c r="D85" s="11"/>
      <c r="E85" s="7"/>
      <c r="F85" s="7"/>
      <c r="G85" s="7"/>
    </row>
    <row r="86" spans="1:10">
      <c r="C86" s="13"/>
      <c r="D86" s="9"/>
    </row>
    <row r="87" spans="1:10">
      <c r="C87" s="13"/>
      <c r="D87" s="9"/>
    </row>
    <row r="88" spans="1:10">
      <c r="C88" s="13"/>
      <c r="D88" s="9"/>
    </row>
    <row r="89" spans="1:10">
      <c r="C89" s="13"/>
      <c r="D89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J22" sqref="J22"/>
    </sheetView>
  </sheetViews>
  <sheetFormatPr defaultRowHeight="15"/>
  <sheetData/>
  <conditionalFormatting sqref="L25">
    <cfRule type="expression" dxfId="12" priority="1">
      <formula>OR(CELL("row")=ROW(), CELL("col")= COLUMN())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Excel 4.0 宏表</vt:lpstr>
      </vt:variant>
      <vt:variant>
        <vt:i4>1</vt:i4>
      </vt:variant>
    </vt:vector>
  </HeadingPairs>
  <TitlesOfParts>
    <vt:vector size="3" baseType="lpstr">
      <vt:lpstr>Sheet1</vt:lpstr>
      <vt:lpstr>Sheet2</vt:lpstr>
      <vt:lpstr>宏1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DLL</dc:creator>
  <cp:lastModifiedBy>Bao.Di Bi</cp:lastModifiedBy>
  <dcterms:created xsi:type="dcterms:W3CDTF">2015-06-07T02:19:00Z</dcterms:created>
  <dcterms:modified xsi:type="dcterms:W3CDTF">2024-12-02T15:12:53Z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09F4E5C5BCC881B1304B4D67A49D9326_43</vt:lpwstr>
  </property>
</Properties>
</file>