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2C34DF1E-6207-9747-84A9-46E8303AFBE2}" xr6:coauthVersionLast="36" xr6:coauthVersionMax="36" xr10:uidLastSave="{00000000-0000-0000-0000-000000000000}"/>
  <bookViews>
    <workbookView xWindow="0" yWindow="460" windowWidth="25600" windowHeight="14080" activeTab="2" xr2:uid="{B828C8E6-3DF2-B446-9890-8798DF3827A5}"/>
  </bookViews>
  <sheets>
    <sheet name="Upload" sheetId="2" r:id="rId1"/>
    <sheet name="Update" sheetId="3" r:id="rId2"/>
    <sheet name="world_map" sheetId="27" r:id="rId3"/>
    <sheet name="22_04" sheetId="26" r:id="rId4"/>
    <sheet name="21_04" sheetId="25" r:id="rId5"/>
    <sheet name="20_04" sheetId="24" r:id="rId6"/>
    <sheet name="18_04" sheetId="23" r:id="rId7"/>
    <sheet name="16_04" sheetId="22" r:id="rId8"/>
    <sheet name="14_04" sheetId="21" r:id="rId9"/>
    <sheet name="12_04" sheetId="20" r:id="rId10"/>
    <sheet name="11_04" sheetId="19" r:id="rId11"/>
    <sheet name="10_04" sheetId="18" r:id="rId12"/>
    <sheet name="8_04" sheetId="17" r:id="rId13"/>
    <sheet name="7_04" sheetId="16" r:id="rId14"/>
    <sheet name="6_04" sheetId="15" r:id="rId15"/>
    <sheet name="4_04" sheetId="14" r:id="rId16"/>
    <sheet name="3_04" sheetId="13" r:id="rId17"/>
    <sheet name="2_04" sheetId="12" r:id="rId18"/>
    <sheet name="1_04" sheetId="11" r:id="rId19"/>
    <sheet name="Old" sheetId="1" r:id="rId20"/>
    <sheet name="Map" sheetId="6" r:id="rId21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7" l="1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" i="27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B220" i="2" s="1"/>
  <c r="A221" i="2"/>
  <c r="B22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s="1"/>
  <c r="F205" i="2" l="1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<sst xmlns="http://schemas.openxmlformats.org/spreadsheetml/2006/main" count="7810" uniqueCount="2489">
  <si>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</si>
  <si>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</si>
  <si>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</si>
  <si>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</si>
  <si>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</si>
  <si>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</si>
  <si>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</si>
  <si>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</si>
  <si>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</si>
  <si>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</si>
  <si>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</si>
  <si>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</si>
  <si>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</si>
  <si>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</si>
  <si>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</si>
  <si>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</si>
  <si>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</si>
  <si>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</si>
  <si>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</si>
  <si>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</si>
  <si>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</si>
  <si>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</si>
  <si>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</si>
  <si>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</si>
  <si>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</si>
  <si>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</si>
  <si>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</si>
  <si>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</si>
  <si>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</si>
  <si>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</si>
  <si>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</si>
  <si>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</si>
  <si>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</si>
  <si>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</si>
  <si>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</si>
  <si>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</si>
  <si>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</si>
  <si>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</si>
  <si>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</si>
  <si>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</si>
  <si>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</si>
  <si>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</si>
  <si>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</si>
  <si>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</si>
  <si>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</si>
  <si>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</si>
  <si>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</si>
  <si>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</si>
  <si>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</si>
  <si>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</si>
  <si>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</si>
  <si>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</si>
  <si>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</si>
  <si>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</si>
  <si>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</si>
  <si>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</si>
  <si>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</si>
  <si>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</si>
  <si>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</si>
  <si>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</si>
  <si>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</si>
  <si>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</si>
  <si>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</si>
  <si>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</si>
  <si>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</si>
  <si>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</si>
  <si>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</si>
  <si>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</si>
  <si>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</si>
  <si>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</si>
  <si>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</si>
  <si>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</si>
  <si>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</si>
  <si>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</si>
  <si>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</si>
  <si>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</si>
  <si>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</si>
  <si>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</si>
  <si>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</si>
  <si>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</si>
  <si>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</si>
  <si>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</si>
  <si>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</si>
  <si>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</si>
  <si>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</si>
  <si>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</si>
  <si>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</si>
  <si>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</si>
  <si>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</si>
  <si>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</si>
  <si>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</si>
  <si>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</si>
  <si>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</si>
  <si>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</si>
  <si>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</si>
  <si>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</si>
  <si>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</si>
  <si>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</si>
  <si>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</si>
  <si>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</si>
  <si>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</si>
  <si>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</si>
  <si>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</si>
  <si>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</si>
  <si>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</si>
  <si>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</si>
  <si>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</si>
  <si>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</si>
  <si>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</si>
  <si>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</si>
  <si>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</si>
  <si>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</si>
  <si>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</si>
  <si>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</si>
  <si>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</si>
  <si>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</si>
  <si>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</si>
  <si>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</si>
  <si>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</si>
  <si>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</si>
  <si>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</si>
  <si>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</si>
  <si>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</si>
  <si>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</si>
  <si>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</si>
  <si>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</si>
  <si>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</si>
  <si>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</si>
  <si>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</si>
  <si>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</si>
  <si>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</si>
  <si>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</si>
  <si>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</si>
  <si>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</si>
  <si>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</si>
  <si>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</si>
  <si>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</si>
  <si>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</si>
  <si>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</si>
  <si>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</si>
  <si>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</si>
  <si>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</si>
  <si>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</si>
  <si>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</si>
  <si>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</si>
  <si>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</si>
  <si>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</si>
  <si>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</si>
  <si>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</si>
  <si>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</si>
  <si>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</si>
  <si>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</si>
  <si>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</si>
  <si>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</si>
  <si>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</si>
  <si>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</si>
  <si>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</si>
  <si>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</si>
  <si>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</si>
  <si>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</si>
  <si>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</si>
  <si>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</si>
  <si>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</si>
  <si>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</si>
  <si>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</si>
  <si>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</si>
  <si>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</si>
  <si>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</si>
  <si>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</si>
  <si>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</si>
  <si>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</si>
  <si>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</si>
  <si>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</si>
  <si>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</si>
  <si>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</si>
  <si>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</si>
  <si>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</si>
  <si>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</si>
  <si>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</si>
  <si>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</si>
  <si>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</si>
  <si>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</si>
  <si>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</si>
  <si>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</si>
  <si>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</si>
  <si>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</si>
  <si>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</si>
  <si>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</si>
  <si>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</si>
  <si>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</si>
  <si>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</si>
  <si>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</si>
  <si>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</si>
  <si>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</si>
  <si>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</si>
  <si>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</si>
  <si>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</si>
  <si>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</si>
  <si>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</si>
  <si>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</si>
  <si>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</si>
  <si>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</si>
  <si>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</si>
  <si>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</si>
  <si>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</si>
  <si>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</si>
  <si>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</si>
  <si>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</si>
  <si>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</si>
  <si>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</si>
  <si>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</si>
  <si>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</si>
  <si>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</si>
  <si>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</si>
  <si>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</si>
  <si>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</si>
  <si>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</si>
  <si>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</si>
  <si>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</si>
  <si>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</si>
  <si>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</si>
  <si>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</si>
  <si>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</si>
  <si>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</si>
  <si>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</si>
  <si>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</si>
  <si>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</si>
  <si>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</si>
  <si>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</si>
  <si>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</si>
  <si>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</si>
  <si>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</si>
  <si>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</si>
  <si>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</si>
  <si>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</si>
  <si>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</si>
  <si>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</si>
  <si>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</si>
  <si>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</si>
  <si>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</si>
  <si>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</si>
  <si>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</si>
  <si>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</si>
  <si>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</si>
  <si>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</si>
  <si>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</si>
  <si>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</si>
  <si>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</si>
  <si>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</si>
  <si>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</si>
  <si>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</si>
  <si>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</si>
  <si>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</si>
  <si>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</si>
  <si>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</si>
  <si>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</si>
  <si>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</si>
  <si>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</si>
  <si>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</si>
  <si>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</si>
  <si>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</si>
  <si>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</si>
  <si>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</si>
  <si>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</si>
  <si>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</si>
  <si>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</si>
  <si>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</si>
  <si>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</si>
  <si>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</si>
  <si>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</si>
  <si>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</si>
  <si>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</si>
  <si>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</si>
  <si>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</si>
  <si>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</si>
  <si>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</si>
  <si>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</si>
  <si>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</si>
  <si>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</si>
  <si>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</si>
  <si>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</si>
  <si>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</si>
  <si>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</si>
  <si>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</si>
  <si>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</si>
  <si>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</si>
  <si>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</si>
  <si>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</si>
  <si>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</si>
  <si>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</si>
  <si>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</si>
  <si>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</si>
  <si>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</si>
  <si>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</si>
  <si>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</si>
  <si>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</si>
  <si>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</si>
  <si>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</si>
  <si>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</si>
  <si>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</si>
  <si>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</si>
  <si>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</si>
  <si>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</si>
  <si>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</si>
  <si>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</si>
  <si>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</si>
  <si>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</si>
  <si>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</si>
  <si>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</si>
  <si>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</si>
  <si>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</si>
  <si>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</si>
  <si>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</si>
  <si>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</si>
  <si>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</si>
  <si>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</si>
  <si>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</si>
  <si>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</si>
  <si>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</si>
  <si>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</si>
  <si>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</si>
  <si>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</si>
  <si>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</si>
  <si>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</si>
  <si>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</si>
  <si>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</si>
  <si>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</si>
  <si>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</si>
  <si>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</si>
  <si>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</si>
  <si>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</si>
  <si>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</si>
  <si>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</si>
  <si>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</si>
  <si>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</si>
  <si>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</si>
  <si>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</si>
  <si>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</si>
  <si>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</si>
  <si>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</si>
  <si>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</si>
  <si>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</si>
  <si>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</si>
  <si>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</si>
  <si>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</si>
  <si>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</si>
  <si>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</si>
  <si>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</si>
  <si>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</si>
  <si>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</si>
  <si>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</si>
  <si>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</si>
  <si>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</si>
  <si>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</si>
  <si>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</si>
  <si>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</si>
  <si>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</si>
  <si>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</si>
  <si>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</si>
  <si>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</si>
  <si>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</si>
  <si>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</si>
  <si>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</si>
  <si>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</si>
  <si>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</si>
  <si>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</si>
  <si>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</si>
  <si>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</si>
  <si>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</si>
  <si>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</si>
  <si>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</si>
  <si>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</si>
  <si>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</si>
  <si>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</si>
  <si>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</si>
  <si>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</si>
  <si>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</si>
  <si>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</si>
  <si>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</si>
  <si>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</si>
  <si>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</si>
  <si>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</si>
  <si>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</si>
  <si>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</si>
  <si>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</si>
  <si>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</si>
  <si>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</si>
  <si>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</si>
  <si>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</si>
  <si>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</si>
  <si>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</si>
  <si>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</si>
  <si>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</si>
  <si>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</si>
  <si>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</si>
  <si>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</si>
  <si>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</si>
  <si>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</si>
  <si>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</si>
  <si>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</si>
  <si>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</si>
  <si>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</si>
  <si>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</si>
  <si>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</si>
  <si>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</si>
  <si>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</si>
  <si>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</si>
  <si>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</si>
  <si>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</si>
  <si>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</si>
  <si>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</si>
  <si>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</si>
  <si>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</si>
  <si>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</si>
  <si>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</si>
  <si>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</si>
  <si>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</si>
  <si>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</si>
  <si>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</si>
  <si>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</si>
  <si>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</si>
  <si>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</si>
  <si>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</si>
  <si>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</si>
  <si>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</si>
  <si>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</si>
  <si>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</si>
  <si>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</si>
  <si>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</si>
  <si>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</si>
  <si>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</si>
  <si>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</si>
  <si>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</si>
  <si>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</si>
  <si>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</si>
  <si>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</si>
  <si>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</si>
  <si>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</si>
  <si>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</si>
  <si>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</si>
  <si>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</si>
  <si>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</si>
  <si>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</si>
  <si>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</si>
  <si>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</si>
  <si>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</si>
  <si>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</si>
  <si>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</si>
  <si>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</si>
  <si>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</si>
  <si>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</si>
  <si>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</si>
  <si>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</si>
  <si>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</si>
  <si>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</si>
  <si>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</si>
  <si>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</si>
  <si>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</si>
  <si>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</si>
  <si>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</si>
  <si>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</si>
  <si>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</si>
  <si>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</si>
  <si>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</si>
  <si>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</si>
  <si>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</si>
  <si>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</si>
  <si>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</si>
  <si>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</si>
  <si>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</si>
  <si>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</si>
  <si>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</si>
  <si>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</si>
  <si>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</si>
  <si>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</si>
  <si>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</si>
  <si>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</si>
  <si>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</si>
  <si>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</si>
  <si>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</si>
  <si>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</si>
  <si>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</si>
  <si>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</si>
  <si>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</si>
  <si>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</si>
  <si>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</si>
  <si>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</si>
  <si>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</si>
  <si>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</si>
  <si>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</si>
  <si>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</si>
  <si>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</si>
  <si>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</si>
  <si>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</si>
  <si>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</si>
  <si>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</si>
  <si>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</si>
  <si>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</si>
  <si>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</si>
  <si>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</si>
  <si>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</si>
  <si>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</si>
  <si>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</si>
  <si>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</si>
  <si>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</si>
  <si>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</si>
  <si>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</si>
  <si>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</si>
  <si>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</si>
  <si>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</si>
  <si>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</si>
  <si>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</si>
  <si>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</si>
  <si>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</si>
  <si>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</si>
  <si>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</si>
  <si>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</si>
  <si>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</si>
  <si>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</si>
  <si>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</si>
  <si>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</si>
  <si>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</si>
  <si>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</si>
  <si>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</si>
  <si>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</si>
  <si>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</si>
  <si>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</si>
  <si>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</si>
  <si>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</si>
  <si>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</si>
  <si>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</si>
  <si>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</si>
  <si>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</si>
  <si>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</si>
  <si>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</si>
  <si>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</si>
  <si>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</si>
  <si>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</si>
  <si>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</si>
  <si>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</si>
  <si>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</si>
  <si>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</si>
  <si>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</si>
  <si>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</si>
  <si>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</si>
  <si>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</si>
  <si>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</si>
  <si>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</si>
  <si>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</si>
  <si>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</si>
  <si>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</si>
  <si>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</si>
  <si>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</si>
  <si>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</si>
  <si>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</si>
  <si>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</si>
  <si>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</si>
  <si>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</si>
  <si>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</si>
  <si>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</si>
  <si>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</si>
  <si>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</si>
  <si>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</si>
  <si>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</si>
  <si>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</si>
  <si>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</si>
  <si>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</si>
  <si>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</si>
  <si>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</si>
  <si>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</si>
  <si>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</si>
  <si>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</si>
  <si>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</si>
  <si>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</si>
  <si>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</si>
  <si>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</si>
  <si>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</si>
  <si>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</si>
  <si>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</si>
  <si>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</si>
  <si>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</si>
  <si>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</si>
  <si>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</si>
  <si>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</si>
  <si>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</si>
  <si>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</si>
  <si>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</si>
  <si>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</si>
  <si>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</si>
  <si>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</si>
  <si>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</si>
  <si>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</si>
  <si>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</si>
  <si>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</si>
  <si>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</si>
  <si>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</si>
  <si>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</si>
  <si>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</si>
  <si>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</si>
  <si>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</si>
  <si>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</si>
  <si>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</si>
  <si>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</si>
  <si>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</si>
  <si>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</si>
  <si>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</si>
  <si>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</si>
  <si>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</si>
  <si>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</si>
  <si>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</si>
  <si>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</si>
  <si>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</si>
  <si>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</si>
  <si>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</si>
  <si>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</si>
  <si>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</si>
  <si>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</si>
  <si>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</si>
  <si>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</si>
  <si>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</si>
  <si>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</si>
  <si>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</si>
  <si>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</si>
  <si>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</si>
  <si>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</si>
  <si>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</si>
  <si>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</si>
  <si>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</si>
  <si>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</si>
  <si>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</si>
  <si>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</si>
  <si>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</si>
  <si>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</si>
  <si>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</si>
  <si>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</si>
  <si>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</si>
  <si>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</si>
  <si>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</si>
  <si>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</si>
  <si>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</si>
  <si>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</si>
  <si>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</si>
  <si>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</si>
  <si>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</si>
  <si>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</si>
  <si>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</si>
  <si>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</si>
  <si>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</si>
  <si>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</si>
  <si>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</si>
  <si>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</si>
  <si>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</si>
  <si>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</si>
  <si>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</si>
  <si>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</si>
  <si>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</si>
  <si>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</si>
  <si>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</si>
  <si>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</si>
  <si>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</si>
  <si>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</si>
  <si>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</si>
  <si>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</si>
  <si>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</si>
  <si>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</si>
  <si>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</si>
  <si>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</si>
  <si>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</si>
  <si>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</si>
  <si>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</si>
  <si>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</si>
  <si>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</si>
  <si>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</si>
  <si>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</si>
  <si>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</si>
  <si>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</si>
  <si>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</si>
  <si>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</si>
  <si>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</si>
  <si>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</si>
  <si>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</si>
  <si>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</si>
  <si>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</si>
  <si>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</si>
  <si>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</si>
  <si>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</si>
  <si>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</si>
  <si>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</si>
  <si>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</si>
  <si>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</si>
  <si>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</si>
  <si>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</si>
  <si>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</si>
  <si>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</si>
  <si>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</si>
  <si>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</si>
  <si>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</si>
  <si>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</si>
  <si>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</si>
  <si>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</si>
  <si>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</si>
  <si>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</si>
  <si>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</si>
  <si>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</si>
  <si>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</si>
  <si>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</si>
  <si>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</si>
  <si>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</si>
  <si>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</si>
  <si>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</si>
  <si>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</si>
  <si>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</si>
  <si>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</si>
  <si>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</si>
  <si>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</si>
  <si>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</si>
  <si>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</si>
  <si>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</si>
  <si>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</si>
  <si>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</si>
  <si>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</si>
  <si>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</si>
  <si>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</si>
  <si>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</si>
  <si>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</si>
  <si>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</si>
  <si>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</si>
  <si>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</si>
  <si>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</si>
  <si>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</si>
  <si>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</si>
  <si>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</si>
  <si>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</si>
  <si>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</si>
  <si>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</si>
  <si>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</si>
  <si>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</si>
  <si>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</si>
  <si>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</si>
  <si>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</si>
  <si>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</si>
  <si>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</si>
  <si>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</si>
  <si>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</si>
  <si>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</si>
  <si>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</si>
  <si>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</si>
  <si>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</si>
  <si>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</si>
  <si>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</si>
  <si>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</si>
  <si>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</si>
  <si>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</si>
  <si>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</si>
  <si>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</si>
  <si>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</si>
  <si>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</si>
  <si>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</si>
  <si>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</si>
  <si>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</si>
  <si>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</si>
  <si>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</si>
  <si>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</si>
  <si>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</si>
  <si>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</si>
  <si>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</si>
  <si>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</si>
  <si>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</si>
  <si>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</si>
  <si>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</si>
  <si>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</si>
  <si>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</si>
  <si>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</si>
  <si>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</si>
  <si>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</si>
  <si>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</si>
  <si>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</si>
  <si>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</si>
  <si>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</si>
  <si>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</si>
  <si>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</si>
  <si>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</si>
  <si>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</si>
  <si>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</si>
  <si>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</si>
  <si>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</si>
  <si>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</si>
  <si>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</si>
  <si>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</si>
  <si>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</si>
  <si>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</si>
  <si>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</si>
  <si>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</si>
  <si>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</si>
  <si>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</si>
  <si>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</si>
  <si>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</si>
  <si>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</si>
  <si>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</si>
  <si>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</si>
  <si>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</si>
  <si>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</si>
  <si>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</si>
  <si>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</si>
  <si>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</si>
  <si>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</si>
  <si>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</si>
  <si>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</si>
  <si>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</si>
  <si>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</si>
  <si>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</si>
  <si>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</si>
  <si>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</si>
  <si>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</si>
  <si>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</si>
  <si>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</si>
  <si>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</si>
  <si>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</si>
  <si>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</si>
  <si>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</si>
  <si>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</si>
  <si>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</si>
  <si>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</si>
  <si>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</si>
  <si>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</si>
  <si>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</si>
  <si>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</si>
  <si>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</si>
  <si>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</si>
  <si>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</si>
  <si>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</si>
  <si>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</si>
  <si>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</si>
  <si>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</si>
  <si>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</si>
  <si>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</si>
  <si>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</si>
  <si>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</si>
  <si>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</si>
  <si>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</si>
  <si>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</si>
  <si>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</si>
  <si>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</si>
  <si>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</si>
  <si>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</si>
  <si>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</si>
  <si>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</si>
  <si>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</si>
  <si>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</si>
  <si>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</si>
  <si>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</si>
  <si>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</si>
  <si>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</si>
  <si>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</si>
  <si>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</si>
  <si>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</si>
  <si>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</si>
  <si>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</si>
  <si>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</si>
  <si>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</si>
  <si>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</si>
  <si>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</si>
  <si>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</si>
  <si>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</si>
  <si>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</si>
  <si>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</si>
  <si>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</si>
  <si>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</si>
  <si>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</si>
  <si>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</si>
  <si>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</si>
  <si>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</si>
  <si>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</si>
  <si>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</si>
  <si>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</si>
  <si>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</si>
  <si>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</si>
  <si>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</si>
  <si>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</si>
  <si>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</si>
  <si>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</si>
  <si>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</si>
  <si>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</si>
  <si>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</si>
  <si>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</si>
  <si>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</si>
  <si>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</si>
  <si>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</si>
  <si>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</si>
  <si>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</si>
  <si>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</si>
  <si>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</si>
  <si>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</si>
  <si>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</si>
  <si>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</si>
  <si>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</si>
  <si>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</si>
  <si>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</si>
  <si>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</si>
  <si>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</si>
  <si>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</si>
  <si>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</si>
  <si>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</si>
  <si>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</si>
  <si>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</si>
  <si>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</si>
  <si>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</si>
  <si>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</si>
  <si>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</si>
  <si>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</si>
  <si>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</si>
  <si>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</si>
  <si>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</si>
  <si>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</si>
  <si>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</si>
  <si>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</si>
  <si>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</si>
  <si>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</si>
  <si>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</si>
  <si>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</si>
  <si>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</si>
  <si>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</si>
  <si>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</si>
  <si>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</si>
  <si>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</si>
  <si>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</si>
  <si>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</si>
  <si>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</si>
  <si>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</si>
  <si>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</si>
  <si>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</si>
  <si>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</si>
  <si>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</si>
  <si>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</si>
  <si>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</si>
  <si>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</si>
  <si>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</si>
  <si>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</si>
  <si>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</si>
  <si>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</si>
  <si>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</si>
  <si>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</si>
  <si>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</si>
  <si>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</si>
  <si>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</si>
  <si>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</si>
  <si>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</si>
  <si>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</si>
  <si>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</si>
  <si>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</si>
  <si>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</si>
  <si>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</si>
  <si>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</si>
  <si>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</si>
  <si>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</si>
  <si>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</si>
  <si>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</si>
  <si>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</si>
  <si>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</si>
  <si>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</si>
  <si>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</si>
  <si>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</si>
  <si>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</si>
  <si>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</si>
  <si>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</si>
  <si>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</si>
  <si>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</si>
  <si>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</si>
  <si>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</si>
  <si>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</si>
  <si>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</si>
  <si>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</si>
  <si>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</si>
  <si>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</si>
  <si>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</si>
  <si>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</si>
  <si>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</si>
  <si>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</si>
  <si>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</si>
  <si>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</si>
  <si>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</si>
  <si>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</si>
  <si>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</si>
  <si>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</si>
  <si>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</si>
  <si>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</si>
  <si>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</si>
  <si>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</si>
  <si>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</si>
  <si>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</si>
  <si>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</si>
  <si>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</si>
  <si>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</si>
  <si>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</si>
  <si>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</si>
  <si>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</si>
  <si>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</si>
  <si>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</si>
  <si>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</si>
  <si>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</si>
  <si>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</si>
  <si>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</si>
  <si>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</si>
  <si>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</si>
  <si>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</si>
  <si>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</si>
  <si>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</si>
  <si>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</si>
  <si>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</si>
  <si>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</si>
  <si>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</si>
  <si>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</si>
  <si>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</si>
  <si>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</si>
  <si>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</si>
  <si>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</si>
  <si>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</si>
  <si>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</si>
  <si>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</si>
  <si>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</si>
  <si>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</si>
  <si>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</si>
  <si>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</si>
  <si>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</si>
  <si>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</si>
  <si>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</si>
  <si>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</si>
  <si>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</si>
  <si>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</si>
  <si>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</si>
  <si>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</si>
  <si>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</si>
  <si>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</si>
  <si>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</si>
  <si>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</si>
  <si>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</si>
  <si>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</si>
  <si>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</si>
  <si>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</si>
  <si>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</si>
  <si>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</si>
  <si>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</si>
  <si>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</si>
  <si>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</si>
  <si>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</si>
  <si>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</si>
  <si>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</si>
  <si>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</si>
  <si>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</si>
  <si>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</si>
  <si>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</si>
  <si>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</si>
  <si>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</si>
  <si>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</si>
  <si>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</si>
  <si>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</si>
  <si>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</si>
  <si>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</si>
  <si>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</si>
  <si>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</si>
  <si>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</si>
  <si>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</si>
  <si>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</si>
  <si>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</si>
  <si>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</si>
  <si>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</si>
  <si>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</si>
  <si>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</si>
  <si>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</si>
  <si>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</si>
  <si>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</si>
  <si>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</si>
  <si>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</si>
  <si>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</si>
  <si>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</si>
  <si>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</si>
  <si>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</si>
  <si>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</si>
  <si>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</si>
  <si>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</si>
  <si>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</si>
  <si>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</si>
  <si>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</si>
  <si>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</si>
  <si>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</si>
  <si>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</si>
  <si>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</si>
  <si>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</si>
  <si>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</si>
  <si>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</si>
  <si>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</si>
  <si>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</si>
  <si>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</si>
  <si>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</si>
  <si>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</si>
  <si>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</si>
  <si>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</si>
  <si>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</si>
  <si>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</si>
  <si>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</si>
  <si>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</si>
  <si>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</si>
  <si>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</si>
  <si>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</si>
  <si>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</si>
  <si>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</si>
  <si>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</si>
  <si>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</si>
  <si>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</si>
  <si>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</si>
  <si>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</si>
  <si>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</si>
  <si>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</si>
  <si>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</si>
  <si>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</si>
  <si>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</si>
  <si>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</si>
  <si>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</si>
  <si>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</si>
  <si>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</si>
  <si>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</si>
  <si>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</si>
  <si>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</si>
  <si>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</si>
  <si>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</si>
  <si>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</si>
  <si>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</si>
  <si>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</si>
  <si>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</si>
  <si>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</si>
  <si>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</si>
  <si>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</si>
  <si>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</si>
  <si>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</si>
  <si>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</si>
  <si>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</si>
  <si>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</si>
  <si>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</si>
  <si>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</si>
  <si>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</si>
  <si>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</si>
  <si>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</si>
  <si>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</si>
  <si>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</si>
  <si>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</si>
  <si>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</si>
  <si>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</si>
  <si>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</si>
  <si>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</si>
  <si>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</si>
  <si>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</si>
  <si>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</si>
  <si>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</si>
  <si>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</si>
  <si>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</si>
  <si>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</si>
  <si>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</si>
  <si>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</si>
  <si>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</si>
  <si>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</si>
  <si>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</si>
  <si>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</si>
  <si>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</si>
  <si>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</si>
  <si>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</si>
  <si>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</si>
  <si>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</si>
  <si>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</si>
  <si>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</si>
  <si>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</si>
  <si>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</si>
  <si>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</si>
  <si>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</si>
  <si>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</si>
  <si>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</si>
  <si>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</si>
  <si>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</si>
  <si>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</si>
  <si>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</si>
  <si>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</si>
  <si>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</si>
  <si>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</si>
  <si>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</si>
  <si>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</si>
  <si>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</si>
  <si>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</si>
  <si>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</si>
  <si>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</si>
  <si>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</si>
  <si>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</si>
  <si>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</si>
  <si>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</si>
  <si>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</si>
  <si>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</si>
  <si>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</si>
  <si>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</si>
  <si>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</si>
  <si>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</si>
  <si>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</si>
  <si>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</si>
  <si>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</si>
  <si>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</si>
  <si>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</si>
  <si>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</si>
  <si>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</si>
  <si>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</si>
  <si>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</si>
  <si>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</si>
  <si>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</si>
  <si>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</si>
  <si>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</si>
  <si>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</si>
  <si>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</si>
  <si>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</si>
  <si>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</si>
  <si>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</si>
  <si>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</si>
  <si>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</si>
  <si>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</si>
  <si>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</si>
  <si>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</si>
  <si>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</si>
  <si>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</si>
  <si>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</si>
  <si>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</si>
  <si>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</si>
  <si>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</si>
  <si>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</si>
  <si>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</si>
  <si>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</si>
  <si>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</si>
  <si>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</si>
  <si>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</si>
  <si>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</si>
  <si>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</si>
  <si>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</si>
  <si>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</si>
  <si>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</si>
  <si>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</si>
  <si>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</si>
  <si>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</si>
  <si>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</si>
  <si>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</si>
  <si>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</si>
  <si>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</si>
  <si>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</si>
  <si>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</si>
  <si>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</si>
  <si>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</si>
  <si>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</si>
  <si>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</si>
  <si>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</si>
  <si>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</si>
  <si>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</si>
  <si>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</si>
  <si>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</si>
  <si>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</si>
  <si>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</si>
  <si>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</si>
  <si>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</si>
  <si>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</si>
  <si>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</si>
  <si>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</si>
  <si>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</si>
  <si>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</si>
  <si>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</si>
  <si>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</si>
  <si>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</si>
  <si>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</si>
  <si>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</si>
  <si>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</si>
  <si>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</si>
  <si>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</si>
  <si>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</si>
  <si>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</si>
  <si>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</si>
  <si>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</si>
  <si>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</si>
  <si>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</si>
  <si>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</si>
  <si>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</si>
  <si>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</si>
  <si>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</si>
  <si>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</si>
  <si>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</si>
  <si>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</si>
  <si>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</si>
  <si>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</si>
  <si>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</si>
  <si>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</si>
  <si>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</si>
  <si>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</si>
  <si>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</si>
  <si>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</si>
  <si>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</si>
  <si>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</si>
  <si>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</si>
  <si>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</si>
  <si>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</si>
  <si>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</si>
  <si>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</si>
  <si>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</si>
  <si>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</si>
  <si>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</si>
  <si>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</si>
  <si>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</si>
  <si>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</si>
  <si>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</si>
  <si>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</si>
  <si>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</si>
  <si>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</si>
  <si>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</si>
  <si>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</si>
  <si>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</si>
  <si>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</si>
  <si>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</si>
  <si>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</si>
  <si>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</si>
  <si>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</si>
  <si>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</si>
  <si>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</si>
  <si>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</si>
  <si>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</si>
  <si>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</si>
  <si>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</si>
  <si>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</si>
  <si>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</si>
  <si>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</si>
  <si>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</si>
  <si>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</si>
  <si>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</si>
  <si>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</si>
  <si>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</si>
  <si>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</si>
  <si>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</si>
  <si>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</si>
  <si>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</si>
  <si>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</si>
  <si>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</si>
  <si>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</si>
  <si>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</si>
  <si>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</si>
  <si>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</si>
  <si>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</si>
  <si>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</si>
  <si>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</si>
  <si>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</si>
  <si>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</si>
  <si>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</si>
  <si>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</si>
  <si>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</si>
  <si>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</si>
  <si>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</si>
  <si>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</si>
  <si>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</si>
  <si>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</si>
  <si>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</si>
  <si>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</si>
  <si>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</si>
  <si>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</si>
  <si>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</si>
  <si>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</si>
  <si>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</si>
  <si>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</si>
  <si>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</si>
  <si>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</si>
  <si>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</si>
  <si>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</si>
  <si>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</si>
  <si>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</si>
  <si>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</si>
  <si>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</si>
  <si>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</si>
  <si>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</si>
  <si>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</si>
  <si>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</si>
  <si>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</si>
  <si>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</si>
  <si>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</si>
  <si>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</si>
  <si>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</si>
  <si>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</si>
  <si>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</si>
  <si>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</si>
  <si>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</si>
  <si>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</si>
  <si>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</si>
  <si>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</si>
  <si>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</si>
  <si>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</si>
  <si>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</si>
  <si>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</si>
  <si>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</si>
  <si>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</si>
  <si>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</si>
  <si>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</si>
  <si>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</si>
  <si>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</si>
  <si>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</si>
  <si>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</si>
  <si>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</si>
  <si>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</si>
  <si>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</si>
  <si>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</si>
  <si>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</si>
  <si>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</si>
  <si>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</si>
  <si>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</si>
  <si>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</si>
  <si>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</si>
  <si>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</si>
  <si>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</si>
  <si>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</si>
  <si>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</si>
  <si>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</si>
  <si>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</si>
  <si>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</si>
  <si>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</si>
  <si>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</si>
  <si>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</si>
  <si>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</si>
  <si>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</si>
  <si>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</si>
  <si>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</si>
  <si>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</si>
  <si>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</si>
  <si>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</si>
  <si>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</si>
  <si>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</si>
  <si>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</si>
  <si>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</si>
  <si>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</si>
  <si>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</si>
  <si>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</si>
  <si>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</si>
  <si>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</si>
  <si>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</si>
  <si>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</si>
  <si>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</si>
  <si>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</si>
  <si>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</si>
  <si>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</si>
  <si>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</si>
  <si>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</si>
  <si>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</si>
  <si>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</si>
  <si>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</si>
  <si>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</si>
  <si>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</si>
  <si>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</si>
  <si>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</si>
  <si>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</si>
  <si>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</si>
  <si>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</si>
  <si>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</si>
  <si>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</si>
  <si>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</si>
  <si>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</si>
  <si>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</si>
  <si>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</si>
  <si>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</si>
  <si>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</si>
  <si>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</si>
  <si>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</si>
  <si>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</si>
  <si>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</si>
  <si>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</si>
  <si>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</si>
  <si>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</si>
  <si>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</si>
  <si>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</si>
  <si>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</si>
  <si>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</si>
  <si>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</si>
  <si>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</si>
  <si>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</si>
  <si>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</si>
  <si>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</si>
  <si>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</si>
  <si>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</si>
  <si>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</si>
  <si>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</si>
  <si>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</si>
  <si>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</si>
  <si>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</si>
  <si>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</si>
  <si>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</si>
  <si>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</si>
  <si>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</si>
  <si>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</si>
  <si>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</si>
  <si>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</si>
  <si>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</si>
  <si>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</si>
  <si>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</si>
  <si>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</si>
  <si>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</si>
  <si>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</si>
  <si>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</si>
  <si>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</si>
  <si>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</si>
  <si>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</si>
  <si>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</si>
  <si>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</si>
  <si>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</si>
  <si>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</si>
  <si>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</si>
  <si>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</si>
  <si>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</si>
  <si>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</si>
  <si>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</si>
  <si>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</si>
  <si>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</si>
  <si>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</si>
  <si>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</si>
  <si>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</si>
  <si>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</si>
  <si>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</si>
  <si>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</si>
  <si>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</si>
  <si>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</si>
  <si>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</si>
  <si>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</si>
  <si>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</si>
  <si>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</si>
  <si>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</si>
  <si>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</si>
  <si>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</si>
  <si>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</si>
  <si>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</si>
  <si>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</si>
  <si>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</si>
  <si>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</si>
  <si>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</si>
  <si>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</si>
  <si>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</si>
  <si>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</si>
  <si>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</si>
  <si>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</si>
  <si>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</si>
  <si>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</si>
  <si>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</si>
  <si>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</si>
  <si>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</si>
  <si>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</si>
  <si>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</si>
  <si>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</si>
  <si>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</si>
  <si>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</si>
  <si>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</si>
  <si>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</si>
  <si>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</si>
  <si>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</si>
  <si>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</si>
  <si>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</si>
  <si>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</si>
  <si>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</si>
  <si>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</si>
  <si>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</si>
  <si>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</si>
  <si>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</si>
  <si>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</si>
  <si>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</si>
  <si>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</si>
  <si>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</si>
  <si>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</si>
  <si>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</si>
  <si>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</si>
  <si>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</si>
  <si>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</si>
  <si>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</si>
  <si>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</si>
  <si>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</si>
  <si>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</si>
  <si>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</si>
  <si>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</si>
  <si>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</si>
  <si>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</si>
  <si>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</si>
  <si>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</si>
  <si>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</si>
  <si>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</si>
  <si>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</si>
  <si>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</si>
  <si>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</si>
  <si>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</si>
  <si>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</si>
  <si>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</si>
  <si>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</si>
  <si>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</si>
  <si>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</si>
  <si>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</si>
  <si>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</si>
  <si>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</si>
  <si>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</si>
  <si>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</si>
  <si>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</si>
  <si>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</si>
  <si>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</si>
  <si>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</si>
  <si>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</si>
  <si>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</si>
  <si>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</si>
  <si>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</si>
  <si>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</si>
  <si>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</si>
  <si>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</si>
  <si>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</si>
  <si>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</si>
  <si>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</si>
  <si>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</si>
  <si>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</si>
  <si>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</si>
  <si>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</si>
  <si>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</si>
  <si>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</si>
  <si>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</si>
  <si>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</si>
  <si>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</si>
  <si>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</si>
  <si>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</si>
  <si>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</si>
  <si>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</si>
  <si>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</si>
  <si>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</si>
  <si>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</si>
  <si>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</si>
  <si>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</si>
  <si>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</si>
  <si>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</si>
  <si>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</si>
  <si>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</si>
  <si>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</si>
  <si>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</si>
  <si>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</si>
  <si>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</si>
  <si>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</si>
  <si>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</si>
  <si>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</si>
  <si>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</si>
  <si>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</si>
  <si>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</si>
  <si>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</si>
  <si>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</si>
  <si>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</si>
  <si>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</si>
  <si>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</si>
  <si>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</si>
  <si>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</si>
  <si>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</si>
  <si>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</si>
  <si>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</si>
  <si>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</si>
  <si>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</si>
  <si>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</si>
  <si>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</si>
  <si>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</si>
  <si>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</si>
  <si>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</si>
  <si>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</si>
  <si>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</si>
  <si>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</si>
  <si>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</si>
  <si>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</si>
  <si>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</si>
  <si>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</si>
  <si>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</si>
  <si>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</si>
  <si>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</si>
  <si>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</si>
  <si>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</si>
  <si>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</si>
  <si>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</si>
  <si>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</si>
  <si>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</si>
  <si>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</si>
  <si>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</si>
  <si>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</si>
  <si>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</si>
  <si>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</si>
  <si>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</si>
  <si>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</si>
  <si>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</si>
  <si>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</si>
  <si>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</si>
  <si>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</si>
  <si>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</si>
  <si>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</si>
  <si>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</si>
  <si>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</si>
  <si>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</si>
  <si>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</si>
  <si>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</si>
  <si>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</si>
  <si>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</si>
  <si>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</si>
  <si>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</si>
  <si>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</si>
  <si>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</si>
  <si>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</si>
  <si>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</si>
  <si>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</si>
  <si>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</si>
  <si>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</si>
  <si>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</si>
  <si>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</si>
  <si>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</si>
  <si>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</si>
  <si>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</si>
  <si>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</si>
  <si>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</si>
  <si>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</si>
  <si>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</si>
  <si>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</si>
  <si>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</si>
  <si>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</si>
  <si>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</si>
  <si>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</si>
  <si>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</si>
  <si>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</si>
  <si>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</si>
  <si>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</si>
  <si>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</si>
  <si>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</si>
  <si>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</si>
  <si>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</si>
  <si>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</si>
  <si>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</si>
  <si>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</si>
  <si>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</si>
  <si>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</si>
  <si>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</si>
  <si>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</si>
  <si>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</si>
  <si>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</si>
  <si>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</si>
  <si>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</si>
  <si>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</si>
  <si>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</si>
  <si>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</si>
  <si>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</si>
  <si>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</si>
  <si>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</si>
  <si>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</si>
  <si>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</si>
  <si>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</si>
  <si>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</si>
  <si>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</si>
  <si>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</si>
  <si>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</si>
  <si>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</si>
  <si>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</si>
  <si>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</si>
  <si>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</si>
  <si>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</si>
  <si>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</si>
  <si>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</si>
  <si>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</si>
  <si>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</si>
  <si>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</si>
  <si>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</si>
  <si>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</si>
  <si>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</si>
  <si>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</si>
  <si>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</si>
  <si>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</si>
  <si>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</si>
  <si>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</si>
  <si>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</si>
  <si>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</si>
  <si>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</si>
  <si>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</si>
  <si>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</si>
  <si>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</si>
  <si>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</si>
  <si>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</si>
  <si>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</si>
  <si>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</si>
  <si>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</si>
  <si>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</si>
  <si>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</si>
  <si>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</si>
  <si>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</si>
  <si>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</si>
  <si>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</si>
  <si>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</si>
  <si>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</si>
  <si>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</si>
  <si>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</si>
  <si>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</si>
  <si>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</si>
  <si>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</si>
  <si>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</si>
  <si>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</si>
  <si>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</si>
  <si>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</si>
  <si>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</si>
  <si>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</si>
  <si>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</si>
  <si>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</si>
  <si>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</si>
  <si>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</si>
  <si>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</si>
  <si>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</si>
  <si>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</si>
  <si>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</si>
  <si>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</si>
  <si>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</si>
  <si>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</si>
  <si>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</si>
  <si>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</si>
  <si>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</si>
  <si>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</si>
  <si>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</si>
  <si>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</si>
  <si>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</si>
  <si>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</si>
  <si>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</si>
  <si>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</si>
  <si>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</si>
  <si>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</si>
  <si>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</si>
  <si>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</si>
  <si>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</si>
  <si>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</si>
  <si>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</si>
  <si>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</si>
  <si>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</si>
  <si>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</si>
  <si>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</si>
  <si>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</si>
  <si>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</si>
  <si>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</si>
  <si>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</si>
  <si>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</si>
  <si>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</si>
  <si>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</si>
  <si>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</si>
  <si>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</si>
  <si>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</si>
  <si>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</si>
  <si>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</si>
  <si>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</si>
  <si>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</si>
  <si>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</si>
  <si>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</si>
  <si>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</si>
  <si>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</si>
  <si>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</si>
  <si>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</si>
  <si>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</si>
  <si>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</si>
  <si>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</si>
  <si>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</si>
  <si>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</si>
  <si>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</si>
  <si>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</si>
  <si>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</si>
  <si>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</si>
  <si>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</si>
  <si>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</si>
  <si>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</si>
  <si>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</si>
  <si>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</si>
  <si>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</si>
  <si>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</si>
  <si>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</si>
  <si>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</si>
  <si>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</si>
  <si>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</si>
  <si>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</si>
  <si>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</si>
  <si>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</si>
  <si>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</si>
  <si>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</si>
  <si>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</si>
  <si>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</si>
  <si>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</si>
  <si>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</si>
  <si>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</si>
  <si>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</si>
  <si>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</si>
  <si>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</si>
  <si>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</si>
  <si>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</si>
  <si>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</si>
  <si>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</si>
  <si>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</si>
  <si>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</si>
  <si>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</si>
  <si>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</si>
  <si>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</si>
  <si>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</si>
  <si>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</si>
  <si>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</si>
  <si>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</si>
  <si>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</si>
  <si>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</si>
  <si>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</si>
  <si>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</si>
  <si>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</si>
  <si>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</si>
  <si>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</si>
  <si>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</si>
  <si>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</si>
  <si>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</si>
  <si>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</si>
  <si>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</si>
  <si>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</si>
  <si>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</si>
  <si>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</si>
  <si>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</si>
  <si>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</si>
  <si>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</si>
  <si>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</si>
  <si>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</si>
  <si>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</si>
  <si>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</si>
  <si>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</si>
  <si>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</si>
  <si>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</si>
  <si>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</si>
  <si>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</si>
  <si>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</si>
  <si>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</si>
  <si>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</si>
  <si>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</si>
  <si>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</si>
  <si>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</si>
  <si>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</si>
  <si>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</si>
  <si>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</si>
  <si>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</si>
  <si>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</si>
  <si>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</si>
  <si>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</si>
  <si>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</si>
  <si>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</si>
  <si>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</si>
  <si>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</si>
  <si>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</si>
  <si>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</si>
  <si>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</si>
  <si>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</si>
  <si>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</si>
  <si>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</si>
  <si>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</si>
  <si>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</si>
  <si>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</si>
  <si>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</si>
  <si>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</si>
  <si>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</si>
  <si>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</si>
  <si>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</si>
  <si>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</si>
  <si>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</si>
  <si>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</si>
  <si>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</si>
  <si>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</si>
  <si>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</si>
  <si>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</si>
  <si>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</si>
  <si>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</si>
  <si>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</si>
  <si>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</si>
  <si>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</si>
  <si>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</si>
  <si>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</si>
  <si>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</si>
  <si>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</si>
  <si>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</si>
  <si>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</si>
  <si>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</si>
  <si>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</si>
  <si>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</si>
  <si>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</si>
  <si>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</si>
  <si>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</si>
  <si>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</si>
  <si>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</si>
  <si>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</si>
  <si>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</si>
  <si>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</si>
  <si>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</si>
  <si>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</si>
  <si>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</si>
  <si>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</si>
  <si>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</si>
  <si>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</si>
  <si>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</si>
  <si>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</si>
  <si>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</si>
  <si>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</si>
  <si>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</si>
  <si>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</si>
  <si>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</si>
  <si>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</si>
  <si>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</si>
  <si>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</si>
  <si>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</si>
  <si>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</si>
  <si>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</si>
  <si>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</si>
  <si>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</si>
  <si>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</si>
  <si>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</si>
  <si>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</si>
  <si>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</si>
  <si>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</si>
  <si>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</si>
  <si>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</si>
  <si>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</si>
  <si>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</si>
  <si>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</si>
  <si>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</si>
  <si>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</si>
  <si>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</si>
  <si>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</si>
  <si>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</si>
  <si>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</si>
  <si>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</si>
  <si>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</si>
  <si>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</si>
  <si>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</si>
  <si>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</si>
  <si>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</si>
  <si>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</si>
  <si>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</si>
  <si>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</si>
  <si>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</si>
  <si>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</si>
  <si>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</si>
  <si>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</si>
  <si>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</si>
  <si>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</si>
  <si>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</si>
  <si>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</si>
  <si>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</si>
  <si>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</si>
  <si>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</si>
  <si>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</si>
  <si>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</si>
  <si>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</si>
  <si>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</si>
  <si>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</si>
  <si>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</si>
  <si>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</si>
  <si>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</si>
  <si>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</si>
  <si>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</si>
  <si>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</si>
  <si>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</si>
  <si>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</si>
  <si>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</si>
  <si>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</si>
  <si>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</si>
  <si>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</si>
  <si>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</si>
  <si>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</si>
  <si>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</si>
  <si>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</si>
  <si>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</si>
  <si>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</si>
  <si>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</si>
  <si>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</si>
  <si>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</si>
  <si>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</si>
  <si>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</si>
  <si>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</si>
  <si>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</si>
  <si>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</si>
  <si>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</si>
  <si>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</si>
  <si>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</si>
  <si>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</si>
  <si>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</si>
  <si>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</si>
  <si>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</si>
  <si>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</si>
  <si>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</si>
  <si>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</si>
  <si>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</si>
  <si>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</si>
  <si>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</si>
  <si>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</si>
  <si>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</si>
  <si>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</si>
  <si>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</si>
  <si>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</si>
  <si>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</si>
  <si>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</si>
  <si>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</si>
  <si>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</si>
  <si>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</si>
  <si>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</si>
  <si>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</si>
  <si>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</si>
  <si>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</si>
  <si>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</si>
  <si>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</si>
  <si>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</si>
  <si>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</si>
  <si>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</si>
  <si>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</si>
  <si>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</si>
  <si>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</si>
  <si>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</si>
  <si>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</si>
  <si>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</si>
  <si>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</si>
  <si>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</si>
  <si>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</si>
  <si>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</si>
  <si>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</si>
  <si>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</si>
  <si>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</si>
  <si>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</si>
  <si>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</si>
  <si>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</si>
  <si>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</si>
  <si>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</si>
  <si>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</si>
  <si>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</si>
  <si>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</si>
  <si>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</si>
  <si>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</si>
  <si>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</si>
  <si>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</si>
  <si>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</si>
  <si>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</si>
  <si>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</si>
  <si>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</si>
  <si>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</si>
  <si>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</si>
  <si>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</si>
  <si>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</si>
  <si>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</si>
  <si>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</si>
  <si>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</si>
  <si>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</si>
  <si>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</si>
  <si>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</si>
  <si>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</si>
  <si>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</si>
  <si>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</si>
  <si>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</si>
  <si>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</si>
  <si>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</si>
  <si>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</si>
  <si>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</si>
  <si>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</si>
  <si>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</si>
  <si>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</si>
  <si>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</si>
  <si>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</si>
  <si>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</si>
  <si>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</si>
  <si>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</si>
  <si>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</si>
  <si>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</si>
  <si>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</si>
  <si>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</si>
  <si>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</si>
  <si>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</si>
  <si>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</si>
  <si>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</si>
  <si>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</si>
  <si>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</si>
  <si>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</si>
  <si>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</si>
  <si>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</si>
  <si>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</si>
  <si>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</si>
  <si>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</si>
  <si>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</si>
  <si>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</si>
  <si>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</si>
  <si>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</si>
  <si>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</si>
  <si>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</si>
  <si>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</si>
  <si>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</si>
  <si>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</si>
  <si>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</si>
  <si>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</si>
  <si>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</si>
  <si>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</si>
  <si>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</si>
  <si>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</si>
  <si>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</si>
  <si>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</si>
  <si>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</si>
  <si>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</si>
  <si>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</si>
  <si>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</si>
  <si>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</si>
  <si>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</si>
  <si>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</si>
  <si>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</si>
  <si>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</si>
  <si>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</si>
  <si>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</si>
  <si>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</si>
  <si>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</si>
  <si>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</si>
  <si>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</si>
  <si>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</si>
  <si>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</si>
  <si>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</si>
  <si>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</si>
  <si>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</si>
  <si>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</si>
  <si>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</si>
  <si>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</si>
  <si>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</si>
  <si>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</si>
  <si>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</si>
  <si>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</si>
  <si>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</si>
  <si>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</si>
  <si>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</si>
  <si>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</si>
  <si>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</si>
  <si>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</si>
  <si>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</si>
  <si>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Charles de Gaulle ship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</si>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</sst>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topLeftCell="E32" zoomScaleNormal="100" zoomScaleSheetLayoutView="120" workbookViewId="0">
      <selection activeCell="J44" sqref="J44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2246</v>
      </c>
      <c r="F1" s="51" t="s">
        <v>293</v>
      </c>
      <c r="G1" s="51" t="s">
        <v>383</v>
      </c>
      <c r="H1" s="51" t="s">
        <v>236</v>
      </c>
      <c r="I1" s="51" t="s">
        <v>2247</v>
      </c>
      <c r="J1" s="17" t="s">
        <v>0</v>
      </c>
      <c r="K1" s="18" t="s">
        <v>2425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42</v>
      </c>
      <c r="D2" s="46">
        <f>INDEX(Update!C3:'Update'!C190,MATCH($A$2,$A$3:$A$190,0))</f>
        <v>0</v>
      </c>
      <c r="E2" s="42" t="str">
        <f>INDEX(Update!D3:'Update'!D190,MATCH($A$2,$A$3:$A$190,0))</f>
        <v>Unknown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4</v>
      </c>
      <c r="I2" s="49">
        <f>INDEX(Update!H3:'Update'!H190,MATCH($A$2,$A$3:$A$190,0))</f>
        <v>38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2559979</v>
      </c>
      <c r="D3" s="23" t="str">
        <f>IF(Update!C3&lt;&gt;"",Update!C3,"")</f>
        <v>↑ 14,665 (0.58%)</v>
      </c>
      <c r="E3" s="26">
        <f>IF(Update!D3&lt;&gt;"",Update!D3,"")</f>
        <v>41027</v>
      </c>
      <c r="F3" s="24">
        <f>IF(Update!E3&lt;&gt;"",Update!E3,"")</f>
        <v>176686</v>
      </c>
      <c r="G3" s="24" t="str">
        <f>IF(Update!F3&lt;&gt;"",Update!F3,"")</f>
        <v>↑ 744 (0.42%)</v>
      </c>
      <c r="H3" s="25">
        <f>IF(Update!G3&lt;&gt;"",Update!G3,"")</f>
        <v>700109</v>
      </c>
      <c r="I3" s="36">
        <f>IF(Update!H3&lt;&gt;"",Update!H3,"")</f>
        <v>1694554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830544</v>
      </c>
      <c r="D4" s="45" t="str">
        <f>IF(Update!C4&lt;&gt;"",Update!C4,"")</f>
        <v>↑ 6,758 (0.82%)</v>
      </c>
      <c r="E4" s="43">
        <f>IF(Update!D4&lt;&gt;"",Update!D4,"")</f>
        <v>7865</v>
      </c>
      <c r="F4" s="37">
        <f>IF(Update!E4&lt;&gt;"",Update!E4,"")</f>
        <v>45340</v>
      </c>
      <c r="G4" s="37" t="str">
        <f>IF(Update!F4&lt;&gt;"",Update!F4,"")</f>
        <v>↑ 495 (1.1%)</v>
      </c>
      <c r="H4" s="38">
        <f>IF(Update!G4&lt;&gt;"",Update!G4,"")</f>
        <v>82973</v>
      </c>
      <c r="I4" s="44">
        <f>IF(Update!H4&lt;&gt;"",Update!H4,"")</f>
        <v>702231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204178</v>
      </c>
      <c r="D5" s="45" t="str">
        <f>IF(Update!C5&lt;&gt;"",Update!C5,"")</f>
        <v/>
      </c>
      <c r="E5" s="43">
        <f>IF(Update!D5&lt;&gt;"",Update!D5,"")</f>
        <v>7871</v>
      </c>
      <c r="F5" s="37">
        <f>IF(Update!E5&lt;&gt;"",Update!E5,"")</f>
        <v>21282</v>
      </c>
      <c r="G5" s="37" t="str">
        <f>IF(Update!F5&lt;&gt;"",Update!F5,"")</f>
        <v/>
      </c>
      <c r="H5" s="38">
        <f>IF(Update!G5&lt;&gt;"",Update!G5,"")</f>
        <v>82514</v>
      </c>
      <c r="I5" s="44">
        <f>IF(Update!H5&lt;&gt;"",Update!H5,"")</f>
        <v>100382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183957</v>
      </c>
      <c r="D6" s="45" t="str">
        <f>IF(Update!C6&lt;&gt;"",Update!C6,"")</f>
        <v/>
      </c>
      <c r="E6" s="43">
        <f>IF(Update!D6&lt;&gt;"",Update!D6,"")</f>
        <v>2573</v>
      </c>
      <c r="F6" s="37">
        <f>IF(Update!E6&lt;&gt;"",Update!E6,"")</f>
        <v>24648</v>
      </c>
      <c r="G6" s="37" t="str">
        <f>IF(Update!F6&lt;&gt;"",Update!F6,"")</f>
        <v/>
      </c>
      <c r="H6" s="38">
        <f>IF(Update!G6&lt;&gt;"",Update!G6,"")</f>
        <v>51600</v>
      </c>
      <c r="I6" s="44">
        <f>IF(Update!H6&lt;&gt;"",Update!H6,"")</f>
        <v>107709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158050</v>
      </c>
      <c r="D7" s="45" t="str">
        <f>IF(Update!C7&lt;&gt;"",Update!C7,"")</f>
        <v/>
      </c>
      <c r="E7" s="43">
        <f>IF(Update!D7&lt;&gt;"",Update!D7,"")</f>
        <v>5683</v>
      </c>
      <c r="F7" s="37">
        <f>IF(Update!E7&lt;&gt;"",Update!E7,"")</f>
        <v>20796</v>
      </c>
      <c r="G7" s="37" t="str">
        <f>IF(Update!F7&lt;&gt;"",Update!F7,"")</f>
        <v/>
      </c>
      <c r="H7" s="38">
        <f>IF(Update!G7&lt;&gt;"",Update!G7,"")</f>
        <v>39181</v>
      </c>
      <c r="I7" s="44">
        <f>IF(Update!H7&lt;&gt;"",Update!H7,"")</f>
        <v>98073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Germany</v>
      </c>
      <c r="B8" s="39" t="str">
        <f t="shared" si="0"/>
        <v>जर्मनी</v>
      </c>
      <c r="C8" s="45">
        <f>IF(Update!B8&lt;&gt;"",Update!B8, "")</f>
        <v>148453</v>
      </c>
      <c r="D8" s="45" t="str">
        <f>IF(Update!C8&lt;&gt;"",Update!C8,"")</f>
        <v>↑ 162 (0.11%)</v>
      </c>
      <c r="E8" s="43">
        <f>IF(Update!D8&lt;&gt;"",Update!D8,"")</f>
        <v>2073</v>
      </c>
      <c r="F8" s="37">
        <f>IF(Update!E8&lt;&gt;"",Update!E8,"")</f>
        <v>5086</v>
      </c>
      <c r="G8" s="37" t="str">
        <f>IF(Update!F8&lt;&gt;"",Update!F8,"")</f>
        <v>↑ 53 (1.05%)</v>
      </c>
      <c r="H8" s="38">
        <f>IF(Update!G8&lt;&gt;"",Update!G8,"")</f>
        <v>95200</v>
      </c>
      <c r="I8" s="44">
        <f>IF(Update!H8&lt;&gt;"",Update!H8,"")</f>
        <v>48167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United Kingdom</v>
      </c>
      <c r="B9" s="39" t="str">
        <f t="shared" si="0"/>
        <v>युनाईटेड किङ्डम</v>
      </c>
      <c r="C9" s="45">
        <f>IF(Update!B9&lt;&gt;"",Update!B9, "")</f>
        <v>124743</v>
      </c>
      <c r="D9" s="45" t="str">
        <f>IF(Update!C9&lt;&gt;"",Update!C9,"")</f>
        <v/>
      </c>
      <c r="E9" s="43" t="str">
        <f>IF(Update!D9&lt;&gt;"",Update!D9,"")</f>
        <v>Unknown</v>
      </c>
      <c r="F9" s="37">
        <f>IF(Update!E9&lt;&gt;"",Update!E9,"")</f>
        <v>16509</v>
      </c>
      <c r="G9" s="37" t="str">
        <f>IF(Update!F9&lt;&gt;"",Update!F9,"")</f>
        <v/>
      </c>
      <c r="H9" s="38">
        <f>IF(Update!G9&lt;&gt;"",Update!G9,"")</f>
        <v>1918</v>
      </c>
      <c r="I9" s="44">
        <f>IF(Update!H9&lt;&gt;"",Update!H9,"")</f>
        <v>106316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95591</v>
      </c>
      <c r="D10" s="45" t="str">
        <f>IF(Update!C10&lt;&gt;"",Update!C10,"")</f>
        <v/>
      </c>
      <c r="E10" s="43">
        <f>IF(Update!D10&lt;&gt;"",Update!D10,"")</f>
        <v>1909</v>
      </c>
      <c r="F10" s="37">
        <f>IF(Update!E10&lt;&gt;"",Update!E10,"")</f>
        <v>2259</v>
      </c>
      <c r="G10" s="37" t="str">
        <f>IF(Update!F10&lt;&gt;"",Update!F10,"")</f>
        <v/>
      </c>
      <c r="H10" s="38">
        <f>IF(Update!G10&lt;&gt;"",Update!G10,"")</f>
        <v>14918</v>
      </c>
      <c r="I10" s="44">
        <f>IF(Update!H10&lt;&gt;"",Update!H10,"")</f>
        <v>78414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China</v>
      </c>
      <c r="B11" s="39" t="str">
        <f t="shared" si="0"/>
        <v>चीन</v>
      </c>
      <c r="C11" s="45">
        <f>IF(Update!B11&lt;&gt;"",Update!B11, "")</f>
        <v>88437</v>
      </c>
      <c r="D11" s="45" t="str">
        <f>IF(Update!C11&lt;&gt;"",Update!C11,"")</f>
        <v>↑ 5,658 (6.84%)</v>
      </c>
      <c r="E11" s="43">
        <f>IF(Update!D11&lt;&gt;"",Update!D11,"")</f>
        <v>81</v>
      </c>
      <c r="F11" s="37">
        <f>IF(Update!E11&lt;&gt;"",Update!E11,"")</f>
        <v>4632</v>
      </c>
      <c r="G11" s="37" t="str">
        <f>IF(Update!F11&lt;&gt;"",Update!F11,"")</f>
        <v/>
      </c>
      <c r="H11" s="38">
        <f>IF(Update!G11&lt;&gt;"",Update!G11,"")</f>
        <v>82731</v>
      </c>
      <c r="I11" s="44">
        <f>IF(Update!H11&lt;&gt;"",Update!H11,"")</f>
        <v>1074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Iran</v>
      </c>
      <c r="B12" s="39" t="str">
        <f t="shared" si="0"/>
        <v>ईरान</v>
      </c>
      <c r="C12" s="45">
        <f>IF(Update!B12&lt;&gt;"",Update!B12, "")</f>
        <v>84802</v>
      </c>
      <c r="D12" s="45" t="str">
        <f>IF(Update!C12&lt;&gt;"",Update!C12,"")</f>
        <v/>
      </c>
      <c r="E12" s="43">
        <f>IF(Update!D12&lt;&gt;"",Update!D12,"")</f>
        <v>3389</v>
      </c>
      <c r="F12" s="37">
        <f>IF(Update!E12&lt;&gt;"",Update!E12,"")</f>
        <v>5297</v>
      </c>
      <c r="G12" s="37" t="str">
        <f>IF(Update!F12&lt;&gt;"",Update!F12,"")</f>
        <v/>
      </c>
      <c r="H12" s="38">
        <f>IF(Update!G12&lt;&gt;"",Update!G12,"")</f>
        <v>60965</v>
      </c>
      <c r="I12" s="44">
        <f>IF(Update!H12&lt;&gt;"",Update!H12,"")</f>
        <v>18540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Russia</v>
      </c>
      <c r="B13" s="39" t="str">
        <f t="shared" si="0"/>
        <v>रसिया</v>
      </c>
      <c r="C13" s="45">
        <f>IF(Update!B13&lt;&gt;"",Update!B13, "")</f>
        <v>52763</v>
      </c>
      <c r="D13" s="45" t="str">
        <f>IF(Update!C13&lt;&gt;"",Update!C13,"")</f>
        <v/>
      </c>
      <c r="E13" s="43" t="str">
        <f>IF(Update!D13&lt;&gt;"",Update!D13,"")</f>
        <v>Unknown</v>
      </c>
      <c r="F13" s="37">
        <f>IF(Update!E13&lt;&gt;"",Update!E13,"")</f>
        <v>456</v>
      </c>
      <c r="G13" s="37" t="str">
        <f>IF(Update!F13&lt;&gt;"",Update!F13,"")</f>
        <v/>
      </c>
      <c r="H13" s="38">
        <f>IF(Update!G13&lt;&gt;"",Update!G13,"")</f>
        <v>3873</v>
      </c>
      <c r="I13" s="44">
        <f>IF(Update!H13&lt;&gt;"",Update!H13,"")</f>
        <v>48434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43079</v>
      </c>
      <c r="D14" s="45" t="str">
        <f>IF(Update!C14&lt;&gt;"",Update!C14,"")</f>
        <v/>
      </c>
      <c r="E14" s="43" t="str">
        <f>IF(Update!D14&lt;&gt;"",Update!D14,"")</f>
        <v>Unknown</v>
      </c>
      <c r="F14" s="37">
        <f>IF(Update!E14&lt;&gt;"",Update!E14,"")</f>
        <v>2741</v>
      </c>
      <c r="G14" s="37" t="str">
        <f>IF(Update!F14&lt;&gt;"",Update!F14,"")</f>
        <v/>
      </c>
      <c r="H14" s="38">
        <f>IF(Update!G14&lt;&gt;"",Update!G14,"")</f>
        <v>24325</v>
      </c>
      <c r="I14" s="44">
        <f>IF(Update!H14&lt;&gt;"",Update!H14,"")</f>
        <v>16013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Belgium</v>
      </c>
      <c r="B15" s="39" t="str">
        <f t="shared" si="0"/>
        <v>बेल्जियम</v>
      </c>
      <c r="C15" s="45">
        <f>IF(Update!B15&lt;&gt;"",Update!B15, "")</f>
        <v>40956</v>
      </c>
      <c r="D15" s="45" t="str">
        <f>IF(Update!C15&lt;&gt;"",Update!C15,"")</f>
        <v/>
      </c>
      <c r="E15" s="43">
        <f>IF(Update!D15&lt;&gt;"",Update!D15,"")</f>
        <v>1071</v>
      </c>
      <c r="F15" s="37">
        <f>IF(Update!E15&lt;&gt;"",Update!E15,"")</f>
        <v>5998</v>
      </c>
      <c r="G15" s="37" t="str">
        <f>IF(Update!F15&lt;&gt;"",Update!F15,"")</f>
        <v/>
      </c>
      <c r="H15" s="38">
        <f>IF(Update!G15&lt;&gt;"",Update!G15,"")</f>
        <v>9002</v>
      </c>
      <c r="I15" s="44">
        <f>IF(Update!H15&lt;&gt;"",Update!H15,"")</f>
        <v>25956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Canada</v>
      </c>
      <c r="B16" s="39" t="str">
        <f t="shared" si="0"/>
        <v>क्यानडा</v>
      </c>
      <c r="C16" s="45">
        <f>IF(Update!B16&lt;&gt;"",Update!B16, "")</f>
        <v>39415</v>
      </c>
      <c r="D16" s="45" t="str">
        <f>IF(Update!C16&lt;&gt;"",Update!C16,"")</f>
        <v/>
      </c>
      <c r="E16" s="43">
        <f>IF(Update!D16&lt;&gt;"",Update!D16,"")</f>
        <v>1028</v>
      </c>
      <c r="F16" s="37">
        <f>IF(Update!E16&lt;&gt;"",Update!E16,"")</f>
        <v>1909</v>
      </c>
      <c r="G16" s="37" t="str">
        <f>IF(Update!F16&lt;&gt;"",Update!F16,"")</f>
        <v/>
      </c>
      <c r="H16" s="38">
        <f>IF(Update!G16&lt;&gt;"",Update!G16,"")</f>
        <v>13188</v>
      </c>
      <c r="I16" s="44">
        <f>IF(Update!H16&lt;&gt;"",Update!H16,"")</f>
        <v>24318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33405</v>
      </c>
      <c r="D17" s="45" t="str">
        <f>IF(Update!C17&lt;&gt;"",Update!C17,"")</f>
        <v/>
      </c>
      <c r="E17" s="43">
        <f>IF(Update!D17&lt;&gt;"",Update!D17,"")</f>
        <v>1126</v>
      </c>
      <c r="F17" s="37">
        <f>IF(Update!E17&lt;&gt;"",Update!E17,"")</f>
        <v>3751</v>
      </c>
      <c r="G17" s="37" t="str">
        <f>IF(Update!F17&lt;&gt;"",Update!F17,"")</f>
        <v/>
      </c>
      <c r="H17" s="38">
        <f>IF(Update!G17&lt;&gt;"",Update!G17,"")</f>
        <v>3459</v>
      </c>
      <c r="I17" s="44">
        <f>IF(Update!H17&lt;&gt;"",Update!H17,"")</f>
        <v>26195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Switzerland</v>
      </c>
      <c r="B18" s="39" t="str">
        <f t="shared" si="0"/>
        <v>स्विजरल्यान्ड</v>
      </c>
      <c r="C18" s="45">
        <f>IF(Update!B18&lt;&gt;"",Update!B18, "")</f>
        <v>28063</v>
      </c>
      <c r="D18" s="45" t="str">
        <f>IF(Update!C18&lt;&gt;"",Update!C18,"")</f>
        <v/>
      </c>
      <c r="E18" s="43" t="str">
        <f>IF(Update!D18&lt;&gt;"",Update!D18,"")</f>
        <v>Unknown</v>
      </c>
      <c r="F18" s="37">
        <f>IF(Update!E18&lt;&gt;"",Update!E18,"")</f>
        <v>1478</v>
      </c>
      <c r="G18" s="37" t="str">
        <f>IF(Update!F18&lt;&gt;"",Update!F18,"")</f>
        <v/>
      </c>
      <c r="H18" s="38">
        <f>IF(Update!G18&lt;&gt;"",Update!G18,"")</f>
        <v>19400</v>
      </c>
      <c r="I18" s="44">
        <f>IF(Update!H18&lt;&gt;"",Update!H18,"")</f>
        <v>7185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Portugal</v>
      </c>
      <c r="B19" s="39" t="str">
        <f t="shared" si="0"/>
        <v>पोर्चुगल</v>
      </c>
      <c r="C19" s="45">
        <f>IF(Update!B19&lt;&gt;"",Update!B19, "")</f>
        <v>21379</v>
      </c>
      <c r="D19" s="45" t="str">
        <f>IF(Update!C19&lt;&gt;"",Update!C19,"")</f>
        <v/>
      </c>
      <c r="E19" s="43">
        <f>IF(Update!D19&lt;&gt;"",Update!D19,"")</f>
        <v>215</v>
      </c>
      <c r="F19" s="37">
        <f>IF(Update!E19&lt;&gt;"",Update!E19,"")</f>
        <v>762</v>
      </c>
      <c r="G19" s="37" t="str">
        <f>IF(Update!F19&lt;&gt;"",Update!F19,"")</f>
        <v/>
      </c>
      <c r="H19" s="38">
        <f>IF(Update!G19&lt;&gt;"",Update!G19,"")</f>
        <v>917</v>
      </c>
      <c r="I19" s="44">
        <f>IF(Update!H19&lt;&gt;"",Update!H19,"")</f>
        <v>19700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India</v>
      </c>
      <c r="B20" s="39" t="str">
        <f t="shared" si="0"/>
        <v>भारत</v>
      </c>
      <c r="C20" s="45">
        <f>IF(Update!B20&lt;&gt;"",Update!B20, "")</f>
        <v>20080</v>
      </c>
      <c r="D20" s="45" t="str">
        <f>IF(Update!C20&lt;&gt;"",Update!C20,"")</f>
        <v/>
      </c>
      <c r="E20" s="43" t="str">
        <f>IF(Update!D20&lt;&gt;"",Update!D20,"")</f>
        <v>Unknown</v>
      </c>
      <c r="F20" s="37">
        <f>IF(Update!E20&lt;&gt;"",Update!E20,"")</f>
        <v>645</v>
      </c>
      <c r="G20" s="37" t="str">
        <f>IF(Update!F20&lt;&gt;"",Update!F20,"")</f>
        <v/>
      </c>
      <c r="H20" s="38">
        <f>IF(Update!G20&lt;&gt;"",Update!G20,"")</f>
        <v>3975</v>
      </c>
      <c r="I20" s="44">
        <f>IF(Update!H20&lt;&gt;"",Update!H20,"")</f>
        <v>15460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Peru</v>
      </c>
      <c r="B21" s="39" t="str">
        <f t="shared" si="0"/>
        <v>पेरु</v>
      </c>
      <c r="C21" s="45">
        <f>IF(Update!B21&lt;&gt;"",Update!B21, "")</f>
        <v>17837</v>
      </c>
      <c r="D21" s="45" t="str">
        <f>IF(Update!C21&lt;&gt;"",Update!C21,"")</f>
        <v/>
      </c>
      <c r="E21" s="43">
        <f>IF(Update!D21&lt;&gt;"",Update!D21,"")</f>
        <v>385</v>
      </c>
      <c r="F21" s="37">
        <f>IF(Update!E21&lt;&gt;"",Update!E21,"")</f>
        <v>484</v>
      </c>
      <c r="G21" s="37" t="str">
        <f>IF(Update!F21&lt;&gt;"",Update!F21,"")</f>
        <v/>
      </c>
      <c r="H21" s="38">
        <f>IF(Update!G21&lt;&gt;"",Update!G21,"")</f>
        <v>6982</v>
      </c>
      <c r="I21" s="44">
        <f>IF(Update!H21&lt;&gt;"",Update!H21,"")</f>
        <v>10371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Ireland</v>
      </c>
      <c r="B22" s="39" t="str">
        <f t="shared" si="0"/>
        <v>आयरल्याण्ड</v>
      </c>
      <c r="C22" s="45">
        <f>IF(Update!B22&lt;&gt;"",Update!B22, "")</f>
        <v>16040</v>
      </c>
      <c r="D22" s="45" t="str">
        <f>IF(Update!C22&lt;&gt;"",Update!C22,"")</f>
        <v/>
      </c>
      <c r="E22" s="43">
        <f>IF(Update!D22&lt;&gt;"",Update!D22,"")</f>
        <v>153</v>
      </c>
      <c r="F22" s="37">
        <f>IF(Update!E22&lt;&gt;"",Update!E22,"")</f>
        <v>730</v>
      </c>
      <c r="G22" s="37" t="str">
        <f>IF(Update!F22&lt;&gt;"",Update!F22,"")</f>
        <v/>
      </c>
      <c r="H22" s="38">
        <f>IF(Update!G22&lt;&gt;"",Update!G22,"")</f>
        <v>9233</v>
      </c>
      <c r="I22" s="44">
        <f>IF(Update!H22&lt;&gt;"",Update!H22,"")</f>
        <v>6077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Sweden</v>
      </c>
      <c r="B23" s="39" t="str">
        <f t="shared" si="0"/>
        <v>स्विडेन</v>
      </c>
      <c r="C23" s="45">
        <f>IF(Update!B23&lt;&gt;"",Update!B23, "")</f>
        <v>15322</v>
      </c>
      <c r="D23" s="45" t="str">
        <f>IF(Update!C23&lt;&gt;"",Update!C23,"")</f>
        <v/>
      </c>
      <c r="E23" s="43">
        <f>IF(Update!D23&lt;&gt;"",Update!D23,"")</f>
        <v>1133</v>
      </c>
      <c r="F23" s="37">
        <f>IF(Update!E23&lt;&gt;"",Update!E23,"")</f>
        <v>1765</v>
      </c>
      <c r="G23" s="37" t="str">
        <f>IF(Update!F23&lt;&gt;"",Update!F23,"")</f>
        <v/>
      </c>
      <c r="H23" s="38">
        <f>IF(Update!G23&lt;&gt;"",Update!G23,"")</f>
        <v>550</v>
      </c>
      <c r="I23" s="44">
        <f>IF(Update!H23&lt;&gt;"",Update!H23,"")</f>
        <v>13007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Austria</v>
      </c>
      <c r="B24" s="39" t="str">
        <f t="shared" si="0"/>
        <v>अस्ट्रिया</v>
      </c>
      <c r="C24" s="45">
        <f>IF(Update!B24&lt;&gt;"",Update!B24, "")</f>
        <v>14873</v>
      </c>
      <c r="D24" s="45" t="str">
        <f>IF(Update!C24&lt;&gt;"",Update!C24,"")</f>
        <v/>
      </c>
      <c r="E24" s="43">
        <f>IF(Update!D24&lt;&gt;"",Update!D24,"")</f>
        <v>194</v>
      </c>
      <c r="F24" s="37">
        <f>IF(Update!E24&lt;&gt;"",Update!E24,"")</f>
        <v>491</v>
      </c>
      <c r="G24" s="37" t="str">
        <f>IF(Update!F24&lt;&gt;"",Update!F24,"")</f>
        <v/>
      </c>
      <c r="H24" s="38">
        <f>IF(Update!G24&lt;&gt;"",Update!G24,"")</f>
        <v>10971</v>
      </c>
      <c r="I24" s="44">
        <f>IF(Update!H24&lt;&gt;"",Update!H24,"")</f>
        <v>3411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Israel</v>
      </c>
      <c r="B25" s="39" t="str">
        <f t="shared" si="0"/>
        <v>ईसराईल</v>
      </c>
      <c r="C25" s="45">
        <f>IF(Update!B25&lt;&gt;"",Update!B25, "")</f>
        <v>13942</v>
      </c>
      <c r="D25" s="45" t="str">
        <f>IF(Update!C25&lt;&gt;"",Update!C25,"")</f>
        <v/>
      </c>
      <c r="E25" s="43">
        <f>IF(Update!D25&lt;&gt;"",Update!D25,"")</f>
        <v>149</v>
      </c>
      <c r="F25" s="37">
        <f>IF(Update!E25&lt;&gt;"",Update!E25,"")</f>
        <v>184</v>
      </c>
      <c r="G25" s="37" t="str">
        <f>IF(Update!F25&lt;&gt;"",Update!F25,"")</f>
        <v/>
      </c>
      <c r="H25" s="38">
        <f>IF(Update!G25&lt;&gt;"",Update!G25,"")</f>
        <v>4507</v>
      </c>
      <c r="I25" s="44">
        <f>IF(Update!H25&lt;&gt;"",Update!H25,"")</f>
        <v>9251</v>
      </c>
      <c r="J25" s="7" t="s">
        <v>2224</v>
      </c>
      <c r="K25" s="10" t="s">
        <v>2248</v>
      </c>
    </row>
    <row r="26" spans="1:11" s="7" customFormat="1" ht="30" customHeight="1" thickTop="1" thickBot="1" x14ac:dyDescent="0.25">
      <c r="A26" s="9" t="str">
        <f>MID(Update!A26,2,LEN(Update!A26))</f>
        <v>Saudi Arabia</v>
      </c>
      <c r="B26" s="39" t="str">
        <f t="shared" si="0"/>
        <v>साउदि अरबिया</v>
      </c>
      <c r="C26" s="45">
        <f>IF(Update!B26&lt;&gt;"",Update!B26, "")</f>
        <v>11631</v>
      </c>
      <c r="D26" s="45" t="str">
        <f>IF(Update!C26&lt;&gt;"",Update!C26,"")</f>
        <v/>
      </c>
      <c r="E26" s="43">
        <f>IF(Update!D26&lt;&gt;"",Update!D26,"")</f>
        <v>88</v>
      </c>
      <c r="F26" s="37">
        <f>IF(Update!E26&lt;&gt;"",Update!E26,"")</f>
        <v>109</v>
      </c>
      <c r="G26" s="37" t="str">
        <f>IF(Update!F26&lt;&gt;"",Update!F26,"")</f>
        <v/>
      </c>
      <c r="H26" s="38">
        <f>IF(Update!G26&lt;&gt;"",Update!G26,"")</f>
        <v>1640</v>
      </c>
      <c r="I26" s="44">
        <f>IF(Update!H26&lt;&gt;"",Update!H26,"")</f>
        <v>9882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Japan</v>
      </c>
      <c r="B27" s="39" t="str">
        <f t="shared" si="0"/>
        <v>जापान</v>
      </c>
      <c r="C27" s="45">
        <f>IF(Update!B27&lt;&gt;"",Update!B27, "")</f>
        <v>11512</v>
      </c>
      <c r="D27" s="45" t="str">
        <f>IF(Update!C27&lt;&gt;"",Update!C27,"")</f>
        <v>↑ 377 (3.39%)</v>
      </c>
      <c r="E27" s="43">
        <f>IF(Update!D27&lt;&gt;"",Update!D27,"")</f>
        <v>211</v>
      </c>
      <c r="F27" s="37">
        <f>IF(Update!E27&lt;&gt;"",Update!E27,"")</f>
        <v>281</v>
      </c>
      <c r="G27" s="37" t="str">
        <f>IF(Update!F27&lt;&gt;"",Update!F27,"")</f>
        <v>↑ 18 (6.84%)</v>
      </c>
      <c r="H27" s="38">
        <f>IF(Update!G27&lt;&gt;"",Update!G27,"")</f>
        <v>1356</v>
      </c>
      <c r="I27" s="44">
        <f>IF(Update!H27&lt;&gt;"",Update!H27,"")</f>
        <v>9875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Chile</v>
      </c>
      <c r="B28" s="39" t="str">
        <f t="shared" si="0"/>
        <v>चिलि</v>
      </c>
      <c r="C28" s="45">
        <f>IF(Update!B28&lt;&gt;"",Update!B28, "")</f>
        <v>10832</v>
      </c>
      <c r="D28" s="45" t="str">
        <f>IF(Update!C28&lt;&gt;"",Update!C28,"")</f>
        <v/>
      </c>
      <c r="E28" s="43">
        <f>IF(Update!D28&lt;&gt;"",Update!D28,"")</f>
        <v>373</v>
      </c>
      <c r="F28" s="37">
        <f>IF(Update!E28&lt;&gt;"",Update!E28,"")</f>
        <v>147</v>
      </c>
      <c r="G28" s="37" t="str">
        <f>IF(Update!F28&lt;&gt;"",Update!F28,"")</f>
        <v/>
      </c>
      <c r="H28" s="38">
        <f>IF(Update!G28&lt;&gt;"",Update!G28,"")</f>
        <v>4969</v>
      </c>
      <c r="I28" s="44">
        <f>IF(Update!H28&lt;&gt;"",Update!H28,"")</f>
        <v>5716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South Korea</v>
      </c>
      <c r="B29" s="39" t="str">
        <f t="shared" si="0"/>
        <v>दक्षिण कोरिया</v>
      </c>
      <c r="C29" s="45">
        <f>IF(Update!B29&lt;&gt;"",Update!B29, "")</f>
        <v>10694</v>
      </c>
      <c r="D29" s="45" t="str">
        <f>IF(Update!C29&lt;&gt;"",Update!C29,"")</f>
        <v>↑ 11 (0.1%)</v>
      </c>
      <c r="E29" s="43" t="str">
        <f>IF(Update!D29&lt;&gt;"",Update!D29,"")</f>
        <v>Unknown</v>
      </c>
      <c r="F29" s="37">
        <f>IF(Update!E29&lt;&gt;"",Update!E29,"")</f>
        <v>238</v>
      </c>
      <c r="G29" s="37" t="str">
        <f>IF(Update!F29&lt;&gt;"",Update!F29,"")</f>
        <v>↑ 1 (0.42%)</v>
      </c>
      <c r="H29" s="38">
        <f>IF(Update!G29&lt;&gt;"",Update!G29,"")</f>
        <v>8277</v>
      </c>
      <c r="I29" s="44">
        <f>IF(Update!H29&lt;&gt;"",Update!H29,"")</f>
        <v>2179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Ecuador</v>
      </c>
      <c r="B30" s="39" t="str">
        <f t="shared" si="0"/>
        <v>ईक्वेडर</v>
      </c>
      <c r="C30" s="45">
        <f>IF(Update!B30&lt;&gt;"",Update!B30, "")</f>
        <v>10398</v>
      </c>
      <c r="D30" s="45" t="str">
        <f>IF(Update!C30&lt;&gt;"",Update!C30,"")</f>
        <v/>
      </c>
      <c r="E30" s="43" t="str">
        <f>IF(Update!D30&lt;&gt;"",Update!D30,"")</f>
        <v>Unknown</v>
      </c>
      <c r="F30" s="37">
        <f>IF(Update!E30&lt;&gt;"",Update!E30,"")</f>
        <v>520</v>
      </c>
      <c r="G30" s="37" t="str">
        <f>IF(Update!F30&lt;&gt;"",Update!F30,"")</f>
        <v/>
      </c>
      <c r="H30" s="38">
        <f>IF(Update!G30&lt;&gt;"",Update!G30,"")</f>
        <v>1207</v>
      </c>
      <c r="I30" s="44">
        <f>IF(Update!H30&lt;&gt;"",Update!H30,"")</f>
        <v>8671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Poland</v>
      </c>
      <c r="B31" s="39" t="str">
        <f t="shared" si="0"/>
        <v>पोल्यान्ड</v>
      </c>
      <c r="C31" s="45">
        <f>IF(Update!B31&lt;&gt;"",Update!B31, "")</f>
        <v>9856</v>
      </c>
      <c r="D31" s="45" t="str">
        <f>IF(Update!C31&lt;&gt;"",Update!C31,"")</f>
        <v/>
      </c>
      <c r="E31" s="43" t="str">
        <f>IF(Update!D31&lt;&gt;"",Update!D31,"")</f>
        <v>Unknown</v>
      </c>
      <c r="F31" s="37">
        <f>IF(Update!E31&lt;&gt;"",Update!E31,"")</f>
        <v>401</v>
      </c>
      <c r="G31" s="37" t="str">
        <f>IF(Update!F31&lt;&gt;"",Update!F31,"")</f>
        <v/>
      </c>
      <c r="H31" s="38">
        <f>IF(Update!G31&lt;&gt;"",Update!G31,"")</f>
        <v>1297</v>
      </c>
      <c r="I31" s="44">
        <f>IF(Update!H31&lt;&gt;"",Update!H31,"")</f>
        <v>8158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Pakistan</v>
      </c>
      <c r="B32" s="39" t="str">
        <f t="shared" si="0"/>
        <v>पाकिस्तान</v>
      </c>
      <c r="C32" s="45">
        <f>IF(Update!B32&lt;&gt;"",Update!B32, "")</f>
        <v>9565</v>
      </c>
      <c r="D32" s="45" t="str">
        <f>IF(Update!C32&lt;&gt;"",Update!C32,"")</f>
        <v/>
      </c>
      <c r="E32" s="43" t="str">
        <f>IF(Update!D32&lt;&gt;"",Update!D32,"")</f>
        <v>Unknown</v>
      </c>
      <c r="F32" s="37">
        <f>IF(Update!E32&lt;&gt;"",Update!E32,"")</f>
        <v>201</v>
      </c>
      <c r="G32" s="37" t="str">
        <f>IF(Update!F32&lt;&gt;"",Update!F32,"")</f>
        <v/>
      </c>
      <c r="H32" s="38">
        <f>IF(Update!G32&lt;&gt;"",Update!G32,"")</f>
        <v>2073</v>
      </c>
      <c r="I32" s="44">
        <f>IF(Update!H32&lt;&gt;"",Update!H32,"")</f>
        <v>7291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Mexico</v>
      </c>
      <c r="B33" s="39" t="str">
        <f t="shared" si="0"/>
        <v>मेक्सिको</v>
      </c>
      <c r="C33" s="45">
        <f>IF(Update!B33&lt;&gt;"",Update!B33, "")</f>
        <v>9501</v>
      </c>
      <c r="D33" s="45" t="str">
        <f>IF(Update!C33&lt;&gt;"",Update!C33,"")</f>
        <v>↑ 729 (8.31%)</v>
      </c>
      <c r="E33" s="43">
        <f>IF(Update!D33&lt;&gt;"",Update!D33,"")</f>
        <v>2627</v>
      </c>
      <c r="F33" s="37">
        <f>IF(Update!E33&lt;&gt;"",Update!E33,"")</f>
        <v>857</v>
      </c>
      <c r="G33" s="37" t="str">
        <f>IF(Update!F33&lt;&gt;"",Update!F33,"")</f>
        <v>↑ 145 (20.37%)</v>
      </c>
      <c r="H33" s="38">
        <f>IF(Update!G33&lt;&gt;"",Update!G33,"")</f>
        <v>2627</v>
      </c>
      <c r="I33" s="44">
        <f>IF(Update!H33&lt;&gt;"",Update!H33,"")</f>
        <v>6017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Romania</v>
      </c>
      <c r="B34" s="39" t="str">
        <f t="shared" si="0"/>
        <v>रोमानिया</v>
      </c>
      <c r="C34" s="45">
        <f>IF(Update!B34&lt;&gt;"",Update!B34, "")</f>
        <v>9242</v>
      </c>
      <c r="D34" s="45" t="str">
        <f>IF(Update!C34&lt;&gt;"",Update!C34,"")</f>
        <v/>
      </c>
      <c r="E34" s="43" t="str">
        <f>IF(Update!D34&lt;&gt;"",Update!D34,"")</f>
        <v>Unknown</v>
      </c>
      <c r="F34" s="37">
        <f>IF(Update!E34&lt;&gt;"",Update!E34,"")</f>
        <v>498</v>
      </c>
      <c r="G34" s="37" t="str">
        <f>IF(Update!F34&lt;&gt;"",Update!F34,"")</f>
        <v/>
      </c>
      <c r="H34" s="38">
        <f>IF(Update!G34&lt;&gt;"",Update!G34,"")</f>
        <v>2153</v>
      </c>
      <c r="I34" s="44">
        <f>IF(Update!H34&lt;&gt;"",Update!H34,"")</f>
        <v>6591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Singapore</v>
      </c>
      <c r="B35" s="39" t="str">
        <f t="shared" si="0"/>
        <v>सिंगापुर</v>
      </c>
      <c r="C35" s="45">
        <f>IF(Update!B35&lt;&gt;"",Update!B35, "")</f>
        <v>9125</v>
      </c>
      <c r="D35" s="45" t="str">
        <f>IF(Update!C35&lt;&gt;"",Update!C35,"")</f>
        <v/>
      </c>
      <c r="E35" s="43">
        <f>IF(Update!D35&lt;&gt;"",Update!D35,"")</f>
        <v>23</v>
      </c>
      <c r="F35" s="37">
        <f>IF(Update!E35&lt;&gt;"",Update!E35,"")</f>
        <v>11</v>
      </c>
      <c r="G35" s="37" t="str">
        <f>IF(Update!F35&lt;&gt;"",Update!F35,"")</f>
        <v/>
      </c>
      <c r="H35" s="38">
        <f>IF(Update!G35&lt;&gt;"",Update!G35,"")</f>
        <v>839</v>
      </c>
      <c r="I35" s="44">
        <f>IF(Update!H35&lt;&gt;"",Update!H35,"")</f>
        <v>8275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United Arab Emirates</v>
      </c>
      <c r="B36" s="39" t="str">
        <f t="shared" si="0"/>
        <v>युएई</v>
      </c>
      <c r="C36" s="45">
        <f>IF(Update!B36&lt;&gt;"",Update!B36, "")</f>
        <v>7755</v>
      </c>
      <c r="D36" s="45" t="str">
        <f>IF(Update!C36&lt;&gt;"",Update!C36,"")</f>
        <v/>
      </c>
      <c r="E36" s="43">
        <f>IF(Update!D36&lt;&gt;"",Update!D36,"")</f>
        <v>1</v>
      </c>
      <c r="F36" s="37">
        <f>IF(Update!E36&lt;&gt;"",Update!E36,"")</f>
        <v>46</v>
      </c>
      <c r="G36" s="37" t="str">
        <f>IF(Update!F36&lt;&gt;"",Update!F36,"")</f>
        <v/>
      </c>
      <c r="H36" s="38">
        <f>IF(Update!G36&lt;&gt;"",Update!G36,"")</f>
        <v>1443</v>
      </c>
      <c r="I36" s="44">
        <f>IF(Update!H36&lt;&gt;"",Update!H36,"")</f>
        <v>6266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Denmark</v>
      </c>
      <c r="B37" s="39" t="str">
        <f t="shared" si="0"/>
        <v>डेन्मार्क</v>
      </c>
      <c r="C37" s="45">
        <f>IF(Update!B37&lt;&gt;"",Update!B37, "")</f>
        <v>7700</v>
      </c>
      <c r="D37" s="45" t="str">
        <f>IF(Update!C37&lt;&gt;"",Update!C37,"")</f>
        <v>↑ 5 (0.06%)</v>
      </c>
      <c r="E37" s="43">
        <f>IF(Update!D37&lt;&gt;"",Update!D37,"")</f>
        <v>84</v>
      </c>
      <c r="F37" s="37">
        <f>IF(Update!E37&lt;&gt;"",Update!E37,"")</f>
        <v>370</v>
      </c>
      <c r="G37" s="37" t="str">
        <f>IF(Update!F37&lt;&gt;"",Update!F37,"")</f>
        <v/>
      </c>
      <c r="H37" s="38">
        <f>IF(Update!G37&lt;&gt;"",Update!G37,"")</f>
        <v>4700</v>
      </c>
      <c r="I37" s="44">
        <f>IF(Update!H37&lt;&gt;"",Update!H37,"")</f>
        <v>2630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Norway</v>
      </c>
      <c r="B38" s="39" t="str">
        <f t="shared" si="0"/>
        <v>नर्वे</v>
      </c>
      <c r="C38" s="45">
        <f>IF(Update!B38&lt;&gt;"",Update!B38, "")</f>
        <v>7241</v>
      </c>
      <c r="D38" s="45" t="str">
        <f>IF(Update!C38&lt;&gt;"",Update!C38,"")</f>
        <v>↑ 50 (0.7%)</v>
      </c>
      <c r="E38" s="43">
        <f>IF(Update!D38&lt;&gt;"",Update!D38,"")</f>
        <v>65</v>
      </c>
      <c r="F38" s="37">
        <f>IF(Update!E38&lt;&gt;"",Update!E38,"")</f>
        <v>182</v>
      </c>
      <c r="G38" s="37" t="str">
        <f>IF(Update!F38&lt;&gt;"",Update!F38,"")</f>
        <v/>
      </c>
      <c r="H38" s="38">
        <f>IF(Update!G38&lt;&gt;"",Update!G38,"")</f>
        <v>32</v>
      </c>
      <c r="I38" s="44">
        <f>IF(Update!H38&lt;&gt;"",Update!H38,"")</f>
        <v>7027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Indonesia</v>
      </c>
      <c r="B39" s="39" t="str">
        <f t="shared" si="0"/>
        <v>ईन्डोनेशिया</v>
      </c>
      <c r="C39" s="45">
        <f>IF(Update!B39&lt;&gt;"",Update!B39, "")</f>
        <v>7135</v>
      </c>
      <c r="D39" s="45" t="str">
        <f>IF(Update!C39&lt;&gt;"",Update!C39,"")</f>
        <v/>
      </c>
      <c r="E39" s="43" t="str">
        <f>IF(Update!D39&lt;&gt;"",Update!D39,"")</f>
        <v>Unknown</v>
      </c>
      <c r="F39" s="37">
        <f>IF(Update!E39&lt;&gt;"",Update!E39,"")</f>
        <v>616</v>
      </c>
      <c r="G39" s="37" t="str">
        <f>IF(Update!F39&lt;&gt;"",Update!F39,"")</f>
        <v/>
      </c>
      <c r="H39" s="38">
        <f>IF(Update!G39&lt;&gt;"",Update!G39,"")</f>
        <v>842</v>
      </c>
      <c r="I39" s="44">
        <f>IF(Update!H39&lt;&gt;"",Update!H39,"")</f>
        <v>5677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Czechia</v>
      </c>
      <c r="B40" s="39" t="str">
        <f t="shared" si="0"/>
        <v>चेकिया</v>
      </c>
      <c r="C40" s="45">
        <f>IF(Update!B40&lt;&gt;"",Update!B40, "")</f>
        <v>7033</v>
      </c>
      <c r="D40" s="45" t="str">
        <f>IF(Update!C40&lt;&gt;"",Update!C40,"")</f>
        <v/>
      </c>
      <c r="E40" s="43">
        <f>IF(Update!D40&lt;&gt;"",Update!D40,"")</f>
        <v>84</v>
      </c>
      <c r="F40" s="37">
        <f>IF(Update!E40&lt;&gt;"",Update!E40,"")</f>
        <v>201</v>
      </c>
      <c r="G40" s="37" t="str">
        <f>IF(Update!F40&lt;&gt;"",Update!F40,"")</f>
        <v/>
      </c>
      <c r="H40" s="38">
        <f>IF(Update!G40&lt;&gt;"",Update!G40,"")</f>
        <v>1753</v>
      </c>
      <c r="I40" s="44">
        <f>IF(Update!H40&lt;&gt;"",Update!H40,"")</f>
        <v>5079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Serbia</v>
      </c>
      <c r="B41" s="39" t="str">
        <f t="shared" si="0"/>
        <v>सर्बिया</v>
      </c>
      <c r="C41" s="45">
        <f>IF(Update!B41&lt;&gt;"",Update!B41, "")</f>
        <v>6890</v>
      </c>
      <c r="D41" s="45" t="str">
        <f>IF(Update!C41&lt;&gt;"",Update!C41,"")</f>
        <v>↑ 260 (3.92%)</v>
      </c>
      <c r="E41" s="43" t="str">
        <f>IF(Update!D41&lt;&gt;"",Update!D41,"")</f>
        <v>Unknown</v>
      </c>
      <c r="F41" s="37">
        <f>IF(Update!E41&lt;&gt;"",Update!E41,"")</f>
        <v>130</v>
      </c>
      <c r="G41" s="37" t="str">
        <f>IF(Update!F41&lt;&gt;"",Update!F41,"")</f>
        <v>↑ 5 (4%)</v>
      </c>
      <c r="H41" s="38">
        <f>IF(Update!G41&lt;&gt;"",Update!G41,"")</f>
        <v>977</v>
      </c>
      <c r="I41" s="44">
        <f>IF(Update!H41&lt;&gt;"",Update!H41,"")</f>
        <v>5783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Belarus</v>
      </c>
      <c r="B42" s="39" t="str">
        <f t="shared" si="0"/>
        <v>बेलारुस</v>
      </c>
      <c r="C42" s="45">
        <f>IF(Update!B42&lt;&gt;"",Update!B42, "")</f>
        <v>6723</v>
      </c>
      <c r="D42" s="45" t="str">
        <f>IF(Update!C42&lt;&gt;"",Update!C42,"")</f>
        <v/>
      </c>
      <c r="E42" s="43">
        <f>IF(Update!D42&lt;&gt;"",Update!D42,"")</f>
        <v>86</v>
      </c>
      <c r="F42" s="37">
        <f>IF(Update!E42&lt;&gt;"",Update!E42,"")</f>
        <v>55</v>
      </c>
      <c r="G42" s="37" t="str">
        <f>IF(Update!F42&lt;&gt;"",Update!F42,"")</f>
        <v/>
      </c>
      <c r="H42" s="38">
        <f>IF(Update!G42&lt;&gt;"",Update!G42,"")</f>
        <v>577</v>
      </c>
      <c r="I42" s="44">
        <f>IF(Update!H42&lt;&gt;"",Update!H42,"")</f>
        <v>6091</v>
      </c>
      <c r="J42" s="7" t="s">
        <v>2256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Australia</v>
      </c>
      <c r="B43" s="39" t="str">
        <f t="shared" si="0"/>
        <v>अस्ट्रेलिया</v>
      </c>
      <c r="C43" s="45">
        <f>IF(Update!B43&lt;&gt;"",Update!B43, "")</f>
        <v>6650</v>
      </c>
      <c r="D43" s="45" t="str">
        <f>IF(Update!C43&lt;&gt;"",Update!C43,"")</f>
        <v>↑ 103 (1.57%)</v>
      </c>
      <c r="E43" s="43">
        <f>IF(Update!D43&lt;&gt;"",Update!D43,"")</f>
        <v>48</v>
      </c>
      <c r="F43" s="37">
        <f>IF(Update!E43&lt;&gt;"",Update!E43,"")</f>
        <v>74</v>
      </c>
      <c r="G43" s="37" t="str">
        <f>IF(Update!F43&lt;&gt;"",Update!F43,"")</f>
        <v>↑ 7 (10.45%)</v>
      </c>
      <c r="H43" s="38">
        <f>IF(Update!G43&lt;&gt;"",Update!G43,"")</f>
        <v>4685</v>
      </c>
      <c r="I43" s="44">
        <f>IF(Update!H43&lt;&gt;"",Update!H43,"")</f>
        <v>1891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Philippines</v>
      </c>
      <c r="B44" s="39" t="str">
        <f t="shared" si="0"/>
        <v>फिलिपिन्स</v>
      </c>
      <c r="C44" s="45">
        <f>IF(Update!B44&lt;&gt;"",Update!B44, "")</f>
        <v>6599</v>
      </c>
      <c r="D44" s="45" t="str">
        <f>IF(Update!C44&lt;&gt;"",Update!C44,"")</f>
        <v/>
      </c>
      <c r="E44" s="43" t="str">
        <f>IF(Update!D44&lt;&gt;"",Update!D44,"")</f>
        <v>Unknown</v>
      </c>
      <c r="F44" s="37">
        <f>IF(Update!E44&lt;&gt;"",Update!E44,"")</f>
        <v>437</v>
      </c>
      <c r="G44" s="37" t="str">
        <f>IF(Update!F44&lt;&gt;"",Update!F44,"")</f>
        <v/>
      </c>
      <c r="H44" s="38">
        <f>IF(Update!G44&lt;&gt;"",Update!G44,"")</f>
        <v>654</v>
      </c>
      <c r="I44" s="44">
        <f>IF(Update!H44&lt;&gt;"",Update!H44,"")</f>
        <v>5508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Qatar</v>
      </c>
      <c r="B45" s="39" t="str">
        <f t="shared" si="0"/>
        <v>कतार</v>
      </c>
      <c r="C45" s="45">
        <f>IF(Update!B45&lt;&gt;"",Update!B45, "")</f>
        <v>6533</v>
      </c>
      <c r="D45" s="45" t="str">
        <f>IF(Update!C45&lt;&gt;"",Update!C45,"")</f>
        <v/>
      </c>
      <c r="E45" s="43" t="str">
        <f>IF(Update!D45&lt;&gt;"",Update!D45,"")</f>
        <v>Unknown</v>
      </c>
      <c r="F45" s="37">
        <f>IF(Update!E45&lt;&gt;"",Update!E45,"")</f>
        <v>9</v>
      </c>
      <c r="G45" s="37" t="str">
        <f>IF(Update!F45&lt;&gt;"",Update!F45,"")</f>
        <v/>
      </c>
      <c r="H45" s="38">
        <f>IF(Update!G45&lt;&gt;"",Update!G45,"")</f>
        <v>614</v>
      </c>
      <c r="I45" s="44">
        <f>IF(Update!H45&lt;&gt;"",Update!H45,"")</f>
        <v>5910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Ukraine</v>
      </c>
      <c r="B46" s="39" t="str">
        <f t="shared" si="0"/>
        <v>युक्रेन</v>
      </c>
      <c r="C46" s="45">
        <f>IF(Update!B46&lt;&gt;"",Update!B46, "")</f>
        <v>6125</v>
      </c>
      <c r="D46" s="45" t="str">
        <f>IF(Update!C46&lt;&gt;"",Update!C46,"")</f>
        <v/>
      </c>
      <c r="E46" s="43" t="str">
        <f>IF(Update!D46&lt;&gt;"",Update!D46,"")</f>
        <v>Unknown</v>
      </c>
      <c r="F46" s="37">
        <f>IF(Update!E46&lt;&gt;"",Update!E46,"")</f>
        <v>161</v>
      </c>
      <c r="G46" s="37" t="str">
        <f>IF(Update!F46&lt;&gt;"",Update!F46,"")</f>
        <v/>
      </c>
      <c r="H46" s="38">
        <f>IF(Update!G46&lt;&gt;"",Update!G46,"")</f>
        <v>367</v>
      </c>
      <c r="I46" s="44">
        <f>IF(Update!H46&lt;&gt;"",Update!H46,"")</f>
        <v>5597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Malaysia</v>
      </c>
      <c r="B47" s="39" t="str">
        <f t="shared" si="0"/>
        <v>मलेसिया</v>
      </c>
      <c r="C47" s="45">
        <f>IF(Update!B47&lt;&gt;"",Update!B47, "")</f>
        <v>5482</v>
      </c>
      <c r="D47" s="45" t="str">
        <f>IF(Update!C47&lt;&gt;"",Update!C47,"")</f>
        <v/>
      </c>
      <c r="E47" s="43">
        <f>IF(Update!D47&lt;&gt;"",Update!D47,"")</f>
        <v>45</v>
      </c>
      <c r="F47" s="37">
        <f>IF(Update!E47&lt;&gt;"",Update!E47,"")</f>
        <v>92</v>
      </c>
      <c r="G47" s="37" t="str">
        <f>IF(Update!F47&lt;&gt;"",Update!F47,"")</f>
        <v/>
      </c>
      <c r="H47" s="38">
        <f>IF(Update!G47&lt;&gt;"",Update!G47,"")</f>
        <v>3349</v>
      </c>
      <c r="I47" s="44">
        <f>IF(Update!H47&lt;&gt;"",Update!H47,"")</f>
        <v>2041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Dominican Republic</v>
      </c>
      <c r="B48" s="39" t="str">
        <f t="shared" si="0"/>
        <v>डोमिनिकन रिपब्लिक</v>
      </c>
      <c r="C48" s="45">
        <f>IF(Update!B48&lt;&gt;"",Update!B48, "")</f>
        <v>5044</v>
      </c>
      <c r="D48" s="45" t="str">
        <f>IF(Update!C48&lt;&gt;"",Update!C48,"")</f>
        <v/>
      </c>
      <c r="E48" s="43" t="str">
        <f>IF(Update!D48&lt;&gt;"",Update!D48,"")</f>
        <v>Unknown</v>
      </c>
      <c r="F48" s="37">
        <f>IF(Update!E48&lt;&gt;"",Update!E48,"")</f>
        <v>245</v>
      </c>
      <c r="G48" s="37" t="str">
        <f>IF(Update!F48&lt;&gt;"",Update!F48,"")</f>
        <v/>
      </c>
      <c r="H48" s="38">
        <f>IF(Update!G48&lt;&gt;"",Update!G48,"")</f>
        <v>463</v>
      </c>
      <c r="I48" s="44">
        <f>IF(Update!H48&lt;&gt;"",Update!H48,"")</f>
        <v>4336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Panama</v>
      </c>
      <c r="B49" s="39" t="str">
        <f t="shared" si="0"/>
        <v>पानामा</v>
      </c>
      <c r="C49" s="45">
        <f>IF(Update!B49&lt;&gt;"",Update!B49, "")</f>
        <v>4821</v>
      </c>
      <c r="D49" s="45" t="str">
        <f>IF(Update!C49&lt;&gt;"",Update!C49,"")</f>
        <v>↑ 163 (3.5%)</v>
      </c>
      <c r="E49" s="43">
        <f>IF(Update!D49&lt;&gt;"",Update!D49,"")</f>
        <v>98</v>
      </c>
      <c r="F49" s="37">
        <f>IF(Update!E49&lt;&gt;"",Update!E49,"")</f>
        <v>141</v>
      </c>
      <c r="G49" s="37" t="str">
        <f>IF(Update!F49&lt;&gt;"",Update!F49,"")</f>
        <v>↑ 5 (3.68%)</v>
      </c>
      <c r="H49" s="38">
        <f>IF(Update!G49&lt;&gt;"",Update!G49,"")</f>
        <v>231</v>
      </c>
      <c r="I49" s="44">
        <f>IF(Update!H49&lt;&gt;"",Update!H49,"")</f>
        <v>4449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Colombia</v>
      </c>
      <c r="B50" s="39" t="str">
        <f t="shared" si="0"/>
        <v>कोलम्बिया</v>
      </c>
      <c r="C50" s="45">
        <f>IF(Update!B50&lt;&gt;"",Update!B50, "")</f>
        <v>4149</v>
      </c>
      <c r="D50" s="45" t="str">
        <f>IF(Update!C50&lt;&gt;"",Update!C50,"")</f>
        <v/>
      </c>
      <c r="E50" s="43" t="str">
        <f>IF(Update!D50&lt;&gt;"",Update!D50,"")</f>
        <v>Unknown</v>
      </c>
      <c r="F50" s="37">
        <f>IF(Update!E50&lt;&gt;"",Update!E50,"")</f>
        <v>196</v>
      </c>
      <c r="G50" s="37" t="str">
        <f>IF(Update!F50&lt;&gt;"",Update!F50,"")</f>
        <v/>
      </c>
      <c r="H50" s="38">
        <f>IF(Update!G50&lt;&gt;"",Update!G50,"")</f>
        <v>804</v>
      </c>
      <c r="I50" s="44">
        <f>IF(Update!H50&lt;&gt;"",Update!H50,"")</f>
        <v>3149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Finland</v>
      </c>
      <c r="B51" s="39" t="str">
        <f t="shared" si="0"/>
        <v>फिनल्यान्ड</v>
      </c>
      <c r="C51" s="45">
        <f>IF(Update!B51&lt;&gt;"",Update!B51, "")</f>
        <v>4014</v>
      </c>
      <c r="D51" s="45" t="str">
        <f>IF(Update!C51&lt;&gt;"",Update!C51,"")</f>
        <v/>
      </c>
      <c r="E51" s="43">
        <f>IF(Update!D51&lt;&gt;"",Update!D51,"")</f>
        <v>142</v>
      </c>
      <c r="F51" s="37">
        <f>IF(Update!E51&lt;&gt;"",Update!E51,"")</f>
        <v>141</v>
      </c>
      <c r="G51" s="37" t="str">
        <f>IF(Update!F51&lt;&gt;"",Update!F51,"")</f>
        <v/>
      </c>
      <c r="H51" s="38">
        <f>IF(Update!G51&lt;&gt;"",Update!G51,"")</f>
        <v>2000</v>
      </c>
      <c r="I51" s="44">
        <f>IF(Update!H51&lt;&gt;"",Update!H51,"")</f>
        <v>1873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Luxembourg</v>
      </c>
      <c r="B52" s="39" t="str">
        <f t="shared" si="0"/>
        <v>लक्समबर्ग</v>
      </c>
      <c r="C52" s="45">
        <f>IF(Update!B52&lt;&gt;"",Update!B52, "")</f>
        <v>3618</v>
      </c>
      <c r="D52" s="45" t="str">
        <f>IF(Update!C52&lt;&gt;"",Update!C52,"")</f>
        <v/>
      </c>
      <c r="E52" s="43">
        <f>IF(Update!D52&lt;&gt;"",Update!D52,"")</f>
        <v>32</v>
      </c>
      <c r="F52" s="37">
        <f>IF(Update!E52&lt;&gt;"",Update!E52,"")</f>
        <v>78</v>
      </c>
      <c r="G52" s="37" t="str">
        <f>IF(Update!F52&lt;&gt;"",Update!F52,"")</f>
        <v/>
      </c>
      <c r="H52" s="38">
        <f>IF(Update!G52&lt;&gt;"",Update!G52,"")</f>
        <v>670</v>
      </c>
      <c r="I52" s="44">
        <f>IF(Update!H52&lt;&gt;"",Update!H52,"")</f>
        <v>2870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Egypt</v>
      </c>
      <c r="B53" s="39" t="str">
        <f t="shared" si="0"/>
        <v>ईजिप्ट</v>
      </c>
      <c r="C53" s="45">
        <f>IF(Update!B53&lt;&gt;"",Update!B53, "")</f>
        <v>3490</v>
      </c>
      <c r="D53" s="45" t="str">
        <f>IF(Update!C53&lt;&gt;"",Update!C53,"")</f>
        <v/>
      </c>
      <c r="E53" s="43" t="str">
        <f>IF(Update!D53&lt;&gt;"",Update!D53,"")</f>
        <v>Unknown</v>
      </c>
      <c r="F53" s="37">
        <f>IF(Update!E53&lt;&gt;"",Update!E53,"")</f>
        <v>264</v>
      </c>
      <c r="G53" s="37" t="str">
        <f>IF(Update!F53&lt;&gt;"",Update!F53,"")</f>
        <v/>
      </c>
      <c r="H53" s="38">
        <f>IF(Update!G53&lt;&gt;"",Update!G53,"")</f>
        <v>870</v>
      </c>
      <c r="I53" s="44">
        <f>IF(Update!H53&lt;&gt;"",Update!H53,"")</f>
        <v>2356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South Africa</v>
      </c>
      <c r="B54" s="39" t="str">
        <f t="shared" si="0"/>
        <v>दक्षिण अप्रिका</v>
      </c>
      <c r="C54" s="45">
        <f>IF(Update!B54&lt;&gt;"",Update!B54, "")</f>
        <v>3465</v>
      </c>
      <c r="D54" s="45" t="str">
        <f>IF(Update!C54&lt;&gt;"",Update!C54,"")</f>
        <v/>
      </c>
      <c r="E54" s="43" t="str">
        <f>IF(Update!D54&lt;&gt;"",Update!D54,"")</f>
        <v>Unknown</v>
      </c>
      <c r="F54" s="37">
        <f>IF(Update!E54&lt;&gt;"",Update!E54,"")</f>
        <v>58</v>
      </c>
      <c r="G54" s="37" t="str">
        <f>IF(Update!F54&lt;&gt;"",Update!F54,"")</f>
        <v/>
      </c>
      <c r="H54" s="38">
        <f>IF(Update!G54&lt;&gt;"",Update!G54,"")</f>
        <v>1055</v>
      </c>
      <c r="I54" s="44">
        <f>IF(Update!H54&lt;&gt;"",Update!H54,"")</f>
        <v>2352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Bangladesh</v>
      </c>
      <c r="B55" s="39" t="str">
        <f t="shared" si="0"/>
        <v>बङ्गलादेश</v>
      </c>
      <c r="C55" s="45">
        <f>IF(Update!B55&lt;&gt;"",Update!B55, "")</f>
        <v>3382</v>
      </c>
      <c r="D55" s="45" t="str">
        <f>IF(Update!C55&lt;&gt;"",Update!C55,"")</f>
        <v/>
      </c>
      <c r="E55" s="43" t="str">
        <f>IF(Update!D55&lt;&gt;"",Update!D55,"")</f>
        <v>Unknown</v>
      </c>
      <c r="F55" s="37">
        <f>IF(Update!E55&lt;&gt;"",Update!E55,"")</f>
        <v>110</v>
      </c>
      <c r="G55" s="37" t="str">
        <f>IF(Update!F55&lt;&gt;"",Update!F55,"")</f>
        <v/>
      </c>
      <c r="H55" s="38">
        <f>IF(Update!G55&lt;&gt;"",Update!G55,"")</f>
        <v>87</v>
      </c>
      <c r="I55" s="44">
        <f>IF(Update!H55&lt;&gt;"",Update!H55,"")</f>
        <v>3185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Morocco</v>
      </c>
      <c r="B56" s="39" t="str">
        <f t="shared" si="0"/>
        <v>मोरोक्को</v>
      </c>
      <c r="C56" s="45">
        <f>IF(Update!B56&lt;&gt;"",Update!B56, "")</f>
        <v>3209</v>
      </c>
      <c r="D56" s="45" t="str">
        <f>IF(Update!C56&lt;&gt;"",Update!C56,"")</f>
        <v/>
      </c>
      <c r="E56" s="43" t="str">
        <f>IF(Update!D56&lt;&gt;"",Update!D56,"")</f>
        <v>Unknown</v>
      </c>
      <c r="F56" s="37">
        <f>IF(Update!E56&lt;&gt;"",Update!E56,"")</f>
        <v>145</v>
      </c>
      <c r="G56" s="37" t="str">
        <f>IF(Update!F56&lt;&gt;"",Update!F56,"")</f>
        <v/>
      </c>
      <c r="H56" s="38">
        <f>IF(Update!G56&lt;&gt;"",Update!G56,"")</f>
        <v>393</v>
      </c>
      <c r="I56" s="44">
        <f>IF(Update!H56&lt;&gt;"",Update!H56,"")</f>
        <v>2671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Argentina</v>
      </c>
      <c r="B57" s="39" t="str">
        <f t="shared" si="0"/>
        <v>अर्जेन्टिना</v>
      </c>
      <c r="C57" s="45">
        <f>IF(Update!B57&lt;&gt;"",Update!B57, "")</f>
        <v>3144</v>
      </c>
      <c r="D57" s="45" t="str">
        <f>IF(Update!C57&lt;&gt;"",Update!C57,"")</f>
        <v>↑ 113 (3.73%)</v>
      </c>
      <c r="E57" s="43">
        <f>IF(Update!D57&lt;&gt;"",Update!D57,"")</f>
        <v>113</v>
      </c>
      <c r="F57" s="37">
        <f>IF(Update!E57&lt;&gt;"",Update!E57,"")</f>
        <v>151</v>
      </c>
      <c r="G57" s="37" t="str">
        <f>IF(Update!F57&lt;&gt;"",Update!F57,"")</f>
        <v>↑ 4 (2.72%)</v>
      </c>
      <c r="H57" s="38">
        <f>IF(Update!G57&lt;&gt;"",Update!G57,"")</f>
        <v>840</v>
      </c>
      <c r="I57" s="44">
        <f>IF(Update!H57&lt;&gt;"",Update!H57,"")</f>
        <v>2153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Algeria</v>
      </c>
      <c r="B58" s="39" t="str">
        <f t="shared" si="0"/>
        <v>अल्जेरिया</v>
      </c>
      <c r="C58" s="45">
        <f>IF(Update!B58&lt;&gt;"",Update!B58, "")</f>
        <v>2811</v>
      </c>
      <c r="D58" s="45" t="str">
        <f>IF(Update!C58&lt;&gt;"",Update!C58,"")</f>
        <v/>
      </c>
      <c r="E58" s="43">
        <f>IF(Update!D58&lt;&gt;"",Update!D58,"")</f>
        <v>36</v>
      </c>
      <c r="F58" s="37">
        <f>IF(Update!E58&lt;&gt;"",Update!E58,"")</f>
        <v>392</v>
      </c>
      <c r="G58" s="37" t="str">
        <f>IF(Update!F58&lt;&gt;"",Update!F58,"")</f>
        <v/>
      </c>
      <c r="H58" s="38">
        <f>IF(Update!G58&lt;&gt;"",Update!G58,"")</f>
        <v>1152</v>
      </c>
      <c r="I58" s="44">
        <f>IF(Update!H58&lt;&gt;"",Update!H58,"")</f>
        <v>1267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Thailand</v>
      </c>
      <c r="B59" s="39" t="str">
        <f t="shared" si="0"/>
        <v>थाईल्यन्ड</v>
      </c>
      <c r="C59" s="45">
        <f>IF(Update!B59&lt;&gt;"",Update!B59, "")</f>
        <v>2811</v>
      </c>
      <c r="D59" s="45" t="str">
        <f>IF(Update!C59&lt;&gt;"",Update!C59,"")</f>
        <v/>
      </c>
      <c r="E59" s="43" t="str">
        <f>IF(Update!D59&lt;&gt;"",Update!D59,"")</f>
        <v>Unknown</v>
      </c>
      <c r="F59" s="37">
        <f>IF(Update!E59&lt;&gt;"",Update!E59,"")</f>
        <v>48</v>
      </c>
      <c r="G59" s="37" t="str">
        <f>IF(Update!F59&lt;&gt;"",Update!F59,"")</f>
        <v/>
      </c>
      <c r="H59" s="38">
        <f>IF(Update!G59&lt;&gt;"",Update!G59,"")</f>
        <v>2108</v>
      </c>
      <c r="I59" s="44">
        <f>IF(Update!H59&lt;&gt;"",Update!H59,"")</f>
        <v>655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Moldova</v>
      </c>
      <c r="B60" s="39" t="str">
        <f t="shared" si="0"/>
        <v>मोल्दोवा</v>
      </c>
      <c r="C60" s="45">
        <f>IF(Update!B60&lt;&gt;"",Update!B60, "")</f>
        <v>2614</v>
      </c>
      <c r="D60" s="45" t="str">
        <f>IF(Update!C60&lt;&gt;"",Update!C60,"")</f>
        <v/>
      </c>
      <c r="E60" s="43" t="str">
        <f>IF(Update!D60&lt;&gt;"",Update!D60,"")</f>
        <v>Unknown</v>
      </c>
      <c r="F60" s="37">
        <f>IF(Update!E60&lt;&gt;"",Update!E60,"")</f>
        <v>72</v>
      </c>
      <c r="G60" s="37" t="str">
        <f>IF(Update!F60&lt;&gt;"",Update!F60,"")</f>
        <v/>
      </c>
      <c r="H60" s="38">
        <f>IF(Update!G60&lt;&gt;"",Update!G60,"")</f>
        <v>505</v>
      </c>
      <c r="I60" s="44">
        <f>IF(Update!H60&lt;&gt;"",Update!H60,"")</f>
        <v>2037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Greece</v>
      </c>
      <c r="B61" s="39" t="str">
        <f t="shared" si="0"/>
        <v>ग्रिस</v>
      </c>
      <c r="C61" s="45">
        <f>IF(Update!B61&lt;&gt;"",Update!B61, "")</f>
        <v>2401</v>
      </c>
      <c r="D61" s="45" t="str">
        <f>IF(Update!C61&lt;&gt;"",Update!C61,"")</f>
        <v/>
      </c>
      <c r="E61" s="43">
        <f>IF(Update!D61&lt;&gt;"",Update!D61,"")</f>
        <v>61</v>
      </c>
      <c r="F61" s="37">
        <f>IF(Update!E61&lt;&gt;"",Update!E61,"")</f>
        <v>121</v>
      </c>
      <c r="G61" s="37" t="str">
        <f>IF(Update!F61&lt;&gt;"",Update!F61,"")</f>
        <v/>
      </c>
      <c r="H61" s="38">
        <f>IF(Update!G61&lt;&gt;"",Update!G61,"")</f>
        <v>577</v>
      </c>
      <c r="I61" s="44">
        <f>IF(Update!H61&lt;&gt;"",Update!H61,"")</f>
        <v>1703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Hungary</v>
      </c>
      <c r="B62" s="39" t="str">
        <f t="shared" si="0"/>
        <v>हङगरि</v>
      </c>
      <c r="C62" s="45">
        <f>IF(Update!B62&lt;&gt;"",Update!B62, "")</f>
        <v>2098</v>
      </c>
      <c r="D62" s="45" t="str">
        <f>IF(Update!C62&lt;&gt;"",Update!C62,"")</f>
        <v/>
      </c>
      <c r="E62" s="43">
        <f>IF(Update!D62&lt;&gt;"",Update!D62,"")</f>
        <v>60</v>
      </c>
      <c r="F62" s="37">
        <f>IF(Update!E62&lt;&gt;"",Update!E62,"")</f>
        <v>213</v>
      </c>
      <c r="G62" s="37" t="str">
        <f>IF(Update!F62&lt;&gt;"",Update!F62,"")</f>
        <v/>
      </c>
      <c r="H62" s="38">
        <f>IF(Update!G62&lt;&gt;"",Update!G62,"")</f>
        <v>287</v>
      </c>
      <c r="I62" s="44">
        <f>IF(Update!H62&lt;&gt;"",Update!H62,"")</f>
        <v>1598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Kuwait</v>
      </c>
      <c r="B63" s="39" t="str">
        <f t="shared" si="0"/>
        <v>कुवेत</v>
      </c>
      <c r="C63" s="45">
        <f>IF(Update!B63&lt;&gt;"",Update!B63, "")</f>
        <v>2080</v>
      </c>
      <c r="D63" s="45" t="str">
        <f>IF(Update!C63&lt;&gt;"",Update!C63,"")</f>
        <v/>
      </c>
      <c r="E63" s="43">
        <f>IF(Update!D63&lt;&gt;"",Update!D63,"")</f>
        <v>39</v>
      </c>
      <c r="F63" s="37">
        <f>IF(Update!E63&lt;&gt;"",Update!E63,"")</f>
        <v>11</v>
      </c>
      <c r="G63" s="37" t="str">
        <f>IF(Update!F63&lt;&gt;"",Update!F63,"")</f>
        <v/>
      </c>
      <c r="H63" s="38">
        <f>IF(Update!G63&lt;&gt;"",Update!G63,"")</f>
        <v>412</v>
      </c>
      <c r="I63" s="44">
        <f>IF(Update!H63&lt;&gt;"",Update!H63,"")</f>
        <v>1657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Kazakhstan</v>
      </c>
      <c r="B64" s="39" t="str">
        <f t="shared" si="0"/>
        <v>काजकस्तान</v>
      </c>
      <c r="C64" s="45">
        <f>IF(Update!B64&lt;&gt;"",Update!B64, "")</f>
        <v>1995</v>
      </c>
      <c r="D64" s="45" t="str">
        <f>IF(Update!C64&lt;&gt;"",Update!C64,"")</f>
        <v/>
      </c>
      <c r="E64" s="43" t="str">
        <f>IF(Update!D64&lt;&gt;"",Update!D64,"")</f>
        <v>Unknown</v>
      </c>
      <c r="F64" s="37">
        <f>IF(Update!E64&lt;&gt;"",Update!E64,"")</f>
        <v>19</v>
      </c>
      <c r="G64" s="37" t="str">
        <f>IF(Update!F64&lt;&gt;"",Update!F64,"")</f>
        <v/>
      </c>
      <c r="H64" s="38">
        <f>IF(Update!G64&lt;&gt;"",Update!G64,"")</f>
        <v>489</v>
      </c>
      <c r="I64" s="44">
        <f>IF(Update!H64&lt;&gt;"",Update!H64,"")</f>
        <v>1487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Bahrain</v>
      </c>
      <c r="B65" s="39" t="str">
        <f t="shared" si="0"/>
        <v>बहराईन</v>
      </c>
      <c r="C65" s="45">
        <f>IF(Update!B65&lt;&gt;"",Update!B65, "")</f>
        <v>1973</v>
      </c>
      <c r="D65" s="45" t="str">
        <f>IF(Update!C65&lt;&gt;"",Update!C65,"")</f>
        <v/>
      </c>
      <c r="E65" s="43">
        <f>IF(Update!D65&lt;&gt;"",Update!D65,"")</f>
        <v>2</v>
      </c>
      <c r="F65" s="37">
        <f>IF(Update!E65&lt;&gt;"",Update!E65,"")</f>
        <v>7</v>
      </c>
      <c r="G65" s="37" t="str">
        <f>IF(Update!F65&lt;&gt;"",Update!F65,"")</f>
        <v/>
      </c>
      <c r="H65" s="38">
        <f>IF(Update!G65&lt;&gt;"",Update!G65,"")</f>
        <v>784</v>
      </c>
      <c r="I65" s="44">
        <f>IF(Update!H65&lt;&gt;"",Update!H65,"")</f>
        <v>1182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Croatia</v>
      </c>
      <c r="B66" s="39" t="str">
        <f t="shared" si="0"/>
        <v>क्रोएसिया</v>
      </c>
      <c r="C66" s="45">
        <f>IF(Update!B66&lt;&gt;"",Update!B66, "")</f>
        <v>1908</v>
      </c>
      <c r="D66" s="45" t="str">
        <f>IF(Update!C66&lt;&gt;"",Update!C66,"")</f>
        <v/>
      </c>
      <c r="E66" s="43">
        <f>IF(Update!D66&lt;&gt;"",Update!D66,"")</f>
        <v>30</v>
      </c>
      <c r="F66" s="37">
        <f>IF(Update!E66&lt;&gt;"",Update!E66,"")</f>
        <v>48</v>
      </c>
      <c r="G66" s="37" t="str">
        <f>IF(Update!F66&lt;&gt;"",Update!F66,"")</f>
        <v/>
      </c>
      <c r="H66" s="38">
        <f>IF(Update!G66&lt;&gt;"",Update!G66,"")</f>
        <v>801</v>
      </c>
      <c r="I66" s="44">
        <f>IF(Update!H66&lt;&gt;"",Update!H66,"")</f>
        <v>1059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Iceland</v>
      </c>
      <c r="B67" s="39" t="str">
        <f t="shared" si="0"/>
        <v>आईसल्यान्ड</v>
      </c>
      <c r="C67" s="45">
        <f>IF(Update!B67&lt;&gt;"",Update!B67, "")</f>
        <v>1778</v>
      </c>
      <c r="D67" s="45" t="str">
        <f>IF(Update!C67&lt;&gt;"",Update!C67,"")</f>
        <v/>
      </c>
      <c r="E67" s="43">
        <f>IF(Update!D67&lt;&gt;"",Update!D67,"")</f>
        <v>4</v>
      </c>
      <c r="F67" s="37">
        <f>IF(Update!E67&lt;&gt;"",Update!E67,"")</f>
        <v>10</v>
      </c>
      <c r="G67" s="37" t="str">
        <f>IF(Update!F67&lt;&gt;"",Update!F67,"")</f>
        <v/>
      </c>
      <c r="H67" s="38">
        <f>IF(Update!G67&lt;&gt;"",Update!G67,"")</f>
        <v>1417</v>
      </c>
      <c r="I67" s="44">
        <f>IF(Update!H67&lt;&gt;"",Update!H67,"")</f>
        <v>351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Uzbekistan</v>
      </c>
      <c r="B68" s="39" t="str">
        <f t="shared" si="0"/>
        <v>उज्बेकिस्तान</v>
      </c>
      <c r="C68" s="45">
        <f>IF(Update!B68&lt;&gt;"",Update!B68, "")</f>
        <v>1678</v>
      </c>
      <c r="D68" s="45" t="str">
        <f>IF(Update!C68&lt;&gt;"",Update!C68,"")</f>
        <v/>
      </c>
      <c r="E68" s="43" t="str">
        <f>IF(Update!D68&lt;&gt;"",Update!D68,"")</f>
        <v>Unknown</v>
      </c>
      <c r="F68" s="37">
        <f>IF(Update!E68&lt;&gt;"",Update!E68,"")</f>
        <v>6</v>
      </c>
      <c r="G68" s="37" t="str">
        <f>IF(Update!F68&lt;&gt;"",Update!F68,"")</f>
        <v/>
      </c>
      <c r="H68" s="38">
        <f>IF(Update!G68&lt;&gt;"",Update!G68,"")</f>
        <v>357</v>
      </c>
      <c r="I68" s="44">
        <f>IF(Update!H68&lt;&gt;"",Update!H68,"")</f>
        <v>1315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Iraq</v>
      </c>
      <c r="B69" s="39" t="str">
        <f t="shared" ref="B69:B132" si="1">INDEX($K$3:$K$234,MATCH(A69,$J$3:$J$232,0))</f>
        <v>ईराक</v>
      </c>
      <c r="C69" s="45">
        <f>IF(Update!B69&lt;&gt;"",Update!B69, "")</f>
        <v>1602</v>
      </c>
      <c r="D69" s="45" t="str">
        <f>IF(Update!C69&lt;&gt;"",Update!C69,"")</f>
        <v/>
      </c>
      <c r="E69" s="43" t="str">
        <f>IF(Update!D69&lt;&gt;"",Update!D69,"")</f>
        <v>Unknown</v>
      </c>
      <c r="F69" s="37">
        <f>IF(Update!E69&lt;&gt;"",Update!E69,"")</f>
        <v>83</v>
      </c>
      <c r="G69" s="37" t="str">
        <f>IF(Update!F69&lt;&gt;"",Update!F69,"")</f>
        <v/>
      </c>
      <c r="H69" s="38">
        <f>IF(Update!G69&lt;&gt;"",Update!G69,"")</f>
        <v>1096</v>
      </c>
      <c r="I69" s="44">
        <f>IF(Update!H69&lt;&gt;"",Update!H69,"")</f>
        <v>423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Estonia</v>
      </c>
      <c r="B70" s="39" t="str">
        <f t="shared" si="1"/>
        <v>ईस्टोनिया</v>
      </c>
      <c r="C70" s="45">
        <f>IF(Update!B70&lt;&gt;"",Update!B70, "")</f>
        <v>1552</v>
      </c>
      <c r="D70" s="45" t="str">
        <f>IF(Update!C70&lt;&gt;"",Update!C70,"")</f>
        <v/>
      </c>
      <c r="E70" s="43" t="str">
        <f>IF(Update!D70&lt;&gt;"",Update!D70,"")</f>
        <v>Unknown</v>
      </c>
      <c r="F70" s="37">
        <f>IF(Update!E70&lt;&gt;"",Update!E70,"")</f>
        <v>43</v>
      </c>
      <c r="G70" s="37" t="str">
        <f>IF(Update!F70&lt;&gt;"",Update!F70,"")</f>
        <v/>
      </c>
      <c r="H70" s="38">
        <f>IF(Update!G70&lt;&gt;"",Update!G70,"")</f>
        <v>169</v>
      </c>
      <c r="I70" s="44">
        <f>IF(Update!H70&lt;&gt;"",Update!H70,"")</f>
        <v>1340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Oman</v>
      </c>
      <c r="B71" s="39" t="str">
        <f t="shared" si="1"/>
        <v>ओमान</v>
      </c>
      <c r="C71" s="45">
        <f>IF(Update!B71&lt;&gt;"",Update!B71, "")</f>
        <v>1508</v>
      </c>
      <c r="D71" s="45" t="str">
        <f>IF(Update!C71&lt;&gt;"",Update!C71,"")</f>
        <v/>
      </c>
      <c r="E71" s="43" t="str">
        <f>IF(Update!D71&lt;&gt;"",Update!D71,"")</f>
        <v>Unknown</v>
      </c>
      <c r="F71" s="37">
        <f>IF(Update!E71&lt;&gt;"",Update!E71,"")</f>
        <v>8</v>
      </c>
      <c r="G71" s="37" t="str">
        <f>IF(Update!F71&lt;&gt;"",Update!F71,"")</f>
        <v/>
      </c>
      <c r="H71" s="38">
        <f>IF(Update!G71&lt;&gt;"",Update!G71,"")</f>
        <v>238</v>
      </c>
      <c r="I71" s="44">
        <f>IF(Update!H71&lt;&gt;"",Update!H71,"")</f>
        <v>1262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Azerbaijan</v>
      </c>
      <c r="B72" s="39" t="str">
        <f t="shared" si="1"/>
        <v>अजरबाईजान</v>
      </c>
      <c r="C72" s="45">
        <f>IF(Update!B72&lt;&gt;"",Update!B72, "")</f>
        <v>1480</v>
      </c>
      <c r="D72" s="45" t="str">
        <f>IF(Update!C72&lt;&gt;"",Update!C72,"")</f>
        <v/>
      </c>
      <c r="E72" s="43" t="str">
        <f>IF(Update!D72&lt;&gt;"",Update!D72,"")</f>
        <v>Unknown</v>
      </c>
      <c r="F72" s="37">
        <f>IF(Update!E72&lt;&gt;"",Update!E72,"")</f>
        <v>20</v>
      </c>
      <c r="G72" s="37" t="str">
        <f>IF(Update!F72&lt;&gt;"",Update!F72,"")</f>
        <v/>
      </c>
      <c r="H72" s="38">
        <f>IF(Update!G72&lt;&gt;"",Update!G72,"")</f>
        <v>865</v>
      </c>
      <c r="I72" s="44">
        <f>IF(Update!H72&lt;&gt;"",Update!H72,"")</f>
        <v>595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New Zealand</v>
      </c>
      <c r="B73" s="39" t="str">
        <f t="shared" si="1"/>
        <v>न्यु जिल्यान्ड</v>
      </c>
      <c r="C73" s="45">
        <f>IF(Update!B73&lt;&gt;"",Update!B73, "")</f>
        <v>1451</v>
      </c>
      <c r="D73" s="45" t="str">
        <f>IF(Update!C73&lt;&gt;"",Update!C73,"")</f>
        <v>↑ 6 (0.42%)</v>
      </c>
      <c r="E73" s="43" t="str">
        <f>IF(Update!D73&lt;&gt;"",Update!D73,"")</f>
        <v>Unknown</v>
      </c>
      <c r="F73" s="37">
        <f>IF(Update!E73&lt;&gt;"",Update!E73,"")</f>
        <v>14</v>
      </c>
      <c r="G73" s="37" t="str">
        <f>IF(Update!F73&lt;&gt;"",Update!F73,"")</f>
        <v>↑ 1 (7.69%)</v>
      </c>
      <c r="H73" s="38">
        <f>IF(Update!G73&lt;&gt;"",Update!G73,"")</f>
        <v>1036</v>
      </c>
      <c r="I73" s="44">
        <f>IF(Update!H73&lt;&gt;"",Update!H73,"")</f>
        <v>401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Armenia</v>
      </c>
      <c r="B74" s="39" t="str">
        <f t="shared" si="1"/>
        <v>अर्मेनिया</v>
      </c>
      <c r="C74" s="45">
        <f>IF(Update!B74&lt;&gt;"",Update!B74, "")</f>
        <v>1401</v>
      </c>
      <c r="D74" s="45" t="str">
        <f>IF(Update!C74&lt;&gt;"",Update!C74,"")</f>
        <v/>
      </c>
      <c r="E74" s="43" t="str">
        <f>IF(Update!D74&lt;&gt;"",Update!D74,"")</f>
        <v>Unknown</v>
      </c>
      <c r="F74" s="37">
        <f>IF(Update!E74&lt;&gt;"",Update!E74,"")</f>
        <v>24</v>
      </c>
      <c r="G74" s="37" t="str">
        <f>IF(Update!F74&lt;&gt;"",Update!F74,"")</f>
        <v/>
      </c>
      <c r="H74" s="38">
        <f>IF(Update!G74&lt;&gt;"",Update!G74,"")</f>
        <v>609</v>
      </c>
      <c r="I74" s="44">
        <f>IF(Update!H74&lt;&gt;"",Update!H74,"")</f>
        <v>768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Lithuania</v>
      </c>
      <c r="B75" s="39" t="str">
        <f t="shared" si="1"/>
        <v>लिथुआनिया</v>
      </c>
      <c r="C75" s="45">
        <f>IF(Update!B75&lt;&gt;"",Update!B75, "")</f>
        <v>1350</v>
      </c>
      <c r="D75" s="45" t="str">
        <f>IF(Update!C75&lt;&gt;"",Update!C75,"")</f>
        <v/>
      </c>
      <c r="E75" s="43" t="str">
        <f>IF(Update!D75&lt;&gt;"",Update!D75,"")</f>
        <v>Unknown</v>
      </c>
      <c r="F75" s="37">
        <f>IF(Update!E75&lt;&gt;"",Update!E75,"")</f>
        <v>38</v>
      </c>
      <c r="G75" s="37" t="str">
        <f>IF(Update!F75&lt;&gt;"",Update!F75,"")</f>
        <v/>
      </c>
      <c r="H75" s="38">
        <f>IF(Update!G75&lt;&gt;"",Update!G75,"")</f>
        <v>298</v>
      </c>
      <c r="I75" s="44">
        <f>IF(Update!H75&lt;&gt;"",Update!H75,"")</f>
        <v>1014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Slovenia</v>
      </c>
      <c r="B76" s="39" t="str">
        <f t="shared" si="1"/>
        <v>स्लोभेनिया</v>
      </c>
      <c r="C76" s="45">
        <f>IF(Update!B76&lt;&gt;"",Update!B76, "")</f>
        <v>1344</v>
      </c>
      <c r="D76" s="45" t="str">
        <f>IF(Update!C76&lt;&gt;"",Update!C76,"")</f>
        <v/>
      </c>
      <c r="E76" s="43">
        <f>IF(Update!D76&lt;&gt;"",Update!D76,"")</f>
        <v>26</v>
      </c>
      <c r="F76" s="37">
        <f>IF(Update!E76&lt;&gt;"",Update!E76,"")</f>
        <v>77</v>
      </c>
      <c r="G76" s="37" t="str">
        <f>IF(Update!F76&lt;&gt;"",Update!F76,"")</f>
        <v/>
      </c>
      <c r="H76" s="38">
        <f>IF(Update!G76&lt;&gt;"",Update!G76,"")</f>
        <v>197</v>
      </c>
      <c r="I76" s="44">
        <f>IF(Update!H76&lt;&gt;"",Update!H76,"")</f>
        <v>1070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Bosnia and Herzegovina</v>
      </c>
      <c r="B77" s="39" t="str">
        <f t="shared" si="1"/>
        <v>बोस्निया एण्ड हर्जेगोविना</v>
      </c>
      <c r="C77" s="45">
        <f>IF(Update!B77&lt;&gt;"",Update!B77, "")</f>
        <v>1342</v>
      </c>
      <c r="D77" s="45" t="str">
        <f>IF(Update!C77&lt;&gt;"",Update!C77,"")</f>
        <v/>
      </c>
      <c r="E77" s="43" t="str">
        <f>IF(Update!D77&lt;&gt;"",Update!D77,"")</f>
        <v>Unknown</v>
      </c>
      <c r="F77" s="37">
        <f>IF(Update!E77&lt;&gt;"",Update!E77,"")</f>
        <v>51</v>
      </c>
      <c r="G77" s="37" t="str">
        <f>IF(Update!F77&lt;&gt;"",Update!F77,"")</f>
        <v/>
      </c>
      <c r="H77" s="38">
        <f>IF(Update!G77&lt;&gt;"",Update!G77,"")</f>
        <v>437</v>
      </c>
      <c r="I77" s="44">
        <f>IF(Update!H77&lt;&gt;"",Update!H77,"")</f>
        <v>854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North Macedonia</v>
      </c>
      <c r="B78" s="39" t="str">
        <f t="shared" si="1"/>
        <v>उत्तर मासेडोनिया</v>
      </c>
      <c r="C78" s="45">
        <f>IF(Update!B78&lt;&gt;"",Update!B78, "")</f>
        <v>1231</v>
      </c>
      <c r="D78" s="45" t="str">
        <f>IF(Update!C78&lt;&gt;"",Update!C78,"")</f>
        <v/>
      </c>
      <c r="E78" s="43">
        <f>IF(Update!D78&lt;&gt;"",Update!D78,"")</f>
        <v>5</v>
      </c>
      <c r="F78" s="37">
        <f>IF(Update!E78&lt;&gt;"",Update!E78,"")</f>
        <v>55</v>
      </c>
      <c r="G78" s="37" t="str">
        <f>IF(Update!F78&lt;&gt;"",Update!F78,"")</f>
        <v/>
      </c>
      <c r="H78" s="38">
        <f>IF(Update!G78&lt;&gt;"",Update!G78,"")</f>
        <v>224</v>
      </c>
      <c r="I78" s="44">
        <f>IF(Update!H78&lt;&gt;"",Update!H78,"")</f>
        <v>952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Slovakia</v>
      </c>
      <c r="B79" s="39" t="str">
        <f t="shared" si="1"/>
        <v>स्लोभाकिया</v>
      </c>
      <c r="C79" s="45">
        <f>IF(Update!B79&lt;&gt;"",Update!B79, "")</f>
        <v>1199</v>
      </c>
      <c r="D79" s="45" t="str">
        <f>IF(Update!C79&lt;&gt;"",Update!C79,"")</f>
        <v/>
      </c>
      <c r="E79" s="43" t="str">
        <f>IF(Update!D79&lt;&gt;"",Update!D79,"")</f>
        <v>Unknown</v>
      </c>
      <c r="F79" s="37">
        <f>IF(Update!E79&lt;&gt;"",Update!E79,"")</f>
        <v>14</v>
      </c>
      <c r="G79" s="37" t="str">
        <f>IF(Update!F79&lt;&gt;"",Update!F79,"")</f>
        <v/>
      </c>
      <c r="H79" s="38">
        <f>IF(Update!G79&lt;&gt;"",Update!G79,"")</f>
        <v>258</v>
      </c>
      <c r="I79" s="44">
        <f>IF(Update!H79&lt;&gt;"",Update!H79,"")</f>
        <v>927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Cameroon</v>
      </c>
      <c r="B80" s="39" t="str">
        <f t="shared" si="1"/>
        <v>क्यामरुन</v>
      </c>
      <c r="C80" s="45">
        <f>IF(Update!B80&lt;&gt;"",Update!B80, "")</f>
        <v>1163</v>
      </c>
      <c r="D80" s="45" t="str">
        <f>IF(Update!C80&lt;&gt;"",Update!C80,"")</f>
        <v/>
      </c>
      <c r="E80" s="43">
        <f>IF(Update!D80&lt;&gt;"",Update!D80,"")</f>
        <v>33</v>
      </c>
      <c r="F80" s="37">
        <f>IF(Update!E80&lt;&gt;"",Update!E80,"")</f>
        <v>43</v>
      </c>
      <c r="G80" s="37" t="str">
        <f>IF(Update!F80&lt;&gt;"",Update!F80,"")</f>
        <v/>
      </c>
      <c r="H80" s="38">
        <f>IF(Update!G80&lt;&gt;"",Update!G80,"")</f>
        <v>329</v>
      </c>
      <c r="I80" s="44">
        <f>IF(Update!H80&lt;&gt;"",Update!H80,"")</f>
        <v>791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Cuba</v>
      </c>
      <c r="B81" s="39" t="str">
        <f t="shared" si="1"/>
        <v>क्युबा</v>
      </c>
      <c r="C81" s="45">
        <f>IF(Update!B81&lt;&gt;"",Update!B81, "")</f>
        <v>1137</v>
      </c>
      <c r="D81" s="45" t="str">
        <f>IF(Update!C81&lt;&gt;"",Update!C81,"")</f>
        <v/>
      </c>
      <c r="E81" s="43">
        <f>IF(Update!D81&lt;&gt;"",Update!D81,"")</f>
        <v>20</v>
      </c>
      <c r="F81" s="37">
        <f>IF(Update!E81&lt;&gt;"",Update!E81,"")</f>
        <v>38</v>
      </c>
      <c r="G81" s="37" t="str">
        <f>IF(Update!F81&lt;&gt;"",Update!F81,"")</f>
        <v/>
      </c>
      <c r="H81" s="38">
        <f>IF(Update!G81&lt;&gt;"",Update!G81,"")</f>
        <v>309</v>
      </c>
      <c r="I81" s="44">
        <f>IF(Update!H81&lt;&gt;"",Update!H81,"")</f>
        <v>790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Afghanistan</v>
      </c>
      <c r="B82" s="39" t="str">
        <f t="shared" si="1"/>
        <v>अफगानिस्तान</v>
      </c>
      <c r="C82" s="45">
        <f>IF(Update!B82&lt;&gt;"",Update!B82, "")</f>
        <v>1092</v>
      </c>
      <c r="D82" s="45" t="str">
        <f>IF(Update!C82&lt;&gt;"",Update!C82,"")</f>
        <v/>
      </c>
      <c r="E82" s="43" t="str">
        <f>IF(Update!D82&lt;&gt;"",Update!D82,"")</f>
        <v>Unknown</v>
      </c>
      <c r="F82" s="37">
        <f>IF(Update!E82&lt;&gt;"",Update!E82,"")</f>
        <v>36</v>
      </c>
      <c r="G82" s="37" t="str">
        <f>IF(Update!F82&lt;&gt;"",Update!F82,"")</f>
        <v/>
      </c>
      <c r="H82" s="38">
        <f>IF(Update!G82&lt;&gt;"",Update!G82,"")</f>
        <v>150</v>
      </c>
      <c r="I82" s="44">
        <f>IF(Update!H82&lt;&gt;"",Update!H82,"")</f>
        <v>906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Charles de Gaulle ship</v>
      </c>
      <c r="B83" s="39" t="str">
        <f t="shared" si="1"/>
        <v>चार्लस दे गले शिप</v>
      </c>
      <c r="C83" s="45">
        <f>IF(Update!B83&lt;&gt;"",Update!B83, "")</f>
        <v>1081</v>
      </c>
      <c r="D83" s="45" t="str">
        <f>IF(Update!C83&lt;&gt;"",Update!C83,"")</f>
        <v/>
      </c>
      <c r="E83" s="43">
        <f>IF(Update!D83&lt;&gt;"",Update!D83,"")</f>
        <v>1</v>
      </c>
      <c r="F83" s="37">
        <f>IF(Update!E83&lt;&gt;"",Update!E83,"")</f>
        <v>0</v>
      </c>
      <c r="G83" s="37" t="str">
        <f>IF(Update!F83&lt;&gt;"",Update!F83,"")</f>
        <v/>
      </c>
      <c r="H83" s="38">
        <f>IF(Update!G83&lt;&gt;"",Update!G83,"")</f>
        <v>0</v>
      </c>
      <c r="I83" s="44">
        <f>IF(Update!H83&lt;&gt;"",Update!H83,"")</f>
        <v>1081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Ghana</v>
      </c>
      <c r="B84" s="39" t="str">
        <f t="shared" si="1"/>
        <v>घाना</v>
      </c>
      <c r="C84" s="45">
        <f>IF(Update!B84&lt;&gt;"",Update!B84, "")</f>
        <v>1042</v>
      </c>
      <c r="D84" s="45" t="str">
        <f>IF(Update!C84&lt;&gt;"",Update!C84,"")</f>
        <v/>
      </c>
      <c r="E84" s="43">
        <f>IF(Update!D84&lt;&gt;"",Update!D84,"")</f>
        <v>4</v>
      </c>
      <c r="F84" s="37">
        <f>IF(Update!E84&lt;&gt;"",Update!E84,"")</f>
        <v>9</v>
      </c>
      <c r="G84" s="37" t="str">
        <f>IF(Update!F84&lt;&gt;"",Update!F84,"")</f>
        <v/>
      </c>
      <c r="H84" s="38">
        <f>IF(Update!G84&lt;&gt;"",Update!G84,"")</f>
        <v>99</v>
      </c>
      <c r="I84" s="44">
        <f>IF(Update!H84&lt;&gt;"",Update!H84,"")</f>
        <v>934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Hong Kong</v>
      </c>
      <c r="B85" s="39" t="str">
        <f t="shared" si="1"/>
        <v>हङकङ</v>
      </c>
      <c r="C85" s="45">
        <f>IF(Update!B85&lt;&gt;"",Update!B85, "")</f>
        <v>1030</v>
      </c>
      <c r="D85" s="45" t="str">
        <f>IF(Update!C85&lt;&gt;"",Update!C85,"")</f>
        <v>↑ 1 (0.1%)</v>
      </c>
      <c r="E85" s="43">
        <f>IF(Update!D85&lt;&gt;"",Update!D85,"")</f>
        <v>8</v>
      </c>
      <c r="F85" s="37">
        <f>IF(Update!E85&lt;&gt;"",Update!E85,"")</f>
        <v>4</v>
      </c>
      <c r="G85" s="37" t="str">
        <f>IF(Update!F85&lt;&gt;"",Update!F85,"")</f>
        <v/>
      </c>
      <c r="H85" s="38">
        <f>IF(Update!G85&lt;&gt;"",Update!G85,"")</f>
        <v>650</v>
      </c>
      <c r="I85" s="44">
        <f>IF(Update!H85&lt;&gt;"",Update!H85,"")</f>
        <v>376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Bulgaria</v>
      </c>
      <c r="B86" s="39" t="str">
        <f t="shared" si="1"/>
        <v>बुल्गेरिया</v>
      </c>
      <c r="C86" s="45">
        <f>IF(Update!B86&lt;&gt;"",Update!B86, "")</f>
        <v>975</v>
      </c>
      <c r="D86" s="45" t="str">
        <f>IF(Update!C86&lt;&gt;"",Update!C86,"")</f>
        <v/>
      </c>
      <c r="E86" s="43">
        <f>IF(Update!D86&lt;&gt;"",Update!D86,"")</f>
        <v>36</v>
      </c>
      <c r="F86" s="37">
        <f>IF(Update!E86&lt;&gt;"",Update!E86,"")</f>
        <v>45</v>
      </c>
      <c r="G86" s="37" t="str">
        <f>IF(Update!F86&lt;&gt;"",Update!F86,"")</f>
        <v/>
      </c>
      <c r="H86" s="38">
        <f>IF(Update!G86&lt;&gt;"",Update!G86,"")</f>
        <v>170</v>
      </c>
      <c r="I86" s="44">
        <f>IF(Update!H86&lt;&gt;"",Update!H86,"")</f>
        <v>760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Djibouti</v>
      </c>
      <c r="B87" s="39" t="str">
        <f t="shared" si="1"/>
        <v>डिजेबोउटि</v>
      </c>
      <c r="C87" s="45">
        <f>IF(Update!B87&lt;&gt;"",Update!B87, "")</f>
        <v>945</v>
      </c>
      <c r="D87" s="45" t="str">
        <f>IF(Update!C87&lt;&gt;"",Update!C87,"")</f>
        <v/>
      </c>
      <c r="E87" s="43" t="str">
        <f>IF(Update!D87&lt;&gt;"",Update!D87,"")</f>
        <v>Unknown</v>
      </c>
      <c r="F87" s="37">
        <f>IF(Update!E87&lt;&gt;"",Update!E87,"")</f>
        <v>2</v>
      </c>
      <c r="G87" s="37" t="str">
        <f>IF(Update!F87&lt;&gt;"",Update!F87,"")</f>
        <v/>
      </c>
      <c r="H87" s="38">
        <f>IF(Update!G87&lt;&gt;"",Update!G87,"")</f>
        <v>112</v>
      </c>
      <c r="I87" s="44">
        <f>IF(Update!H87&lt;&gt;"",Update!H87,"")</f>
        <v>831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Ivory Coast</v>
      </c>
      <c r="B88" s="39" t="str">
        <f t="shared" si="1"/>
        <v>आईभरि कोस्ट</v>
      </c>
      <c r="C88" s="45">
        <f>IF(Update!B88&lt;&gt;"",Update!B88, "")</f>
        <v>916</v>
      </c>
      <c r="D88" s="45" t="str">
        <f>IF(Update!C88&lt;&gt;"",Update!C88,"")</f>
        <v/>
      </c>
      <c r="E88" s="43" t="str">
        <f>IF(Update!D88&lt;&gt;"",Update!D88,"")</f>
        <v>Unknown</v>
      </c>
      <c r="F88" s="37">
        <f>IF(Update!E88&lt;&gt;"",Update!E88,"")</f>
        <v>13</v>
      </c>
      <c r="G88" s="37" t="str">
        <f>IF(Update!F88&lt;&gt;"",Update!F88,"")</f>
        <v/>
      </c>
      <c r="H88" s="38">
        <f>IF(Update!G88&lt;&gt;"",Update!G88,"")</f>
        <v>303</v>
      </c>
      <c r="I88" s="44">
        <f>IF(Update!H88&lt;&gt;"",Update!H88,"")</f>
        <v>600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Tunisia</v>
      </c>
      <c r="B89" s="39" t="str">
        <f t="shared" si="1"/>
        <v>ट्युनिसिया</v>
      </c>
      <c r="C89" s="45">
        <f>IF(Update!B89&lt;&gt;"",Update!B89, "")</f>
        <v>901</v>
      </c>
      <c r="D89" s="45" t="str">
        <f>IF(Update!C89&lt;&gt;"",Update!C89,"")</f>
        <v>↑ 17 (1.92%)</v>
      </c>
      <c r="E89" s="43" t="str">
        <f>IF(Update!D89&lt;&gt;"",Update!D89,"")</f>
        <v>Unknown</v>
      </c>
      <c r="F89" s="37">
        <f>IF(Update!E89&lt;&gt;"",Update!E89,"")</f>
        <v>38</v>
      </c>
      <c r="G89" s="37" t="str">
        <f>IF(Update!F89&lt;&gt;"",Update!F89,"")</f>
        <v/>
      </c>
      <c r="H89" s="38">
        <f>IF(Update!G89&lt;&gt;"",Update!G89,"")</f>
        <v>170</v>
      </c>
      <c r="I89" s="44">
        <f>IF(Update!H89&lt;&gt;"",Update!H89,"")</f>
        <v>693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Cyprus</v>
      </c>
      <c r="B90" s="39" t="str">
        <f t="shared" si="1"/>
        <v>साईप्रस</v>
      </c>
      <c r="C90" s="45">
        <f>IF(Update!B90&lt;&gt;"",Update!B90, "")</f>
        <v>784</v>
      </c>
      <c r="D90" s="45" t="str">
        <f>IF(Update!C90&lt;&gt;"",Update!C90,"")</f>
        <v/>
      </c>
      <c r="E90" s="43">
        <f>IF(Update!D90&lt;&gt;"",Update!D90,"")</f>
        <v>16</v>
      </c>
      <c r="F90" s="37">
        <f>IF(Update!E90&lt;&gt;"",Update!E90,"")</f>
        <v>12</v>
      </c>
      <c r="G90" s="37" t="str">
        <f>IF(Update!F90&lt;&gt;"",Update!F90,"")</f>
        <v/>
      </c>
      <c r="H90" s="38">
        <f>IF(Update!G90&lt;&gt;"",Update!G90,"")</f>
        <v>98</v>
      </c>
      <c r="I90" s="44">
        <f>IF(Update!H90&lt;&gt;"",Update!H90,"")</f>
        <v>674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Nigeria</v>
      </c>
      <c r="B91" s="39" t="str">
        <f t="shared" si="1"/>
        <v>नाईजेरिया</v>
      </c>
      <c r="C91" s="45">
        <f>IF(Update!B91&lt;&gt;"",Update!B91, "")</f>
        <v>782</v>
      </c>
      <c r="D91" s="45" t="str">
        <f>IF(Update!C91&lt;&gt;"",Update!C91,"")</f>
        <v>↑ 117 (17.59%)</v>
      </c>
      <c r="E91" s="43" t="str">
        <f>IF(Update!D91&lt;&gt;"",Update!D91,"")</f>
        <v>Unknown</v>
      </c>
      <c r="F91" s="37">
        <f>IF(Update!E91&lt;&gt;"",Update!E91,"")</f>
        <v>25</v>
      </c>
      <c r="G91" s="37" t="str">
        <f>IF(Update!F91&lt;&gt;"",Update!F91,"")</f>
        <v>↑ 3 (13.64%)</v>
      </c>
      <c r="H91" s="38">
        <f>IF(Update!G91&lt;&gt;"",Update!G91,"")</f>
        <v>197</v>
      </c>
      <c r="I91" s="44">
        <f>IF(Update!H91&lt;&gt;"",Update!H91,"")</f>
        <v>560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Latvia</v>
      </c>
      <c r="B92" s="39" t="str">
        <f t="shared" si="1"/>
        <v>लात्भिया</v>
      </c>
      <c r="C92" s="45">
        <f>IF(Update!B92&lt;&gt;"",Update!B92, "")</f>
        <v>748</v>
      </c>
      <c r="D92" s="45" t="str">
        <f>IF(Update!C92&lt;&gt;"",Update!C92,"")</f>
        <v/>
      </c>
      <c r="E92" s="43">
        <f>IF(Update!D92&lt;&gt;"",Update!D92,"")</f>
        <v>5</v>
      </c>
      <c r="F92" s="37">
        <f>IF(Update!E92&lt;&gt;"",Update!E92,"")</f>
        <v>9</v>
      </c>
      <c r="G92" s="37" t="str">
        <f>IF(Update!F92&lt;&gt;"",Update!F92,"")</f>
        <v/>
      </c>
      <c r="H92" s="38">
        <f>IF(Update!G92&lt;&gt;"",Update!G92,"")</f>
        <v>133</v>
      </c>
      <c r="I92" s="44">
        <f>IF(Update!H92&lt;&gt;"",Update!H92,"")</f>
        <v>606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Andorra</v>
      </c>
      <c r="B93" s="39" t="str">
        <f t="shared" si="1"/>
        <v>आन्डोरा</v>
      </c>
      <c r="C93" s="45">
        <f>IF(Update!B93&lt;&gt;"",Update!B93, "")</f>
        <v>717</v>
      </c>
      <c r="D93" s="45" t="str">
        <f>IF(Update!C93&lt;&gt;"",Update!C93,"")</f>
        <v/>
      </c>
      <c r="E93" s="43" t="str">
        <f>IF(Update!D93&lt;&gt;"",Update!D93,"")</f>
        <v>Unknown</v>
      </c>
      <c r="F93" s="37">
        <f>IF(Update!E93&lt;&gt;"",Update!E93,"")</f>
        <v>37</v>
      </c>
      <c r="G93" s="37" t="str">
        <f>IF(Update!F93&lt;&gt;"",Update!F93,"")</f>
        <v/>
      </c>
      <c r="H93" s="38">
        <f>IF(Update!G93&lt;&gt;"",Update!G93,"")</f>
        <v>282</v>
      </c>
      <c r="I93" s="44">
        <f>IF(Update!H93&lt;&gt;"",Update!H93,"")</f>
        <v>398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Diamond Princess</v>
      </c>
      <c r="B94" s="39" t="str">
        <f t="shared" si="1"/>
        <v>डायमन्ड प्रिन्सेस</v>
      </c>
      <c r="C94" s="45">
        <f>IF(Update!B94&lt;&gt;"",Update!B94, "")</f>
        <v>712</v>
      </c>
      <c r="D94" s="45" t="str">
        <f>IF(Update!C94&lt;&gt;"",Update!C94,"")</f>
        <v/>
      </c>
      <c r="E94" s="43">
        <f>IF(Update!D94&lt;&gt;"",Update!D94,"")</f>
        <v>4</v>
      </c>
      <c r="F94" s="37">
        <f>IF(Update!E94&lt;&gt;"",Update!E94,"")</f>
        <v>13</v>
      </c>
      <c r="G94" s="37" t="str">
        <f>IF(Update!F94&lt;&gt;"",Update!F94,"")</f>
        <v/>
      </c>
      <c r="H94" s="38">
        <f>IF(Update!G94&lt;&gt;"",Update!G94,"")</f>
        <v>644</v>
      </c>
      <c r="I94" s="44">
        <f>IF(Update!H94&lt;&gt;"",Update!H94,"")</f>
        <v>55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Guinea</v>
      </c>
      <c r="B95" s="39" t="str">
        <f t="shared" si="1"/>
        <v>गिनिया</v>
      </c>
      <c r="C95" s="45">
        <f>IF(Update!B95&lt;&gt;"",Update!B95, "")</f>
        <v>688</v>
      </c>
      <c r="D95" s="45" t="str">
        <f>IF(Update!C95&lt;&gt;"",Update!C95,"")</f>
        <v/>
      </c>
      <c r="E95" s="43" t="str">
        <f>IF(Update!D95&lt;&gt;"",Update!D95,"")</f>
        <v>Unknown</v>
      </c>
      <c r="F95" s="37">
        <f>IF(Update!E95&lt;&gt;"",Update!E95,"")</f>
        <v>6</v>
      </c>
      <c r="G95" s="37" t="str">
        <f>IF(Update!F95&lt;&gt;"",Update!F95,"")</f>
        <v/>
      </c>
      <c r="H95" s="38">
        <f>IF(Update!G95&lt;&gt;"",Update!G95,"")</f>
        <v>127</v>
      </c>
      <c r="I95" s="44">
        <f>IF(Update!H95&lt;&gt;"",Update!H95,"")</f>
        <v>555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Lebanon</v>
      </c>
      <c r="B96" s="39" t="str">
        <f t="shared" si="1"/>
        <v>लेबनन</v>
      </c>
      <c r="C96" s="45">
        <f>IF(Update!B96&lt;&gt;"",Update!B96, "")</f>
        <v>677</v>
      </c>
      <c r="D96" s="45" t="str">
        <f>IF(Update!C96&lt;&gt;"",Update!C96,"")</f>
        <v/>
      </c>
      <c r="E96" s="43">
        <f>IF(Update!D96&lt;&gt;"",Update!D96,"")</f>
        <v>27</v>
      </c>
      <c r="F96" s="37">
        <f>IF(Update!E96&lt;&gt;"",Update!E96,"")</f>
        <v>21</v>
      </c>
      <c r="G96" s="37" t="str">
        <f>IF(Update!F96&lt;&gt;"",Update!F96,"")</f>
        <v/>
      </c>
      <c r="H96" s="38">
        <f>IF(Update!G96&lt;&gt;"",Update!G96,"")</f>
        <v>108</v>
      </c>
      <c r="I96" s="44">
        <f>IF(Update!H96&lt;&gt;"",Update!H96,"")</f>
        <v>548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Costa Rica</v>
      </c>
      <c r="B97" s="39" t="str">
        <f t="shared" si="1"/>
        <v>कोस्टारिका</v>
      </c>
      <c r="C97" s="45">
        <f>IF(Update!B97&lt;&gt;"",Update!B97, "")</f>
        <v>669</v>
      </c>
      <c r="D97" s="45" t="str">
        <f>IF(Update!C97&lt;&gt;"",Update!C97,"")</f>
        <v/>
      </c>
      <c r="E97" s="43">
        <f>IF(Update!D97&lt;&gt;"",Update!D97,"")</f>
        <v>8</v>
      </c>
      <c r="F97" s="37">
        <f>IF(Update!E97&lt;&gt;"",Update!E97,"")</f>
        <v>6</v>
      </c>
      <c r="G97" s="37" t="str">
        <f>IF(Update!F97&lt;&gt;"",Update!F97,"")</f>
        <v/>
      </c>
      <c r="H97" s="38">
        <f>IF(Update!G97&lt;&gt;"",Update!G97,"")</f>
        <v>150</v>
      </c>
      <c r="I97" s="44">
        <f>IF(Update!H97&lt;&gt;"",Update!H97,"")</f>
        <v>513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Niger</v>
      </c>
      <c r="B98" s="39" t="str">
        <f t="shared" si="1"/>
        <v>नाईजर</v>
      </c>
      <c r="C98" s="45">
        <f>IF(Update!B98&lt;&gt;"",Update!B98, "")</f>
        <v>657</v>
      </c>
      <c r="D98" s="45" t="str">
        <f>IF(Update!C98&lt;&gt;"",Update!C98,"")</f>
        <v/>
      </c>
      <c r="E98" s="43" t="str">
        <f>IF(Update!D98&lt;&gt;"",Update!D98,"")</f>
        <v>Unknown</v>
      </c>
      <c r="F98" s="37">
        <f>IF(Update!E98&lt;&gt;"",Update!E98,"")</f>
        <v>20</v>
      </c>
      <c r="G98" s="37" t="str">
        <f>IF(Update!F98&lt;&gt;"",Update!F98,"")</f>
        <v/>
      </c>
      <c r="H98" s="38">
        <f>IF(Update!G98&lt;&gt;"",Update!G98,"")</f>
        <v>127</v>
      </c>
      <c r="I98" s="44">
        <f>IF(Update!H98&lt;&gt;"",Update!H98,"")</f>
        <v>510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Albania</v>
      </c>
      <c r="B99" s="39" t="str">
        <f t="shared" si="1"/>
        <v>अल्बानिया</v>
      </c>
      <c r="C99" s="45">
        <f>IF(Update!B99&lt;&gt;"",Update!B99, "")</f>
        <v>609</v>
      </c>
      <c r="D99" s="45" t="str">
        <f>IF(Update!C99&lt;&gt;"",Update!C99,"")</f>
        <v/>
      </c>
      <c r="E99" s="43">
        <f>IF(Update!D99&lt;&gt;"",Update!D99,"")</f>
        <v>5</v>
      </c>
      <c r="F99" s="37">
        <f>IF(Update!E99&lt;&gt;"",Update!E99,"")</f>
        <v>26</v>
      </c>
      <c r="G99" s="37" t="str">
        <f>IF(Update!F99&lt;&gt;"",Update!F99,"")</f>
        <v/>
      </c>
      <c r="H99" s="38">
        <f>IF(Update!G99&lt;&gt;"",Update!G99,"")</f>
        <v>345</v>
      </c>
      <c r="I99" s="44">
        <f>IF(Update!H99&lt;&gt;"",Update!H99,"")</f>
        <v>238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Bolivia</v>
      </c>
      <c r="B100" s="39" t="str">
        <f t="shared" si="1"/>
        <v>बोलिभिया</v>
      </c>
      <c r="C100" s="45">
        <f>IF(Update!B100&lt;&gt;"",Update!B100, "")</f>
        <v>609</v>
      </c>
      <c r="D100" s="45" t="str">
        <f>IF(Update!C100&lt;&gt;"",Update!C100,"")</f>
        <v>↑ 11 (1.84%)</v>
      </c>
      <c r="E100" s="43" t="str">
        <f>IF(Update!D100&lt;&gt;"",Update!D100,"")</f>
        <v>Unknown</v>
      </c>
      <c r="F100" s="37">
        <f>IF(Update!E100&lt;&gt;"",Update!E100,"")</f>
        <v>37</v>
      </c>
      <c r="G100" s="37" t="str">
        <f>IF(Update!F100&lt;&gt;"",Update!F100,"")</f>
        <v>↑ 3 (8.82%)</v>
      </c>
      <c r="H100" s="38">
        <f>IF(Update!G100&lt;&gt;"",Update!G100,"")</f>
        <v>44</v>
      </c>
      <c r="I100" s="44">
        <f>IF(Update!H100&lt;&gt;"",Update!H100,"")</f>
        <v>528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Burkina Faso</v>
      </c>
      <c r="B101" s="39" t="str">
        <f t="shared" si="1"/>
        <v>बुर्किना फासो</v>
      </c>
      <c r="C101" s="45">
        <f>IF(Update!B101&lt;&gt;"",Update!B101, "")</f>
        <v>600</v>
      </c>
      <c r="D101" s="45" t="str">
        <f>IF(Update!C101&lt;&gt;"",Update!C101,"")</f>
        <v/>
      </c>
      <c r="E101" s="43" t="str">
        <f>IF(Update!D101&lt;&gt;"",Update!D101,"")</f>
        <v>Unknown</v>
      </c>
      <c r="F101" s="37">
        <f>IF(Update!E101&lt;&gt;"",Update!E101,"")</f>
        <v>38</v>
      </c>
      <c r="G101" s="37" t="str">
        <f>IF(Update!F101&lt;&gt;"",Update!F101,"")</f>
        <v/>
      </c>
      <c r="H101" s="38">
        <f>IF(Update!G101&lt;&gt;"",Update!G101,"")</f>
        <v>362</v>
      </c>
      <c r="I101" s="44">
        <f>IF(Update!H101&lt;&gt;"",Update!H101,"")</f>
        <v>200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Kyrgyzstan</v>
      </c>
      <c r="B102" s="39" t="str">
        <f t="shared" si="1"/>
        <v>किर्गिजस्तान</v>
      </c>
      <c r="C102" s="45">
        <f>IF(Update!B102&lt;&gt;"",Update!B102, "")</f>
        <v>590</v>
      </c>
      <c r="D102" s="45" t="str">
        <f>IF(Update!C102&lt;&gt;"",Update!C102,"")</f>
        <v/>
      </c>
      <c r="E102" s="43">
        <f>IF(Update!D102&lt;&gt;"",Update!D102,"")</f>
        <v>5</v>
      </c>
      <c r="F102" s="37">
        <f>IF(Update!E102&lt;&gt;"",Update!E102,"")</f>
        <v>7</v>
      </c>
      <c r="G102" s="37" t="str">
        <f>IF(Update!F102&lt;&gt;"",Update!F102,"")</f>
        <v/>
      </c>
      <c r="H102" s="38">
        <f>IF(Update!G102&lt;&gt;"",Update!G102,"")</f>
        <v>216</v>
      </c>
      <c r="I102" s="44">
        <f>IF(Update!H102&lt;&gt;"",Update!H102,"")</f>
        <v>367</v>
      </c>
      <c r="J102" s="7" t="s">
        <v>2235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Uruguay</v>
      </c>
      <c r="B103" s="39" t="str">
        <f t="shared" si="1"/>
        <v>उरुग्वे</v>
      </c>
      <c r="C103" s="45">
        <f>IF(Update!B103&lt;&gt;"",Update!B103, "")</f>
        <v>543</v>
      </c>
      <c r="D103" s="45" t="str">
        <f>IF(Update!C103&lt;&gt;"",Update!C103,"")</f>
        <v>↑ 8 (1.5%)</v>
      </c>
      <c r="E103" s="43">
        <f>IF(Update!D103&lt;&gt;"",Update!D103,"")</f>
        <v>13</v>
      </c>
      <c r="F103" s="37">
        <f>IF(Update!E103&lt;&gt;"",Update!E103,"")</f>
        <v>12</v>
      </c>
      <c r="G103" s="37" t="str">
        <f>IF(Update!F103&lt;&gt;"",Update!F103,"")</f>
        <v>↑ 1 (9.09%)</v>
      </c>
      <c r="H103" s="38">
        <f>IF(Update!G103&lt;&gt;"",Update!G103,"")</f>
        <v>324</v>
      </c>
      <c r="I103" s="44">
        <f>IF(Update!H103&lt;&gt;"",Update!H103,"")</f>
        <v>207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Honduras</v>
      </c>
      <c r="B104" s="39" t="str">
        <f t="shared" si="1"/>
        <v>होन्डुरस</v>
      </c>
      <c r="C104" s="45">
        <f>IF(Update!B104&lt;&gt;"",Update!B104, "")</f>
        <v>510</v>
      </c>
      <c r="D104" s="45" t="str">
        <f>IF(Update!C104&lt;&gt;"",Update!C104,"")</f>
        <v>↑ 16 (3.24%)</v>
      </c>
      <c r="E104" s="43" t="str">
        <f>IF(Update!D104&lt;&gt;"",Update!D104,"")</f>
        <v>Unknown</v>
      </c>
      <c r="F104" s="37">
        <f>IF(Update!E104&lt;&gt;"",Update!E104,"")</f>
        <v>46</v>
      </c>
      <c r="G104" s="37" t="str">
        <f>IF(Update!F104&lt;&gt;"",Update!F104,"")</f>
        <v/>
      </c>
      <c r="H104" s="38">
        <f>IF(Update!G104&lt;&gt;"",Update!G104,"")</f>
        <v>30</v>
      </c>
      <c r="I104" s="44">
        <f>IF(Update!H104&lt;&gt;"",Update!H104,"")</f>
        <v>434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Kosovo</v>
      </c>
      <c r="B105" s="39" t="str">
        <f t="shared" si="1"/>
        <v>कोसोभो</v>
      </c>
      <c r="C105" s="45">
        <f>IF(Update!B105&lt;&gt;"",Update!B105, "")</f>
        <v>510</v>
      </c>
      <c r="D105" s="45" t="str">
        <f>IF(Update!C105&lt;&gt;"",Update!C105,"")</f>
        <v/>
      </c>
      <c r="E105" s="43" t="str">
        <f>IF(Update!D105&lt;&gt;"",Update!D105,"")</f>
        <v>Unknown</v>
      </c>
      <c r="F105" s="37">
        <f>IF(Update!E105&lt;&gt;"",Update!E105,"")</f>
        <v>12</v>
      </c>
      <c r="G105" s="37" t="str">
        <f>IF(Update!F105&lt;&gt;"",Update!F105,"")</f>
        <v/>
      </c>
      <c r="H105" s="38">
        <f>IF(Update!G105&lt;&gt;"",Update!G105,"")</f>
        <v>93</v>
      </c>
      <c r="I105" s="44">
        <f>IF(Update!H105&lt;&gt;"",Update!H105,"")</f>
        <v>405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Channel Islands</v>
      </c>
      <c r="B106" s="39" t="str">
        <f t="shared" si="1"/>
        <v>च्यानेल आइल्याणड</v>
      </c>
      <c r="C106" s="45">
        <f>IF(Update!B106&lt;&gt;"",Update!B106, "")</f>
        <v>496</v>
      </c>
      <c r="D106" s="45" t="str">
        <f>IF(Update!C106&lt;&gt;"",Update!C106,"")</f>
        <v/>
      </c>
      <c r="E106" s="43" t="str">
        <f>IF(Update!D106&lt;&gt;"",Update!D106,"")</f>
        <v>Unknown</v>
      </c>
      <c r="F106" s="37">
        <f>IF(Update!E106&lt;&gt;"",Update!E106,"")</f>
        <v>24</v>
      </c>
      <c r="G106" s="37" t="str">
        <f>IF(Update!F106&lt;&gt;"",Update!F106,"")</f>
        <v/>
      </c>
      <c r="H106" s="38">
        <f>IF(Update!G106&lt;&gt;"",Update!G106,"")</f>
        <v>256</v>
      </c>
      <c r="I106" s="44">
        <f>IF(Update!H106&lt;&gt;"",Update!H106,"")</f>
        <v>216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San Marino</v>
      </c>
      <c r="B107" s="39" t="str">
        <f t="shared" si="1"/>
        <v>सान मारिनो</v>
      </c>
      <c r="C107" s="45">
        <f>IF(Update!B107&lt;&gt;"",Update!B107, "")</f>
        <v>476</v>
      </c>
      <c r="D107" s="45" t="str">
        <f>IF(Update!C107&lt;&gt;"",Update!C107,"")</f>
        <v/>
      </c>
      <c r="E107" s="43">
        <f>IF(Update!D107&lt;&gt;"",Update!D107,"")</f>
        <v>4</v>
      </c>
      <c r="F107" s="37">
        <f>IF(Update!E107&lt;&gt;"",Update!E107,"")</f>
        <v>40</v>
      </c>
      <c r="G107" s="37" t="str">
        <f>IF(Update!F107&lt;&gt;"",Update!F107,"")</f>
        <v/>
      </c>
      <c r="H107" s="38">
        <f>IF(Update!G107&lt;&gt;"",Update!G107,"")</f>
        <v>62</v>
      </c>
      <c r="I107" s="44">
        <f>IF(Update!H107&lt;&gt;"",Update!H107,"")</f>
        <v>374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Palestine</v>
      </c>
      <c r="B108" s="39" t="str">
        <f t="shared" si="1"/>
        <v>प्यालेस्टाईन</v>
      </c>
      <c r="C108" s="45">
        <f>IF(Update!B108&lt;&gt;"",Update!B108, "")</f>
        <v>466</v>
      </c>
      <c r="D108" s="45" t="str">
        <f>IF(Update!C108&lt;&gt;"",Update!C108,"")</f>
        <v/>
      </c>
      <c r="E108" s="43" t="str">
        <f>IF(Update!D108&lt;&gt;"",Update!D108,"")</f>
        <v>Unknown</v>
      </c>
      <c r="F108" s="37">
        <f>IF(Update!E108&lt;&gt;"",Update!E108,"")</f>
        <v>4</v>
      </c>
      <c r="G108" s="37" t="str">
        <f>IF(Update!F108&lt;&gt;"",Update!F108,"")</f>
        <v/>
      </c>
      <c r="H108" s="38">
        <f>IF(Update!G108&lt;&gt;"",Update!G108,"")</f>
        <v>71</v>
      </c>
      <c r="I108" s="44">
        <f>IF(Update!H108&lt;&gt;"",Update!H108,"")</f>
        <v>391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Malta</v>
      </c>
      <c r="B109" s="39" t="str">
        <f t="shared" si="1"/>
        <v>माल्टा</v>
      </c>
      <c r="C109" s="45">
        <f>IF(Update!B109&lt;&gt;"",Update!B109, "")</f>
        <v>443</v>
      </c>
      <c r="D109" s="45" t="str">
        <f>IF(Update!C109&lt;&gt;"",Update!C109,"")</f>
        <v/>
      </c>
      <c r="E109" s="43">
        <f>IF(Update!D109&lt;&gt;"",Update!D109,"")</f>
        <v>2</v>
      </c>
      <c r="F109" s="37">
        <f>IF(Update!E109&lt;&gt;"",Update!E109,"")</f>
        <v>3</v>
      </c>
      <c r="G109" s="37" t="str">
        <f>IF(Update!F109&lt;&gt;"",Update!F109,"")</f>
        <v/>
      </c>
      <c r="H109" s="38">
        <f>IF(Update!G109&lt;&gt;"",Update!G109,"")</f>
        <v>150</v>
      </c>
      <c r="I109" s="44">
        <f>IF(Update!H109&lt;&gt;"",Update!H109,"")</f>
        <v>290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Jordan</v>
      </c>
      <c r="B110" s="39" t="str">
        <f t="shared" si="1"/>
        <v>जोर्डन</v>
      </c>
      <c r="C110" s="45">
        <f>IF(Update!B110&lt;&gt;"",Update!B110, "")</f>
        <v>428</v>
      </c>
      <c r="D110" s="45" t="str">
        <f>IF(Update!C110&lt;&gt;"",Update!C110,"")</f>
        <v/>
      </c>
      <c r="E110" s="43" t="str">
        <f>IF(Update!D110&lt;&gt;"",Update!D110,"")</f>
        <v>Unknown</v>
      </c>
      <c r="F110" s="37">
        <f>IF(Update!E110&lt;&gt;"",Update!E110,"")</f>
        <v>7</v>
      </c>
      <c r="G110" s="37" t="str">
        <f>IF(Update!F110&lt;&gt;"",Update!F110,"")</f>
        <v/>
      </c>
      <c r="H110" s="38">
        <f>IF(Update!G110&lt;&gt;"",Update!G110,"")</f>
        <v>297</v>
      </c>
      <c r="I110" s="44">
        <f>IF(Update!H110&lt;&gt;"",Update!H110,"")</f>
        <v>124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Taiwan</v>
      </c>
      <c r="B111" s="39" t="str">
        <f t="shared" si="1"/>
        <v>ताईवान</v>
      </c>
      <c r="C111" s="45">
        <f>IF(Update!B111&lt;&gt;"",Update!B111, "")</f>
        <v>425</v>
      </c>
      <c r="D111" s="45" t="str">
        <f>IF(Update!C111&lt;&gt;"",Update!C111,"")</f>
        <v/>
      </c>
      <c r="E111" s="43" t="str">
        <f>IF(Update!D111&lt;&gt;"",Update!D111,"")</f>
        <v>Unknown</v>
      </c>
      <c r="F111" s="37">
        <f>IF(Update!E111&lt;&gt;"",Update!E111,"")</f>
        <v>6</v>
      </c>
      <c r="G111" s="37" t="str">
        <f>IF(Update!F111&lt;&gt;"",Update!F111,"")</f>
        <v/>
      </c>
      <c r="H111" s="38">
        <f>IF(Update!G111&lt;&gt;"",Update!G111,"")</f>
        <v>217</v>
      </c>
      <c r="I111" s="44">
        <f>IF(Update!H111&lt;&gt;"",Update!H111,"")</f>
        <v>202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Senegal</v>
      </c>
      <c r="B112" s="39" t="str">
        <f t="shared" si="1"/>
        <v>सेनेगल</v>
      </c>
      <c r="C112" s="45">
        <f>IF(Update!B112&lt;&gt;"",Update!B112, "")</f>
        <v>412</v>
      </c>
      <c r="D112" s="45" t="str">
        <f>IF(Update!C112&lt;&gt;"",Update!C112,"")</f>
        <v/>
      </c>
      <c r="E112" s="43" t="str">
        <f>IF(Update!D112&lt;&gt;"",Update!D112,"")</f>
        <v>Unknown</v>
      </c>
      <c r="F112" s="37">
        <f>IF(Update!E112&lt;&gt;"",Update!E112,"")</f>
        <v>5</v>
      </c>
      <c r="G112" s="37" t="str">
        <f>IF(Update!F112&lt;&gt;"",Update!F112,"")</f>
        <v/>
      </c>
      <c r="H112" s="38">
        <f>IF(Update!G112&lt;&gt;"",Update!G112,"")</f>
        <v>242</v>
      </c>
      <c r="I112" s="44">
        <f>IF(Update!H112&lt;&gt;"",Update!H112,"")</f>
        <v>165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Reunion</v>
      </c>
      <c r="B113" s="39" t="str">
        <f t="shared" si="1"/>
        <v>रियुनियन</v>
      </c>
      <c r="C113" s="45">
        <f>IF(Update!B113&lt;&gt;"",Update!B113, "")</f>
        <v>410</v>
      </c>
      <c r="D113" s="45" t="str">
        <f>IF(Update!C113&lt;&gt;"",Update!C113,"")</f>
        <v/>
      </c>
      <c r="E113" s="43">
        <f>IF(Update!D113&lt;&gt;"",Update!D113,"")</f>
        <v>2</v>
      </c>
      <c r="F113" s="37">
        <f>IF(Update!E113&lt;&gt;"",Update!E113,"")</f>
        <v>0</v>
      </c>
      <c r="G113" s="37" t="str">
        <f>IF(Update!F113&lt;&gt;"",Update!F113,"")</f>
        <v/>
      </c>
      <c r="H113" s="38">
        <f>IF(Update!G113&lt;&gt;"",Update!G113,"")</f>
        <v>238</v>
      </c>
      <c r="I113" s="44">
        <f>IF(Update!H113&lt;&gt;"",Update!H113,"")</f>
        <v>172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Georgia</v>
      </c>
      <c r="B114" s="39" t="str">
        <f t="shared" si="1"/>
        <v>जोर्जिया</v>
      </c>
      <c r="C114" s="45">
        <f>IF(Update!B114&lt;&gt;"",Update!B114, "")</f>
        <v>408</v>
      </c>
      <c r="D114" s="45" t="str">
        <f>IF(Update!C114&lt;&gt;"",Update!C114,"")</f>
        <v/>
      </c>
      <c r="E114" s="43" t="str">
        <f>IF(Update!D114&lt;&gt;"",Update!D114,"")</f>
        <v>Unknown</v>
      </c>
      <c r="F114" s="37">
        <f>IF(Update!E114&lt;&gt;"",Update!E114,"")</f>
        <v>4</v>
      </c>
      <c r="G114" s="37" t="str">
        <f>IF(Update!F114&lt;&gt;"",Update!F114,"")</f>
        <v/>
      </c>
      <c r="H114" s="38">
        <f>IF(Update!G114&lt;&gt;"",Update!G114,"")</f>
        <v>97</v>
      </c>
      <c r="I114" s="44">
        <f>IF(Update!H114&lt;&gt;"",Update!H114,"")</f>
        <v>307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DR Congo</v>
      </c>
      <c r="B115" s="39" t="str">
        <f t="shared" si="1"/>
        <v>डिआर कङगो</v>
      </c>
      <c r="C115" s="45">
        <f>IF(Update!B115&lt;&gt;"",Update!B115, "")</f>
        <v>350</v>
      </c>
      <c r="D115" s="45" t="str">
        <f>IF(Update!C115&lt;&gt;"",Update!C115,"")</f>
        <v/>
      </c>
      <c r="E115" s="43" t="str">
        <f>IF(Update!D115&lt;&gt;"",Update!D115,"")</f>
        <v>Unknown</v>
      </c>
      <c r="F115" s="37">
        <f>IF(Update!E115&lt;&gt;"",Update!E115,"")</f>
        <v>25</v>
      </c>
      <c r="G115" s="37" t="str">
        <f>IF(Update!F115&lt;&gt;"",Update!F115,"")</f>
        <v/>
      </c>
      <c r="H115" s="38">
        <f>IF(Update!G115&lt;&gt;"",Update!G115,"")</f>
        <v>35</v>
      </c>
      <c r="I115" s="44">
        <f>IF(Update!H115&lt;&gt;"",Update!H115,"")</f>
        <v>290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Mauritius</v>
      </c>
      <c r="B116" s="39" t="str">
        <f t="shared" si="1"/>
        <v>मोरिसियस</v>
      </c>
      <c r="C116" s="45">
        <f>IF(Update!B116&lt;&gt;"",Update!B116, "")</f>
        <v>328</v>
      </c>
      <c r="D116" s="45" t="str">
        <f>IF(Update!C116&lt;&gt;"",Update!C116,"")</f>
        <v/>
      </c>
      <c r="E116" s="43">
        <f>IF(Update!D116&lt;&gt;"",Update!D116,"")</f>
        <v>2</v>
      </c>
      <c r="F116" s="37">
        <f>IF(Update!E116&lt;&gt;"",Update!E116,"")</f>
        <v>9</v>
      </c>
      <c r="G116" s="37" t="str">
        <f>IF(Update!F116&lt;&gt;"",Update!F116,"")</f>
        <v/>
      </c>
      <c r="H116" s="38">
        <f>IF(Update!G116&lt;&gt;"",Update!G116,"")</f>
        <v>243</v>
      </c>
      <c r="I116" s="44">
        <f>IF(Update!H116&lt;&gt;"",Update!H116,"")</f>
        <v>76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Guatemala</v>
      </c>
      <c r="B117" s="39" t="str">
        <f t="shared" si="1"/>
        <v>ग्वाटेमाला</v>
      </c>
      <c r="C117" s="45">
        <f>IF(Update!B117&lt;&gt;"",Update!B117, "")</f>
        <v>316</v>
      </c>
      <c r="D117" s="45" t="str">
        <f>IF(Update!C117&lt;&gt;"",Update!C117,"")</f>
        <v>↑ 22 (7.48%)</v>
      </c>
      <c r="E117" s="43" t="str">
        <f>IF(Update!D117&lt;&gt;"",Update!D117,"")</f>
        <v>Unknown</v>
      </c>
      <c r="F117" s="37">
        <f>IF(Update!E117&lt;&gt;"",Update!E117,"")</f>
        <v>8</v>
      </c>
      <c r="G117" s="37" t="str">
        <f>IF(Update!F117&lt;&gt;"",Update!F117,"")</f>
        <v>↑ 1 (14.29%)</v>
      </c>
      <c r="H117" s="38">
        <f>IF(Update!G117&lt;&gt;"",Update!G117,"")</f>
        <v>24</v>
      </c>
      <c r="I117" s="44">
        <f>IF(Update!H117&lt;&gt;"",Update!H117,"")</f>
        <v>284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Montenegro</v>
      </c>
      <c r="B118" s="39" t="str">
        <f t="shared" si="1"/>
        <v>मोन्टेनेग्रो</v>
      </c>
      <c r="C118" s="45">
        <f>IF(Update!B118&lt;&gt;"",Update!B118, "")</f>
        <v>313</v>
      </c>
      <c r="D118" s="45" t="str">
        <f>IF(Update!C118&lt;&gt;"",Update!C118,"")</f>
        <v/>
      </c>
      <c r="E118" s="43" t="str">
        <f>IF(Update!D118&lt;&gt;"",Update!D118,"")</f>
        <v>Unknown</v>
      </c>
      <c r="F118" s="37">
        <f>IF(Update!E118&lt;&gt;"",Update!E118,"")</f>
        <v>5</v>
      </c>
      <c r="G118" s="37" t="str">
        <f>IF(Update!F118&lt;&gt;"",Update!F118,"")</f>
        <v/>
      </c>
      <c r="H118" s="38">
        <f>IF(Update!G118&lt;&gt;"",Update!G118,"")</f>
        <v>101</v>
      </c>
      <c r="I118" s="44">
        <f>IF(Update!H118&lt;&gt;"",Update!H118,"")</f>
        <v>207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Mayotte</v>
      </c>
      <c r="B119" s="39" t="str">
        <f t="shared" si="1"/>
        <v>मायोट्टे</v>
      </c>
      <c r="C119" s="45">
        <f>IF(Update!B119&lt;&gt;"",Update!B119, "")</f>
        <v>311</v>
      </c>
      <c r="D119" s="45" t="str">
        <f>IF(Update!C119&lt;&gt;"",Update!C119,"")</f>
        <v/>
      </c>
      <c r="E119" s="43">
        <f>IF(Update!D119&lt;&gt;"",Update!D119,"")</f>
        <v>4</v>
      </c>
      <c r="F119" s="37">
        <f>IF(Update!E119&lt;&gt;"",Update!E119,"")</f>
        <v>4</v>
      </c>
      <c r="G119" s="37" t="str">
        <f>IF(Update!F119&lt;&gt;"",Update!F119,"")</f>
        <v/>
      </c>
      <c r="H119" s="38">
        <f>IF(Update!G119&lt;&gt;"",Update!G119,"")</f>
        <v>117</v>
      </c>
      <c r="I119" s="44">
        <f>IF(Update!H119&lt;&gt;"",Update!H119,"")</f>
        <v>190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Sri Lanka</v>
      </c>
      <c r="B120" s="39" t="str">
        <f t="shared" si="1"/>
        <v>स्रि लङका</v>
      </c>
      <c r="C120" s="45">
        <f>IF(Update!B120&lt;&gt;"",Update!B120, "")</f>
        <v>310</v>
      </c>
      <c r="D120" s="45" t="str">
        <f>IF(Update!C120&lt;&gt;"",Update!C120,"")</f>
        <v/>
      </c>
      <c r="E120" s="43" t="str">
        <f>IF(Update!D120&lt;&gt;"",Update!D120,"")</f>
        <v>Unknown</v>
      </c>
      <c r="F120" s="37">
        <f>IF(Update!E120&lt;&gt;"",Update!E120,"")</f>
        <v>7</v>
      </c>
      <c r="G120" s="37" t="str">
        <f>IF(Update!F120&lt;&gt;"",Update!F120,"")</f>
        <v/>
      </c>
      <c r="H120" s="38">
        <f>IF(Update!G120&lt;&gt;"",Update!G120,"")</f>
        <v>102</v>
      </c>
      <c r="I120" s="44">
        <f>IF(Update!H120&lt;&gt;"",Update!H120,"")</f>
        <v>201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Isle of Man</v>
      </c>
      <c r="B121" s="39" t="str">
        <f t="shared" si="1"/>
        <v>आयल घफ म्यान</v>
      </c>
      <c r="C121" s="45">
        <f>IF(Update!B121&lt;&gt;"",Update!B121, "")</f>
        <v>307</v>
      </c>
      <c r="D121" s="45" t="str">
        <f>IF(Update!C121&lt;&gt;"",Update!C121,"")</f>
        <v/>
      </c>
      <c r="E121" s="43" t="str">
        <f>IF(Update!D121&lt;&gt;"",Update!D121,"")</f>
        <v>Unknown</v>
      </c>
      <c r="F121" s="37">
        <f>IF(Update!E121&lt;&gt;"",Update!E121,"")</f>
        <v>9</v>
      </c>
      <c r="G121" s="37" t="str">
        <f>IF(Update!F121&lt;&gt;"",Update!F121,"")</f>
        <v/>
      </c>
      <c r="H121" s="38">
        <f>IF(Update!G121&lt;&gt;"",Update!G121,"")</f>
        <v>209</v>
      </c>
      <c r="I121" s="44">
        <f>IF(Update!H121&lt;&gt;"",Update!H121,"")</f>
        <v>89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Kenya</v>
      </c>
      <c r="B122" s="39" t="str">
        <f t="shared" si="1"/>
        <v>केन्या</v>
      </c>
      <c r="C122" s="45">
        <f>IF(Update!B122&lt;&gt;"",Update!B122, "")</f>
        <v>296</v>
      </c>
      <c r="D122" s="45" t="str">
        <f>IF(Update!C122&lt;&gt;"",Update!C122,"")</f>
        <v/>
      </c>
      <c r="E122" s="43" t="str">
        <f>IF(Update!D122&lt;&gt;"",Update!D122,"")</f>
        <v>Unknown</v>
      </c>
      <c r="F122" s="37">
        <f>IF(Update!E122&lt;&gt;"",Update!E122,"")</f>
        <v>14</v>
      </c>
      <c r="G122" s="37" t="str">
        <f>IF(Update!F122&lt;&gt;"",Update!F122,"")</f>
        <v/>
      </c>
      <c r="H122" s="38">
        <f>IF(Update!G122&lt;&gt;"",Update!G122,"")</f>
        <v>74</v>
      </c>
      <c r="I122" s="44">
        <f>IF(Update!H122&lt;&gt;"",Update!H122,"")</f>
        <v>208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Venezuela</v>
      </c>
      <c r="B123" s="39" t="str">
        <f t="shared" si="1"/>
        <v>भेनेजुएला</v>
      </c>
      <c r="C123" s="45">
        <f>IF(Update!B123&lt;&gt;"",Update!B123, "")</f>
        <v>288</v>
      </c>
      <c r="D123" s="45" t="str">
        <f>IF(Update!C123&lt;&gt;"",Update!C123,"")</f>
        <v>↑ 3 (1.05%)</v>
      </c>
      <c r="E123" s="43">
        <f>IF(Update!D123&lt;&gt;"",Update!D123,"")</f>
        <v>4</v>
      </c>
      <c r="F123" s="37">
        <f>IF(Update!E123&lt;&gt;"",Update!E123,"")</f>
        <v>10</v>
      </c>
      <c r="G123" s="37" t="str">
        <f>IF(Update!F123&lt;&gt;"",Update!F123,"")</f>
        <v/>
      </c>
      <c r="H123" s="38">
        <f>IF(Update!G123&lt;&gt;"",Update!G123,"")</f>
        <v>122</v>
      </c>
      <c r="I123" s="44">
        <f>IF(Update!H123&lt;&gt;"",Update!H123,"")</f>
        <v>156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Somalia</v>
      </c>
      <c r="B124" s="39" t="str">
        <f t="shared" si="1"/>
        <v>सोमालिया</v>
      </c>
      <c r="C124" s="45">
        <f>IF(Update!B124&lt;&gt;"",Update!B124, "")</f>
        <v>286</v>
      </c>
      <c r="D124" s="45" t="str">
        <f>IF(Update!C124&lt;&gt;"",Update!C124,"")</f>
        <v/>
      </c>
      <c r="E124" s="43" t="str">
        <f>IF(Update!D124&lt;&gt;"",Update!D124,"")</f>
        <v>Unknown</v>
      </c>
      <c r="F124" s="37">
        <f>IF(Update!E124&lt;&gt;"",Update!E124,"")</f>
        <v>8</v>
      </c>
      <c r="G124" s="37" t="str">
        <f>IF(Update!F124&lt;&gt;"",Update!F124,"")</f>
        <v/>
      </c>
      <c r="H124" s="38">
        <f>IF(Update!G124&lt;&gt;"",Update!G124,"")</f>
        <v>4</v>
      </c>
      <c r="I124" s="44">
        <f>IF(Update!H124&lt;&gt;"",Update!H124,"")</f>
        <v>274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Vietnam</v>
      </c>
      <c r="B125" s="39" t="str">
        <f t="shared" si="1"/>
        <v>विइतनाम</v>
      </c>
      <c r="C125" s="45">
        <f>IF(Update!B125&lt;&gt;"",Update!B125, "")</f>
        <v>268</v>
      </c>
      <c r="D125" s="45" t="str">
        <f>IF(Update!C125&lt;&gt;"",Update!C125,"")</f>
        <v/>
      </c>
      <c r="E125" s="43" t="str">
        <f>IF(Update!D125&lt;&gt;"",Update!D125,"")</f>
        <v>Unknown</v>
      </c>
      <c r="F125" s="37">
        <f>IF(Update!E125&lt;&gt;"",Update!E125,"")</f>
        <v>0</v>
      </c>
      <c r="G125" s="37" t="str">
        <f>IF(Update!F125&lt;&gt;"",Update!F125,"")</f>
        <v/>
      </c>
      <c r="H125" s="38">
        <f>IF(Update!G125&lt;&gt;"",Update!G125,"")</f>
        <v>216</v>
      </c>
      <c r="I125" s="44">
        <f>IF(Update!H125&lt;&gt;"",Update!H125,"")</f>
        <v>52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Mali</v>
      </c>
      <c r="B126" s="39" t="str">
        <f t="shared" si="1"/>
        <v>मालि</v>
      </c>
      <c r="C126" s="45">
        <f>IF(Update!B126&lt;&gt;"",Update!B126, "")</f>
        <v>258</v>
      </c>
      <c r="D126" s="45" t="str">
        <f>IF(Update!C126&lt;&gt;"",Update!C126,"")</f>
        <v/>
      </c>
      <c r="E126" s="43" t="str">
        <f>IF(Update!D126&lt;&gt;"",Update!D126,"")</f>
        <v>Unknown</v>
      </c>
      <c r="F126" s="37">
        <f>IF(Update!E126&lt;&gt;"",Update!E126,"")</f>
        <v>14</v>
      </c>
      <c r="G126" s="37" t="str">
        <f>IF(Update!F126&lt;&gt;"",Update!F126,"")</f>
        <v/>
      </c>
      <c r="H126" s="38">
        <f>IF(Update!G126&lt;&gt;"",Update!G126,"")</f>
        <v>57</v>
      </c>
      <c r="I126" s="44">
        <f>IF(Update!H126&lt;&gt;"",Update!H126,"")</f>
        <v>187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Tanzania</v>
      </c>
      <c r="B127" s="39" t="str">
        <f t="shared" si="1"/>
        <v>तान्जनिया</v>
      </c>
      <c r="C127" s="45">
        <f>IF(Update!B127&lt;&gt;"",Update!B127, "")</f>
        <v>254</v>
      </c>
      <c r="D127" s="45" t="str">
        <f>IF(Update!C127&lt;&gt;"",Update!C127,"")</f>
        <v/>
      </c>
      <c r="E127" s="43">
        <f>IF(Update!D127&lt;&gt;"",Update!D127,"")</f>
        <v>4</v>
      </c>
      <c r="F127" s="37">
        <f>IF(Update!E127&lt;&gt;"",Update!E127,"")</f>
        <v>10</v>
      </c>
      <c r="G127" s="37" t="str">
        <f>IF(Update!F127&lt;&gt;"",Update!F127,"")</f>
        <v/>
      </c>
      <c r="H127" s="38">
        <f>IF(Update!G127&lt;&gt;"",Update!G127,"")</f>
        <v>11</v>
      </c>
      <c r="I127" s="44">
        <f>IF(Update!H127&lt;&gt;"",Update!H127,"")</f>
        <v>233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Jersey</v>
      </c>
      <c r="B128" s="39" t="str">
        <f t="shared" si="1"/>
        <v>जर्सि</v>
      </c>
      <c r="C128" s="45">
        <f>IF(Update!B128&lt;&gt;"",Update!B128, "")</f>
        <v>245</v>
      </c>
      <c r="D128" s="45" t="str">
        <f>IF(Update!C128&lt;&gt;"",Update!C128,"")</f>
        <v/>
      </c>
      <c r="E128" s="43" t="str">
        <f>IF(Update!D128&lt;&gt;"",Update!D128,"")</f>
        <v>Unknown</v>
      </c>
      <c r="F128" s="37">
        <f>IF(Update!E128&lt;&gt;"",Update!E128,"")</f>
        <v>12</v>
      </c>
      <c r="G128" s="37" t="str">
        <f>IF(Update!F128&lt;&gt;"",Update!F128,"")</f>
        <v/>
      </c>
      <c r="H128" s="38">
        <f>IF(Update!G128&lt;&gt;"",Update!G128,"")</f>
        <v>0</v>
      </c>
      <c r="I128" s="44">
        <f>IF(Update!H128&lt;&gt;"",Update!H128,"")</f>
        <v>233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Guernsey</v>
      </c>
      <c r="B129" s="39" t="str">
        <f t="shared" si="1"/>
        <v>गुएर्नसे</v>
      </c>
      <c r="C129" s="45">
        <f>IF(Update!B129&lt;&gt;"",Update!B129, "")</f>
        <v>239</v>
      </c>
      <c r="D129" s="45" t="str">
        <f>IF(Update!C129&lt;&gt;"",Update!C129,"")</f>
        <v/>
      </c>
      <c r="E129" s="43" t="str">
        <f>IF(Update!D129&lt;&gt;"",Update!D129,"")</f>
        <v>Unknown</v>
      </c>
      <c r="F129" s="37">
        <f>IF(Update!E129&lt;&gt;"",Update!E129,"")</f>
        <v>9</v>
      </c>
      <c r="G129" s="37" t="str">
        <f>IF(Update!F129&lt;&gt;"",Update!F129,"")</f>
        <v/>
      </c>
      <c r="H129" s="38">
        <f>IF(Update!G129&lt;&gt;"",Update!G129,"")</f>
        <v>73</v>
      </c>
      <c r="I129" s="44">
        <f>IF(Update!H129&lt;&gt;"",Update!H129,"")</f>
        <v>157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Jamaica</v>
      </c>
      <c r="B130" s="39" t="str">
        <f t="shared" si="1"/>
        <v>जमाईका</v>
      </c>
      <c r="C130" s="45">
        <f>IF(Update!B130&lt;&gt;"",Update!B130, "")</f>
        <v>233</v>
      </c>
      <c r="D130" s="45" t="str">
        <f>IF(Update!C130&lt;&gt;"",Update!C130,"")</f>
        <v>↑ 10 (4.48%)</v>
      </c>
      <c r="E130" s="43" t="str">
        <f>IF(Update!D130&lt;&gt;"",Update!D130,"")</f>
        <v>Unknown</v>
      </c>
      <c r="F130" s="37">
        <f>IF(Update!E130&lt;&gt;"",Update!E130,"")</f>
        <v>6</v>
      </c>
      <c r="G130" s="37" t="str">
        <f>IF(Update!F130&lt;&gt;"",Update!F130,"")</f>
        <v/>
      </c>
      <c r="H130" s="38">
        <f>IF(Update!G130&lt;&gt;"",Update!G130,"")</f>
        <v>27</v>
      </c>
      <c r="I130" s="44">
        <f>IF(Update!H130&lt;&gt;"",Update!H130,"")</f>
        <v>200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El Salvador</v>
      </c>
      <c r="B131" s="39" t="str">
        <f t="shared" si="1"/>
        <v>एल सालभाडोर</v>
      </c>
      <c r="C131" s="45">
        <f>IF(Update!B131&lt;&gt;"",Update!B131, "")</f>
        <v>225</v>
      </c>
      <c r="D131" s="45" t="str">
        <f>IF(Update!C131&lt;&gt;"",Update!C131,"")</f>
        <v/>
      </c>
      <c r="E131" s="43" t="str">
        <f>IF(Update!D131&lt;&gt;"",Update!D131,"")</f>
        <v>Unknown</v>
      </c>
      <c r="F131" s="37">
        <f>IF(Update!E131&lt;&gt;"",Update!E131,"")</f>
        <v>7</v>
      </c>
      <c r="G131" s="37" t="str">
        <f>IF(Update!F131&lt;&gt;"",Update!F131,"")</f>
        <v/>
      </c>
      <c r="H131" s="38">
        <f>IF(Update!G131&lt;&gt;"",Update!G131,"")</f>
        <v>48</v>
      </c>
      <c r="I131" s="44">
        <f>IF(Update!H131&lt;&gt;"",Update!H131,"")</f>
        <v>170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Paraguay</v>
      </c>
      <c r="B132" s="39" t="str">
        <f t="shared" si="1"/>
        <v>पाराग्वे</v>
      </c>
      <c r="C132" s="45">
        <f>IF(Update!B132&lt;&gt;"",Update!B132, "")</f>
        <v>213</v>
      </c>
      <c r="D132" s="45" t="str">
        <f>IF(Update!C132&lt;&gt;"",Update!C132,"")</f>
        <v>↑ 5 (2.4%)</v>
      </c>
      <c r="E132" s="43" t="str">
        <f>IF(Update!D132&lt;&gt;"",Update!D132,"")</f>
        <v>Unknown</v>
      </c>
      <c r="F132" s="37">
        <f>IF(Update!E132&lt;&gt;"",Update!E132,"")</f>
        <v>8</v>
      </c>
      <c r="G132" s="37" t="str">
        <f>IF(Update!F132&lt;&gt;"",Update!F132,"")</f>
        <v/>
      </c>
      <c r="H132" s="38">
        <f>IF(Update!G132&lt;&gt;"",Update!G132,"")</f>
        <v>62</v>
      </c>
      <c r="I132" s="44">
        <f>IF(Update!H132&lt;&gt;"",Update!H132,"")</f>
        <v>143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Faroe Islands</v>
      </c>
      <c r="B133" s="39" t="str">
        <f t="shared" ref="B133:B196" si="2">INDEX($K$3:$K$234,MATCH(A133,$J$3:$J$232,0))</f>
        <v>फारो आइल्याणड</v>
      </c>
      <c r="C133" s="45">
        <f>IF(Update!B133&lt;&gt;"",Update!B133, "")</f>
        <v>185</v>
      </c>
      <c r="D133" s="45" t="str">
        <f>IF(Update!C133&lt;&gt;"",Update!C133,"")</f>
        <v/>
      </c>
      <c r="E133" s="43" t="str">
        <f>IF(Update!D133&lt;&gt;"",Update!D133,"")</f>
        <v>Unknown</v>
      </c>
      <c r="F133" s="37">
        <f>IF(Update!E133&lt;&gt;"",Update!E133,"")</f>
        <v>0</v>
      </c>
      <c r="G133" s="37" t="str">
        <f>IF(Update!F133&lt;&gt;"",Update!F133,"")</f>
        <v/>
      </c>
      <c r="H133" s="38">
        <f>IF(Update!G133&lt;&gt;"",Update!G133,"")</f>
        <v>178</v>
      </c>
      <c r="I133" s="44">
        <f>IF(Update!H133&lt;&gt;"",Update!H133,"")</f>
        <v>7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Congo</v>
      </c>
      <c r="B134" s="39" t="str">
        <f t="shared" si="2"/>
        <v>कङ्गो</v>
      </c>
      <c r="C134" s="45">
        <f>IF(Update!B134&lt;&gt;"",Update!B134, "")</f>
        <v>165</v>
      </c>
      <c r="D134" s="45" t="str">
        <f>IF(Update!C134&lt;&gt;"",Update!C134,"")</f>
        <v/>
      </c>
      <c r="E134" s="43" t="str">
        <f>IF(Update!D134&lt;&gt;"",Update!D134,"")</f>
        <v>Unknown</v>
      </c>
      <c r="F134" s="37">
        <f>IF(Update!E134&lt;&gt;"",Update!E134,"")</f>
        <v>6</v>
      </c>
      <c r="G134" s="37" t="str">
        <f>IF(Update!F134&lt;&gt;"",Update!F134,"")</f>
        <v/>
      </c>
      <c r="H134" s="38">
        <f>IF(Update!G134&lt;&gt;"",Update!G134,"")</f>
        <v>16</v>
      </c>
      <c r="I134" s="44">
        <f>IF(Update!H134&lt;&gt;"",Update!H134,"")</f>
        <v>143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Martinique</v>
      </c>
      <c r="B135" s="39" t="str">
        <f t="shared" si="2"/>
        <v>मार्टिनिक</v>
      </c>
      <c r="C135" s="45">
        <f>IF(Update!B135&lt;&gt;"",Update!B135, "")</f>
        <v>163</v>
      </c>
      <c r="D135" s="45" t="str">
        <f>IF(Update!C135&lt;&gt;"",Update!C135,"")</f>
        <v/>
      </c>
      <c r="E135" s="43">
        <f>IF(Update!D135&lt;&gt;"",Update!D135,"")</f>
        <v>11</v>
      </c>
      <c r="F135" s="37">
        <f>IF(Update!E135&lt;&gt;"",Update!E135,"")</f>
        <v>14</v>
      </c>
      <c r="G135" s="37" t="str">
        <f>IF(Update!F135&lt;&gt;"",Update!F135,"")</f>
        <v/>
      </c>
      <c r="H135" s="38">
        <f>IF(Update!G135&lt;&gt;"",Update!G135,"")</f>
        <v>73</v>
      </c>
      <c r="I135" s="44">
        <f>IF(Update!H135&lt;&gt;"",Update!H135,"")</f>
        <v>76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Gabon</v>
      </c>
      <c r="B136" s="39" t="str">
        <f t="shared" si="2"/>
        <v>गबोन</v>
      </c>
      <c r="C136" s="45">
        <f>IF(Update!B136&lt;&gt;"",Update!B136, "")</f>
        <v>156</v>
      </c>
      <c r="D136" s="45" t="str">
        <f>IF(Update!C136&lt;&gt;"",Update!C136,"")</f>
        <v/>
      </c>
      <c r="E136" s="43" t="str">
        <f>IF(Update!D136&lt;&gt;"",Update!D136,"")</f>
        <v>Unknown</v>
      </c>
      <c r="F136" s="37">
        <f>IF(Update!E136&lt;&gt;"",Update!E136,"")</f>
        <v>1</v>
      </c>
      <c r="G136" s="37" t="str">
        <f>IF(Update!F136&lt;&gt;"",Update!F136,"")</f>
        <v/>
      </c>
      <c r="H136" s="38">
        <f>IF(Update!G136&lt;&gt;"",Update!G136,"")</f>
        <v>16</v>
      </c>
      <c r="I136" s="44">
        <f>IF(Update!H136&lt;&gt;"",Update!H136,"")</f>
        <v>139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Rwanda</v>
      </c>
      <c r="B137" s="39" t="str">
        <f t="shared" si="2"/>
        <v>रुवान्डा</v>
      </c>
      <c r="C137" s="45">
        <f>IF(Update!B137&lt;&gt;"",Update!B137, "")</f>
        <v>150</v>
      </c>
      <c r="D137" s="45" t="str">
        <f>IF(Update!C137&lt;&gt;"",Update!C137,"")</f>
        <v/>
      </c>
      <c r="E137" s="43" t="str">
        <f>IF(Update!D137&lt;&gt;"",Update!D137,"")</f>
        <v>Unknown</v>
      </c>
      <c r="F137" s="37">
        <f>IF(Update!E137&lt;&gt;"",Update!E137,"")</f>
        <v>0</v>
      </c>
      <c r="G137" s="37" t="str">
        <f>IF(Update!F137&lt;&gt;"",Update!F137,"")</f>
        <v/>
      </c>
      <c r="H137" s="38">
        <f>IF(Update!G137&lt;&gt;"",Update!G137,"")</f>
        <v>84</v>
      </c>
      <c r="I137" s="44">
        <f>IF(Update!H137&lt;&gt;"",Update!H137,"")</f>
        <v>66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Guadeloupe</v>
      </c>
      <c r="B138" s="39" t="str">
        <f t="shared" si="2"/>
        <v>ग्वाडेलोप</v>
      </c>
      <c r="C138" s="45">
        <f>IF(Update!B138&lt;&gt;"",Update!B138, "")</f>
        <v>148</v>
      </c>
      <c r="D138" s="45" t="str">
        <f>IF(Update!C138&lt;&gt;"",Update!C138,"")</f>
        <v/>
      </c>
      <c r="E138" s="43">
        <f>IF(Update!D138&lt;&gt;"",Update!D138,"")</f>
        <v>13</v>
      </c>
      <c r="F138" s="37">
        <f>IF(Update!E138&lt;&gt;"",Update!E138,"")</f>
        <v>12</v>
      </c>
      <c r="G138" s="37" t="str">
        <f>IF(Update!F138&lt;&gt;"",Update!F138,"")</f>
        <v/>
      </c>
      <c r="H138" s="38">
        <f>IF(Update!G138&lt;&gt;"",Update!G138,"")</f>
        <v>73</v>
      </c>
      <c r="I138" s="44">
        <f>IF(Update!H138&lt;&gt;"",Update!H138,"")</f>
        <v>63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Sudan</v>
      </c>
      <c r="B139" s="39" t="str">
        <f t="shared" si="2"/>
        <v>सुडान</v>
      </c>
      <c r="C139" s="45">
        <f>IF(Update!B139&lt;&gt;"",Update!B139, "")</f>
        <v>140</v>
      </c>
      <c r="D139" s="45" t="str">
        <f>IF(Update!C139&lt;&gt;"",Update!C139,"")</f>
        <v>↑ 33 (30.84%)</v>
      </c>
      <c r="E139" s="43" t="str">
        <f>IF(Update!D139&lt;&gt;"",Update!D139,"")</f>
        <v>Unknown</v>
      </c>
      <c r="F139" s="37">
        <f>IF(Update!E139&lt;&gt;"",Update!E139,"")</f>
        <v>13</v>
      </c>
      <c r="G139" s="37" t="str">
        <f>IF(Update!F139&lt;&gt;"",Update!F139,"")</f>
        <v>↑ 1 (8.33%)</v>
      </c>
      <c r="H139" s="38">
        <f>IF(Update!G139&lt;&gt;"",Update!G139,"")</f>
        <v>8</v>
      </c>
      <c r="I139" s="44">
        <f>IF(Update!H139&lt;&gt;"",Update!H139,"")</f>
        <v>119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Brunei</v>
      </c>
      <c r="B140" s="39" t="str">
        <f t="shared" si="2"/>
        <v>ब्रुनेई</v>
      </c>
      <c r="C140" s="45">
        <f>IF(Update!B140&lt;&gt;"",Update!B140, "")</f>
        <v>138</v>
      </c>
      <c r="D140" s="45" t="str">
        <f>IF(Update!C140&lt;&gt;"",Update!C140,"")</f>
        <v/>
      </c>
      <c r="E140" s="43" t="str">
        <f>IF(Update!D140&lt;&gt;"",Update!D140,"")</f>
        <v>Unknown</v>
      </c>
      <c r="F140" s="37">
        <f>IF(Update!E140&lt;&gt;"",Update!E140,"")</f>
        <v>1</v>
      </c>
      <c r="G140" s="37" t="str">
        <f>IF(Update!F140&lt;&gt;"",Update!F140,"")</f>
        <v/>
      </c>
      <c r="H140" s="38">
        <f>IF(Update!G140&lt;&gt;"",Update!G140,"")</f>
        <v>116</v>
      </c>
      <c r="I140" s="44">
        <f>IF(Update!H140&lt;&gt;"",Update!H140,"")</f>
        <v>21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Gibraltar</v>
      </c>
      <c r="B141" s="39" t="str">
        <f t="shared" si="2"/>
        <v>गिब्रल्टार</v>
      </c>
      <c r="C141" s="45">
        <f>IF(Update!B141&lt;&gt;"",Update!B141, "")</f>
        <v>132</v>
      </c>
      <c r="D141" s="45" t="str">
        <f>IF(Update!C141&lt;&gt;"",Update!C141,"")</f>
        <v/>
      </c>
      <c r="E141" s="43" t="str">
        <f>IF(Update!D141&lt;&gt;"",Update!D141,"")</f>
        <v>Unknown</v>
      </c>
      <c r="F141" s="37">
        <f>IF(Update!E141&lt;&gt;"",Update!E141,"")</f>
        <v>0</v>
      </c>
      <c r="G141" s="37" t="str">
        <f>IF(Update!F141&lt;&gt;"",Update!F141,"")</f>
        <v/>
      </c>
      <c r="H141" s="38">
        <f>IF(Update!G141&lt;&gt;"",Update!G141,"")</f>
        <v>120</v>
      </c>
      <c r="I141" s="44">
        <f>IF(Update!H141&lt;&gt;"",Update!H141,"")</f>
        <v>12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Cambodia</v>
      </c>
      <c r="B142" s="39" t="str">
        <f t="shared" si="2"/>
        <v>कम्बोडिया</v>
      </c>
      <c r="C142" s="45">
        <f>IF(Update!B142&lt;&gt;"",Update!B142, "")</f>
        <v>122</v>
      </c>
      <c r="D142" s="45" t="str">
        <f>IF(Update!C142&lt;&gt;"",Update!C142,"")</f>
        <v/>
      </c>
      <c r="E142" s="43" t="str">
        <f>IF(Update!D142&lt;&gt;"",Update!D142,"")</f>
        <v>Unknown</v>
      </c>
      <c r="F142" s="37">
        <f>IF(Update!E142&lt;&gt;"",Update!E142,"")</f>
        <v>0</v>
      </c>
      <c r="G142" s="37" t="str">
        <f>IF(Update!F142&lt;&gt;"",Update!F142,"")</f>
        <v/>
      </c>
      <c r="H142" s="38">
        <f>IF(Update!G142&lt;&gt;"",Update!G142,"")</f>
        <v>110</v>
      </c>
      <c r="I142" s="44">
        <f>IF(Update!H142&lt;&gt;"",Update!H142,"")</f>
        <v>12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Myanmar</v>
      </c>
      <c r="B143" s="39" t="str">
        <f t="shared" si="2"/>
        <v>म्यानमार</v>
      </c>
      <c r="C143" s="45">
        <f>IF(Update!B143&lt;&gt;"",Update!B143, "")</f>
        <v>121</v>
      </c>
      <c r="D143" s="45" t="str">
        <f>IF(Update!C143&lt;&gt;"",Update!C143,"")</f>
        <v/>
      </c>
      <c r="E143" s="43" t="str">
        <f>IF(Update!D143&lt;&gt;"",Update!D143,"")</f>
        <v>Unknown</v>
      </c>
      <c r="F143" s="37">
        <f>IF(Update!E143&lt;&gt;"",Update!E143,"")</f>
        <v>5</v>
      </c>
      <c r="G143" s="37" t="str">
        <f>IF(Update!F143&lt;&gt;"",Update!F143,"")</f>
        <v/>
      </c>
      <c r="H143" s="38">
        <f>IF(Update!G143&lt;&gt;"",Update!G143,"")</f>
        <v>7</v>
      </c>
      <c r="I143" s="44">
        <f>IF(Update!H143&lt;&gt;"",Update!H143,"")</f>
        <v>109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Madagascar</v>
      </c>
      <c r="B144" s="39" t="str">
        <f t="shared" si="2"/>
        <v>माडागास्कार</v>
      </c>
      <c r="C144" s="45">
        <f>IF(Update!B144&lt;&gt;"",Update!B144, "")</f>
        <v>121</v>
      </c>
      <c r="D144" s="45" t="str">
        <f>IF(Update!C144&lt;&gt;"",Update!C144,"")</f>
        <v/>
      </c>
      <c r="E144" s="43">
        <f>IF(Update!D144&lt;&gt;"",Update!D144,"")</f>
        <v>1</v>
      </c>
      <c r="F144" s="37">
        <f>IF(Update!E144&lt;&gt;"",Update!E144,"")</f>
        <v>0</v>
      </c>
      <c r="G144" s="37" t="str">
        <f>IF(Update!F144&lt;&gt;"",Update!F144,"")</f>
        <v/>
      </c>
      <c r="H144" s="38">
        <f>IF(Update!G144&lt;&gt;"",Update!G144,"")</f>
        <v>44</v>
      </c>
      <c r="I144" s="44">
        <f>IF(Update!H144&lt;&gt;"",Update!H144,"")</f>
        <v>77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Trinidad and Tobago</v>
      </c>
      <c r="B145" s="39" t="str">
        <f t="shared" si="2"/>
        <v>ट्रिनिडाड र टाबागो</v>
      </c>
      <c r="C145" s="45">
        <f>IF(Update!B145&lt;&gt;"",Update!B145, "")</f>
        <v>115</v>
      </c>
      <c r="D145" s="45" t="str">
        <f>IF(Update!C145&lt;&gt;"",Update!C145,"")</f>
        <v/>
      </c>
      <c r="E145" s="43" t="str">
        <f>IF(Update!D145&lt;&gt;"",Update!D145,"")</f>
        <v>Unknown</v>
      </c>
      <c r="F145" s="37">
        <f>IF(Update!E145&lt;&gt;"",Update!E145,"")</f>
        <v>8</v>
      </c>
      <c r="G145" s="37" t="str">
        <f>IF(Update!F145&lt;&gt;"",Update!F145,"")</f>
        <v/>
      </c>
      <c r="H145" s="38">
        <f>IF(Update!G145&lt;&gt;"",Update!G145,"")</f>
        <v>28</v>
      </c>
      <c r="I145" s="44">
        <f>IF(Update!H145&lt;&gt;"",Update!H145,"")</f>
        <v>79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Ethiopia</v>
      </c>
      <c r="B146" s="39" t="str">
        <f t="shared" si="2"/>
        <v>ईथियोपिया</v>
      </c>
      <c r="C146" s="45">
        <f>IF(Update!B146&lt;&gt;"",Update!B146, "")</f>
        <v>114</v>
      </c>
      <c r="D146" s="45" t="str">
        <f>IF(Update!C146&lt;&gt;"",Update!C146,"")</f>
        <v/>
      </c>
      <c r="E146" s="43">
        <f>IF(Update!D146&lt;&gt;"",Update!D146,"")</f>
        <v>1</v>
      </c>
      <c r="F146" s="37">
        <f>IF(Update!E146&lt;&gt;"",Update!E146,"")</f>
        <v>3</v>
      </c>
      <c r="G146" s="37" t="str">
        <f>IF(Update!F146&lt;&gt;"",Update!F146,"")</f>
        <v/>
      </c>
      <c r="H146" s="38">
        <f>IF(Update!G146&lt;&gt;"",Update!G146,"")</f>
        <v>16</v>
      </c>
      <c r="I146" s="44">
        <f>IF(Update!H146&lt;&gt;"",Update!H146,"")</f>
        <v>95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Northern Cyprus</v>
      </c>
      <c r="B147" s="39" t="str">
        <f t="shared" si="2"/>
        <v>दक्षिणि साईप्रस</v>
      </c>
      <c r="C147" s="45">
        <f>IF(Update!B147&lt;&gt;"",Update!B147, "")</f>
        <v>108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4</v>
      </c>
      <c r="G147" s="37" t="str">
        <f>IF(Update!F147&lt;&gt;"",Update!F147,"")</f>
        <v/>
      </c>
      <c r="H147" s="38">
        <f>IF(Update!G147&lt;&gt;"",Update!G147,"")</f>
        <v>81</v>
      </c>
      <c r="I147" s="44">
        <f>IF(Update!H147&lt;&gt;"",Update!H147,"")</f>
        <v>23</v>
      </c>
      <c r="J147" s="7" t="s">
        <v>191</v>
      </c>
      <c r="K147" s="10" t="s">
        <v>2257</v>
      </c>
    </row>
    <row r="148" spans="1:11" s="7" customFormat="1" ht="30" customHeight="1" thickTop="1" thickBot="1" x14ac:dyDescent="0.25">
      <c r="A148" s="9" t="str">
        <f>MID(Update!A148,2,LEN(Update!A148))</f>
        <v>Liberia</v>
      </c>
      <c r="B148" s="39" t="str">
        <f t="shared" si="2"/>
        <v>लाईबेरिया</v>
      </c>
      <c r="C148" s="45">
        <f>IF(Update!B148&lt;&gt;"",Update!B148, "")</f>
        <v>101</v>
      </c>
      <c r="D148" s="45" t="str">
        <f>IF(Update!C148&lt;&gt;"",Update!C148,"")</f>
        <v/>
      </c>
      <c r="E148" s="43" t="str">
        <f>IF(Update!D148&lt;&gt;"",Update!D148,"")</f>
        <v>Unknown</v>
      </c>
      <c r="F148" s="37">
        <f>IF(Update!E148&lt;&gt;"",Update!E148,"")</f>
        <v>8</v>
      </c>
      <c r="G148" s="37" t="str">
        <f>IF(Update!F148&lt;&gt;"",Update!F148,"")</f>
        <v/>
      </c>
      <c r="H148" s="38">
        <f>IF(Update!G148&lt;&gt;"",Update!G148,"")</f>
        <v>7</v>
      </c>
      <c r="I148" s="44">
        <f>IF(Update!H148&lt;&gt;"",Update!H148,"")</f>
        <v>86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Bermuda</v>
      </c>
      <c r="B149" s="39" t="str">
        <f t="shared" si="2"/>
        <v>बर्मुडा</v>
      </c>
      <c r="C149" s="45">
        <f>IF(Update!B149&lt;&gt;"",Update!B149, "")</f>
        <v>98</v>
      </c>
      <c r="D149" s="45" t="str">
        <f>IF(Update!C149&lt;&gt;"",Update!C149,"")</f>
        <v>↑ 12 (13.95%)</v>
      </c>
      <c r="E149" s="43" t="str">
        <f>IF(Update!D149&lt;&gt;"",Update!D149,"")</f>
        <v>Unknown</v>
      </c>
      <c r="F149" s="37">
        <f>IF(Update!E149&lt;&gt;"",Update!E149,"")</f>
        <v>5</v>
      </c>
      <c r="G149" s="37" t="str">
        <f>IF(Update!F149&lt;&gt;"",Update!F149,"")</f>
        <v/>
      </c>
      <c r="H149" s="38">
        <f>IF(Update!G149&lt;&gt;"",Update!G149,"")</f>
        <v>39</v>
      </c>
      <c r="I149" s="44">
        <f>IF(Update!H149&lt;&gt;"",Update!H149,"")</f>
        <v>54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Aruba</v>
      </c>
      <c r="B150" s="39" t="str">
        <f t="shared" si="2"/>
        <v>अरुबा</v>
      </c>
      <c r="C150" s="45">
        <f>IF(Update!B150&lt;&gt;"",Update!B150, "")</f>
        <v>97</v>
      </c>
      <c r="D150" s="45" t="str">
        <f>IF(Update!C150&lt;&gt;"",Update!C150,"")</f>
        <v/>
      </c>
      <c r="E150" s="43" t="str">
        <f>IF(Update!D150&lt;&gt;"",Update!D150,"")</f>
        <v>Unknown</v>
      </c>
      <c r="F150" s="37">
        <f>IF(Update!E150&lt;&gt;"",Update!E150,"")</f>
        <v>2</v>
      </c>
      <c r="G150" s="37" t="str">
        <f>IF(Update!F150&lt;&gt;"",Update!F150,"")</f>
        <v/>
      </c>
      <c r="H150" s="38">
        <f>IF(Update!G150&lt;&gt;"",Update!G150,"")</f>
        <v>51</v>
      </c>
      <c r="I150" s="44">
        <f>IF(Update!H150&lt;&gt;"",Update!H150,"")</f>
        <v>44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French Guiana</v>
      </c>
      <c r="B151" s="39" t="str">
        <f t="shared" si="2"/>
        <v>फ्रेन्च गियाना</v>
      </c>
      <c r="C151" s="45">
        <f>IF(Update!B151&lt;&gt;"",Update!B151, "")</f>
        <v>97</v>
      </c>
      <c r="D151" s="45" t="str">
        <f>IF(Update!C151&lt;&gt;"",Update!C151,"")</f>
        <v/>
      </c>
      <c r="E151" s="43">
        <f>IF(Update!D151&lt;&gt;"",Update!D151,"")</f>
        <v>1</v>
      </c>
      <c r="F151" s="37">
        <f>IF(Update!E151&lt;&gt;"",Update!E151,"")</f>
        <v>1</v>
      </c>
      <c r="G151" s="37" t="str">
        <f>IF(Update!F151&lt;&gt;"",Update!F151,"")</f>
        <v/>
      </c>
      <c r="H151" s="38">
        <f>IF(Update!G151&lt;&gt;"",Update!G151,"")</f>
        <v>76</v>
      </c>
      <c r="I151" s="44">
        <f>IF(Update!H151&lt;&gt;"",Update!H151,"")</f>
        <v>20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Monaco</v>
      </c>
      <c r="B152" s="39" t="str">
        <f t="shared" si="2"/>
        <v>मोनाको</v>
      </c>
      <c r="C152" s="45">
        <f>IF(Update!B152&lt;&gt;"",Update!B152, "")</f>
        <v>94</v>
      </c>
      <c r="D152" s="45" t="str">
        <f>IF(Update!C152&lt;&gt;"",Update!C152,"")</f>
        <v/>
      </c>
      <c r="E152" s="43">
        <f>IF(Update!D152&lt;&gt;"",Update!D152,"")</f>
        <v>3</v>
      </c>
      <c r="F152" s="37">
        <f>IF(Update!E152&lt;&gt;"",Update!E152,"")</f>
        <v>3</v>
      </c>
      <c r="G152" s="37" t="str">
        <f>IF(Update!F152&lt;&gt;"",Update!F152,"")</f>
        <v/>
      </c>
      <c r="H152" s="38">
        <f>IF(Update!G152&lt;&gt;"",Update!G152,"")</f>
        <v>26</v>
      </c>
      <c r="I152" s="44">
        <f>IF(Update!H152&lt;&gt;"",Update!H152,"")</f>
        <v>65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Maldives</v>
      </c>
      <c r="B153" s="39" t="str">
        <f t="shared" si="2"/>
        <v>माल्दिभ्स</v>
      </c>
      <c r="C153" s="45">
        <f>IF(Update!B153&lt;&gt;"",Update!B153, "")</f>
        <v>86</v>
      </c>
      <c r="D153" s="45" t="str">
        <f>IF(Update!C153&lt;&gt;"",Update!C153,"")</f>
        <v>↑ 3 (3.61%)</v>
      </c>
      <c r="E153" s="43" t="str">
        <f>IF(Update!D153&lt;&gt;"",Update!D153,"")</f>
        <v>Unknown</v>
      </c>
      <c r="F153" s="37">
        <f>IF(Update!E153&lt;&gt;"",Update!E153,"")</f>
        <v>0</v>
      </c>
      <c r="G153" s="37" t="str">
        <f>IF(Update!F153&lt;&gt;"",Update!F153,"")</f>
        <v/>
      </c>
      <c r="H153" s="38">
        <f>IF(Update!G153&lt;&gt;"",Update!G153,"")</f>
        <v>16</v>
      </c>
      <c r="I153" s="44">
        <f>IF(Update!H153&lt;&gt;"",Update!H153,"")</f>
        <v>70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Togo</v>
      </c>
      <c r="B154" s="39" t="str">
        <f t="shared" si="2"/>
        <v>टोगो</v>
      </c>
      <c r="C154" s="45">
        <f>IF(Update!B154&lt;&gt;"",Update!B154, "")</f>
        <v>86</v>
      </c>
      <c r="D154" s="45" t="str">
        <f>IF(Update!C154&lt;&gt;"",Update!C154,"")</f>
        <v/>
      </c>
      <c r="E154" s="43" t="str">
        <f>IF(Update!D154&lt;&gt;"",Update!D154,"")</f>
        <v>Unknown</v>
      </c>
      <c r="F154" s="37">
        <f>IF(Update!E154&lt;&gt;"",Update!E154,"")</f>
        <v>6</v>
      </c>
      <c r="G154" s="37" t="str">
        <f>IF(Update!F154&lt;&gt;"",Update!F154,"")</f>
        <v/>
      </c>
      <c r="H154" s="38">
        <f>IF(Update!G154&lt;&gt;"",Update!G154,"")</f>
        <v>56</v>
      </c>
      <c r="I154" s="44">
        <f>IF(Update!H154&lt;&gt;"",Update!H154,"")</f>
        <v>24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Equatorial Guinea</v>
      </c>
      <c r="B155" s="39" t="str">
        <f t="shared" si="2"/>
        <v>ईक्वेटोरियल गिनिया</v>
      </c>
      <c r="C155" s="45">
        <f>IF(Update!B155&lt;&gt;"",Update!B155, "")</f>
        <v>83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0</v>
      </c>
      <c r="G155" s="37" t="str">
        <f>IF(Update!F155&lt;&gt;"",Update!F155,"")</f>
        <v/>
      </c>
      <c r="H155" s="38">
        <f>IF(Update!G155&lt;&gt;"",Update!G155,"")</f>
        <v>7</v>
      </c>
      <c r="I155" s="44">
        <f>IF(Update!H155&lt;&gt;"",Update!H155,"")</f>
        <v>76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Liechtenstein</v>
      </c>
      <c r="B156" s="39" t="str">
        <f t="shared" si="2"/>
        <v>लिचटेनस्टेन</v>
      </c>
      <c r="C156" s="45">
        <f>IF(Update!B156&lt;&gt;"",Update!B156, "")</f>
        <v>81</v>
      </c>
      <c r="D156" s="45" t="str">
        <f>IF(Update!C156&lt;&gt;"",Update!C156,"")</f>
        <v/>
      </c>
      <c r="E156" s="43" t="str">
        <f>IF(Update!D156&lt;&gt;"",Update!D156,"")</f>
        <v>Unknown</v>
      </c>
      <c r="F156" s="37">
        <f>IF(Update!E156&lt;&gt;"",Update!E156,"")</f>
        <v>1</v>
      </c>
      <c r="G156" s="37" t="str">
        <f>IF(Update!F156&lt;&gt;"",Update!F156,"")</f>
        <v/>
      </c>
      <c r="H156" s="38">
        <f>IF(Update!G156&lt;&gt;"",Update!G156,"")</f>
        <v>55</v>
      </c>
      <c r="I156" s="44">
        <f>IF(Update!H156&lt;&gt;"",Update!H156,"")</f>
        <v>25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Barbados</v>
      </c>
      <c r="B157" s="39" t="str">
        <f t="shared" si="2"/>
        <v>बार्बादोस</v>
      </c>
      <c r="C157" s="45">
        <f>IF(Update!B157&lt;&gt;"",Update!B157, "")</f>
        <v>75</v>
      </c>
      <c r="D157" s="45" t="str">
        <f>IF(Update!C157&lt;&gt;"",Update!C157,"")</f>
        <v/>
      </c>
      <c r="E157" s="43">
        <f>IF(Update!D157&lt;&gt;"",Update!D157,"")</f>
        <v>2</v>
      </c>
      <c r="F157" s="37">
        <f>IF(Update!E157&lt;&gt;"",Update!E157,"")</f>
        <v>5</v>
      </c>
      <c r="G157" s="37" t="str">
        <f>IF(Update!F157&lt;&gt;"",Update!F157,"")</f>
        <v/>
      </c>
      <c r="H157" s="38">
        <f>IF(Update!G157&lt;&gt;"",Update!G157,"")</f>
        <v>25</v>
      </c>
      <c r="I157" s="44">
        <f>IF(Update!H157&lt;&gt;"",Update!H157,"")</f>
        <v>45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Zambia</v>
      </c>
      <c r="B158" s="39" t="str">
        <f t="shared" si="2"/>
        <v>जाम्बिया</v>
      </c>
      <c r="C158" s="45">
        <f>IF(Update!B158&lt;&gt;"",Update!B158, "")</f>
        <v>70</v>
      </c>
      <c r="D158" s="45" t="str">
        <f>IF(Update!C158&lt;&gt;"",Update!C158,"")</f>
        <v/>
      </c>
      <c r="E158" s="43">
        <f>IF(Update!D158&lt;&gt;"",Update!D158,"")</f>
        <v>1</v>
      </c>
      <c r="F158" s="37">
        <f>IF(Update!E158&lt;&gt;"",Update!E158,"")</f>
        <v>3</v>
      </c>
      <c r="G158" s="37" t="str">
        <f>IF(Update!F158&lt;&gt;"",Update!F158,"")</f>
        <v/>
      </c>
      <c r="H158" s="38">
        <f>IF(Update!G158&lt;&gt;"",Update!G158,"")</f>
        <v>35</v>
      </c>
      <c r="I158" s="44">
        <f>IF(Update!H158&lt;&gt;"",Update!H158,"")</f>
        <v>32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Cape Verde</v>
      </c>
      <c r="B159" s="39" t="str">
        <f t="shared" si="2"/>
        <v>केप भर्डे</v>
      </c>
      <c r="C159" s="45">
        <f>IF(Update!B159&lt;&gt;"",Update!B159, "")</f>
        <v>68</v>
      </c>
      <c r="D159" s="45" t="str">
        <f>IF(Update!C159&lt;&gt;"",Update!C159,"")</f>
        <v/>
      </c>
      <c r="E159" s="43" t="str">
        <f>IF(Update!D159&lt;&gt;"",Update!D159,"")</f>
        <v>Unknown</v>
      </c>
      <c r="F159" s="37">
        <f>IF(Update!E159&lt;&gt;"",Update!E159,"")</f>
        <v>1</v>
      </c>
      <c r="G159" s="37" t="str">
        <f>IF(Update!F159&lt;&gt;"",Update!F159,"")</f>
        <v/>
      </c>
      <c r="H159" s="38">
        <f>IF(Update!G159&lt;&gt;"",Update!G159,"")</f>
        <v>1</v>
      </c>
      <c r="I159" s="44">
        <f>IF(Update!H159&lt;&gt;"",Update!H159,"")</f>
        <v>66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Sint Maarten</v>
      </c>
      <c r="B160" s="39" t="str">
        <f t="shared" si="2"/>
        <v>सिन्ट मार्टेन</v>
      </c>
      <c r="C160" s="45">
        <f>IF(Update!B160&lt;&gt;"",Update!B160, "")</f>
        <v>67</v>
      </c>
      <c r="D160" s="45" t="str">
        <f>IF(Update!C160&lt;&gt;"",Update!C160,"")</f>
        <v/>
      </c>
      <c r="E160" s="43">
        <f>IF(Update!D160&lt;&gt;"",Update!D160,"")</f>
        <v>1</v>
      </c>
      <c r="F160" s="37">
        <f>IF(Update!E160&lt;&gt;"",Update!E160,"")</f>
        <v>10</v>
      </c>
      <c r="G160" s="37" t="str">
        <f>IF(Update!F160&lt;&gt;"",Update!F160,"")</f>
        <v/>
      </c>
      <c r="H160" s="38">
        <f>IF(Update!G160&lt;&gt;"",Update!G160,"")</f>
        <v>12</v>
      </c>
      <c r="I160" s="44">
        <f>IF(Update!H160&lt;&gt;"",Update!H160,"")</f>
        <v>45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Cayman Islands</v>
      </c>
      <c r="B161" s="39" t="str">
        <f t="shared" si="2"/>
        <v>केम्यान आईल्यान्डस</v>
      </c>
      <c r="C161" s="45">
        <f>IF(Update!B161&lt;&gt;"",Update!B161, "")</f>
        <v>66</v>
      </c>
      <c r="D161" s="45" t="str">
        <f>IF(Update!C161&lt;&gt;"",Update!C161,"")</f>
        <v/>
      </c>
      <c r="E161" s="43">
        <f>IF(Update!D161&lt;&gt;"",Update!D161,"")</f>
        <v>1</v>
      </c>
      <c r="F161" s="37">
        <f>IF(Update!E161&lt;&gt;"",Update!E161,"")</f>
        <v>1</v>
      </c>
      <c r="G161" s="37" t="str">
        <f>IF(Update!F161&lt;&gt;"",Update!F161,"")</f>
        <v/>
      </c>
      <c r="H161" s="38">
        <f>IF(Update!G161&lt;&gt;"",Update!G161,"")</f>
        <v>7</v>
      </c>
      <c r="I161" s="44">
        <f>IF(Update!H161&lt;&gt;"",Update!H161,"")</f>
        <v>58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Guyana</v>
      </c>
      <c r="B162" s="39" t="str">
        <f t="shared" si="2"/>
        <v>गुयाना</v>
      </c>
      <c r="C162" s="45">
        <f>IF(Update!B162&lt;&gt;"",Update!B162, "")</f>
        <v>66</v>
      </c>
      <c r="D162" s="45" t="str">
        <f>IF(Update!C162&lt;&gt;"",Update!C162,"")</f>
        <v/>
      </c>
      <c r="E162" s="43">
        <f>IF(Update!D162&lt;&gt;"",Update!D162,"")</f>
        <v>5</v>
      </c>
      <c r="F162" s="37">
        <f>IF(Update!E162&lt;&gt;"",Update!E162,"")</f>
        <v>7</v>
      </c>
      <c r="G162" s="37" t="str">
        <f>IF(Update!F162&lt;&gt;"",Update!F162,"")</f>
        <v/>
      </c>
      <c r="H162" s="38">
        <f>IF(Update!G162&lt;&gt;"",Update!G162,"")</f>
        <v>9</v>
      </c>
      <c r="I162" s="44">
        <f>IF(Update!H162&lt;&gt;"",Update!H162,"")</f>
        <v>50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The Bahamas</v>
      </c>
      <c r="B163" s="39" t="str">
        <f t="shared" si="2"/>
        <v>द बाहामास</v>
      </c>
      <c r="C163" s="45">
        <f>IF(Update!B163&lt;&gt;"",Update!B163, "")</f>
        <v>65</v>
      </c>
      <c r="D163" s="45" t="str">
        <f>IF(Update!C163&lt;&gt;"",Update!C163,"")</f>
        <v/>
      </c>
      <c r="E163" s="43" t="str">
        <f>IF(Update!D163&lt;&gt;"",Update!D163,"")</f>
        <v>Unknown</v>
      </c>
      <c r="F163" s="37">
        <f>IF(Update!E163&lt;&gt;"",Update!E163,"")</f>
        <v>9</v>
      </c>
      <c r="G163" s="37" t="str">
        <f>IF(Update!F163&lt;&gt;"",Update!F163,"")</f>
        <v/>
      </c>
      <c r="H163" s="38">
        <f>IF(Update!G163&lt;&gt;"",Update!G163,"")</f>
        <v>12</v>
      </c>
      <c r="I163" s="44">
        <f>IF(Update!H163&lt;&gt;"",Update!H163,"")</f>
        <v>44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Uganda</v>
      </c>
      <c r="B164" s="39" t="str">
        <f t="shared" si="2"/>
        <v>युगान्डा</v>
      </c>
      <c r="C164" s="45">
        <f>IF(Update!B164&lt;&gt;"",Update!B164, "")</f>
        <v>61</v>
      </c>
      <c r="D164" s="45" t="str">
        <f>IF(Update!C164&lt;&gt;"",Update!C164,"")</f>
        <v/>
      </c>
      <c r="E164" s="43" t="str">
        <f>IF(Update!D164&lt;&gt;"",Update!D164,"")</f>
        <v>Unknown</v>
      </c>
      <c r="F164" s="37">
        <f>IF(Update!E164&lt;&gt;"",Update!E164,"")</f>
        <v>0</v>
      </c>
      <c r="G164" s="37" t="str">
        <f>IF(Update!F164&lt;&gt;"",Update!F164,"")</f>
        <v/>
      </c>
      <c r="H164" s="38">
        <f>IF(Update!G164&lt;&gt;"",Update!G164,"")</f>
        <v>38</v>
      </c>
      <c r="I164" s="44">
        <f>IF(Update!H164&lt;&gt;"",Update!H164,"")</f>
        <v>23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Libya</v>
      </c>
      <c r="B165" s="39" t="str">
        <f t="shared" si="2"/>
        <v>लिबिया</v>
      </c>
      <c r="C165" s="45">
        <f>IF(Update!B165&lt;&gt;"",Update!B165, "")</f>
        <v>59</v>
      </c>
      <c r="D165" s="45" t="str">
        <f>IF(Update!C165&lt;&gt;"",Update!C165,"")</f>
        <v>↑ 8 (15.69%)</v>
      </c>
      <c r="E165" s="43" t="str">
        <f>IF(Update!D165&lt;&gt;"",Update!D165,"")</f>
        <v>Unknown</v>
      </c>
      <c r="F165" s="37">
        <f>IF(Update!E165&lt;&gt;"",Update!E165,"")</f>
        <v>1</v>
      </c>
      <c r="G165" s="37" t="str">
        <f>IF(Update!F165&lt;&gt;"",Update!F165,"")</f>
        <v/>
      </c>
      <c r="H165" s="38">
        <f>IF(Update!G165&lt;&gt;"",Update!G165,"")</f>
        <v>15</v>
      </c>
      <c r="I165" s="44">
        <f>IF(Update!H165&lt;&gt;"",Update!H165,"")</f>
        <v>43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Haiti</v>
      </c>
      <c r="B166" s="39" t="str">
        <f t="shared" si="2"/>
        <v>हाईटि</v>
      </c>
      <c r="C166" s="45">
        <f>IF(Update!B166&lt;&gt;"",Update!B166, "")</f>
        <v>58</v>
      </c>
      <c r="D166" s="45" t="str">
        <f>IF(Update!C166&lt;&gt;"",Update!C166,"")</f>
        <v>↑ 1 (1.75%)</v>
      </c>
      <c r="E166" s="43" t="str">
        <f>IF(Update!D166&lt;&gt;"",Update!D166,"")</f>
        <v>Unknown</v>
      </c>
      <c r="F166" s="37">
        <f>IF(Update!E166&lt;&gt;"",Update!E166,"")</f>
        <v>4</v>
      </c>
      <c r="G166" s="37" t="str">
        <f>IF(Update!F166&lt;&gt;"",Update!F166,"")</f>
        <v>↑ 1 (33.33%)</v>
      </c>
      <c r="H166" s="38">
        <f>IF(Update!G166&lt;&gt;"",Update!G166,"")</f>
        <v>2</v>
      </c>
      <c r="I166" s="44">
        <f>IF(Update!H166&lt;&gt;"",Update!H166,"")</f>
        <v>52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French Polynesia</v>
      </c>
      <c r="B167" s="39" t="str">
        <f t="shared" si="2"/>
        <v>फ्रान्सेलि पोलयनेसिया</v>
      </c>
      <c r="C167" s="45">
        <f>IF(Update!B167&lt;&gt;"",Update!B167, "")</f>
        <v>57</v>
      </c>
      <c r="D167" s="45" t="str">
        <f>IF(Update!C167&lt;&gt;"",Update!C167,"")</f>
        <v>↑ 1 (1.79%)</v>
      </c>
      <c r="E167" s="43">
        <f>IF(Update!D167&lt;&gt;"",Update!D167,"")</f>
        <v>1</v>
      </c>
      <c r="F167" s="37">
        <f>IF(Update!E167&lt;&gt;"",Update!E167,"")</f>
        <v>0</v>
      </c>
      <c r="G167" s="37" t="str">
        <f>IF(Update!F167&lt;&gt;"",Update!F167,"")</f>
        <v/>
      </c>
      <c r="H167" s="38">
        <f>IF(Update!G167&lt;&gt;"",Update!G167,"")</f>
        <v>35</v>
      </c>
      <c r="I167" s="44">
        <f>IF(Update!H167&lt;&gt;"",Update!H167,"")</f>
        <v>22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Benin</v>
      </c>
      <c r="B168" s="39" t="str">
        <f t="shared" si="2"/>
        <v>बेनिन</v>
      </c>
      <c r="C168" s="45">
        <f>IF(Update!B168&lt;&gt;"",Update!B168, "")</f>
        <v>54</v>
      </c>
      <c r="D168" s="45" t="str">
        <f>IF(Update!C168&lt;&gt;"",Update!C168,"")</f>
        <v/>
      </c>
      <c r="E168" s="43" t="str">
        <f>IF(Update!D168&lt;&gt;"",Update!D168,"")</f>
        <v>Unknown</v>
      </c>
      <c r="F168" s="37">
        <f>IF(Update!E168&lt;&gt;"",Update!E168,"")</f>
        <v>1</v>
      </c>
      <c r="G168" s="37" t="str">
        <f>IF(Update!F168&lt;&gt;"",Update!F168,"")</f>
        <v/>
      </c>
      <c r="H168" s="38">
        <f>IF(Update!G168&lt;&gt;"",Update!G168,"")</f>
        <v>27</v>
      </c>
      <c r="I168" s="44">
        <f>IF(Update!H168&lt;&gt;"",Update!H168,"")</f>
        <v>26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Guinea-Bissau</v>
      </c>
      <c r="B169" s="39" t="str">
        <f t="shared" si="2"/>
        <v>गिनिया-बिसाउ</v>
      </c>
      <c r="C169" s="45">
        <f>IF(Update!B169&lt;&gt;"",Update!B169, "")</f>
        <v>50</v>
      </c>
      <c r="D169" s="45" t="str">
        <f>IF(Update!C169&lt;&gt;"",Update!C169,"")</f>
        <v/>
      </c>
      <c r="E169" s="43" t="str">
        <f>IF(Update!D169&lt;&gt;"",Update!D169,"")</f>
        <v>Unknown</v>
      </c>
      <c r="F169" s="37">
        <f>IF(Update!E169&lt;&gt;"",Update!E169,"")</f>
        <v>0</v>
      </c>
      <c r="G169" s="37" t="str">
        <f>IF(Update!F169&lt;&gt;"",Update!F169,"")</f>
        <v/>
      </c>
      <c r="H169" s="38">
        <f>IF(Update!G169&lt;&gt;"",Update!G169,"")</f>
        <v>3</v>
      </c>
      <c r="I169" s="44">
        <f>IF(Update!H169&lt;&gt;"",Update!H169,"")</f>
        <v>47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Sierra Leone</v>
      </c>
      <c r="B170" s="39" t="str">
        <f t="shared" si="2"/>
        <v>सिएरा लियोन</v>
      </c>
      <c r="C170" s="45">
        <f>IF(Update!B170&lt;&gt;"",Update!B170, "")</f>
        <v>50</v>
      </c>
      <c r="D170" s="45" t="str">
        <f>IF(Update!C170&lt;&gt;"",Update!C170,"")</f>
        <v/>
      </c>
      <c r="E170" s="43" t="str">
        <f>IF(Update!D170&lt;&gt;"",Update!D170,"")</f>
        <v>Unknown</v>
      </c>
      <c r="F170" s="37">
        <f>IF(Update!E170&lt;&gt;"",Update!E170,"")</f>
        <v>0</v>
      </c>
      <c r="G170" s="37" t="str">
        <f>IF(Update!F170&lt;&gt;"",Update!F170,"")</f>
        <v/>
      </c>
      <c r="H170" s="38">
        <f>IF(Update!G170&lt;&gt;"",Update!G170,"")</f>
        <v>6</v>
      </c>
      <c r="I170" s="44">
        <f>IF(Update!H170&lt;&gt;"",Update!H170,"")</f>
        <v>44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Macao</v>
      </c>
      <c r="B171" s="39" t="str">
        <f t="shared" si="2"/>
        <v>मकाउ</v>
      </c>
      <c r="C171" s="45">
        <f>IF(Update!B171&lt;&gt;"",Update!B171, "")</f>
        <v>45</v>
      </c>
      <c r="D171" s="45" t="str">
        <f>IF(Update!C171&lt;&gt;"",Update!C171,"")</f>
        <v/>
      </c>
      <c r="E171" s="43">
        <f>IF(Update!D171&lt;&gt;"",Update!D171,"")</f>
        <v>1</v>
      </c>
      <c r="F171" s="37">
        <f>IF(Update!E171&lt;&gt;"",Update!E171,"")</f>
        <v>0</v>
      </c>
      <c r="G171" s="37" t="str">
        <f>IF(Update!F171&lt;&gt;"",Update!F171,"")</f>
        <v/>
      </c>
      <c r="H171" s="38">
        <f>IF(Update!G171&lt;&gt;"",Update!G171,"")</f>
        <v>24</v>
      </c>
      <c r="I171" s="44">
        <f>IF(Update!H171&lt;&gt;"",Update!H171,"")</f>
        <v>21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Nepal</v>
      </c>
      <c r="B172" s="39" t="str">
        <f t="shared" si="2"/>
        <v>नेपाल</v>
      </c>
      <c r="C172" s="45">
        <f>IF(Update!B172&lt;&gt;"",Update!B172, "")</f>
        <v>42</v>
      </c>
      <c r="D172" s="45" t="str">
        <f>IF(Update!C172&lt;&gt;"",Update!C172,"")</f>
        <v/>
      </c>
      <c r="E172" s="43" t="str">
        <f>IF(Update!D172&lt;&gt;"",Update!D172,"")</f>
        <v>Unknown</v>
      </c>
      <c r="F172" s="37">
        <f>IF(Update!E172&lt;&gt;"",Update!E172,"")</f>
        <v>0</v>
      </c>
      <c r="G172" s="37" t="str">
        <f>IF(Update!F172&lt;&gt;"",Update!F172,"")</f>
        <v/>
      </c>
      <c r="H172" s="38">
        <f>IF(Update!G172&lt;&gt;"",Update!G172,"")</f>
        <v>4</v>
      </c>
      <c r="I172" s="44">
        <f>IF(Update!H172&lt;&gt;"",Update!H172,"")</f>
        <v>38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Syria</v>
      </c>
      <c r="B173" s="39" t="str">
        <f t="shared" si="2"/>
        <v>सिरिया</v>
      </c>
      <c r="C173" s="45">
        <f>IF(Update!B173&lt;&gt;"",Update!B173, "")</f>
        <v>42</v>
      </c>
      <c r="D173" s="45" t="str">
        <f>IF(Update!C173&lt;&gt;"",Update!C173,"")</f>
        <v/>
      </c>
      <c r="E173" s="43" t="str">
        <f>IF(Update!D173&lt;&gt;"",Update!D173,"")</f>
        <v>Unknown</v>
      </c>
      <c r="F173" s="37">
        <f>IF(Update!E173&lt;&gt;"",Update!E173,"")</f>
        <v>3</v>
      </c>
      <c r="G173" s="37" t="str">
        <f>IF(Update!F173&lt;&gt;"",Update!F173,"")</f>
        <v/>
      </c>
      <c r="H173" s="38">
        <f>IF(Update!G173&lt;&gt;"",Update!G173,"")</f>
        <v>6</v>
      </c>
      <c r="I173" s="44">
        <f>IF(Update!H173&lt;&gt;"",Update!H173,"")</f>
        <v>33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Eritrea</v>
      </c>
      <c r="B174" s="39" t="str">
        <f t="shared" si="2"/>
        <v>एरिट्रिया</v>
      </c>
      <c r="C174" s="45">
        <f>IF(Update!B174&lt;&gt;"",Update!B174, "")</f>
        <v>39</v>
      </c>
      <c r="D174" s="45" t="str">
        <f>IF(Update!C174&lt;&gt;"",Update!C174,"")</f>
        <v/>
      </c>
      <c r="E174" s="43" t="str">
        <f>IF(Update!D174&lt;&gt;"",Update!D174,"")</f>
        <v>Unknown</v>
      </c>
      <c r="F174" s="37">
        <f>IF(Update!E174&lt;&gt;"",Update!E174,"")</f>
        <v>0</v>
      </c>
      <c r="G174" s="37" t="str">
        <f>IF(Update!F174&lt;&gt;"",Update!F174,"")</f>
        <v/>
      </c>
      <c r="H174" s="38">
        <f>IF(Update!G174&lt;&gt;"",Update!G174,"")</f>
        <v>6</v>
      </c>
      <c r="I174" s="44">
        <f>IF(Update!H174&lt;&gt;"",Update!H174,"")</f>
        <v>33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Mozambique</v>
      </c>
      <c r="B175" s="39" t="str">
        <f t="shared" si="2"/>
        <v>मोजाम्बिक</v>
      </c>
      <c r="C175" s="45">
        <f>IF(Update!B175&lt;&gt;"",Update!B175, "")</f>
        <v>39</v>
      </c>
      <c r="D175" s="45" t="str">
        <f>IF(Update!C175&lt;&gt;"",Update!C175,"")</f>
        <v/>
      </c>
      <c r="E175" s="43" t="str">
        <f>IF(Update!D175&lt;&gt;"",Update!D175,"")</f>
        <v>Unknown</v>
      </c>
      <c r="F175" s="37">
        <f>IF(Update!E175&lt;&gt;"",Update!E175,"")</f>
        <v>0</v>
      </c>
      <c r="G175" s="37" t="str">
        <f>IF(Update!F175&lt;&gt;"",Update!F175,"")</f>
        <v/>
      </c>
      <c r="H175" s="38">
        <f>IF(Update!G175&lt;&gt;"",Update!G175,"")</f>
        <v>8</v>
      </c>
      <c r="I175" s="44">
        <f>IF(Update!H175&lt;&gt;"",Update!H175,"")</f>
        <v>31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Saint Martin</v>
      </c>
      <c r="B176" s="39" t="str">
        <f t="shared" si="2"/>
        <v>सेन्ट मार्टिन</v>
      </c>
      <c r="C176" s="45">
        <f>IF(Update!B176&lt;&gt;"",Update!B176, "")</f>
        <v>38</v>
      </c>
      <c r="D176" s="45" t="str">
        <f>IF(Update!C176&lt;&gt;"",Update!C176,"")</f>
        <v>↑ 1 (2.7%)</v>
      </c>
      <c r="E176" s="43">
        <f>IF(Update!D176&lt;&gt;"",Update!D176,"")</f>
        <v>3</v>
      </c>
      <c r="F176" s="37">
        <f>IF(Update!E176&lt;&gt;"",Update!E176,"")</f>
        <v>2</v>
      </c>
      <c r="G176" s="37" t="str">
        <f>IF(Update!F176&lt;&gt;"",Update!F176,"")</f>
        <v/>
      </c>
      <c r="H176" s="38">
        <f>IF(Update!G176&lt;&gt;"",Update!G176,"")</f>
        <v>19</v>
      </c>
      <c r="I176" s="44">
        <f>IF(Update!H176&lt;&gt;"",Update!H176,"")</f>
        <v>17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Mongolia</v>
      </c>
      <c r="B177" s="39" t="str">
        <f t="shared" si="2"/>
        <v>मङगोलिया</v>
      </c>
      <c r="C177" s="45">
        <f>IF(Update!B177&lt;&gt;"",Update!B177, "")</f>
        <v>34</v>
      </c>
      <c r="D177" s="45" t="str">
        <f>IF(Update!C177&lt;&gt;"",Update!C177,"")</f>
        <v/>
      </c>
      <c r="E177" s="43" t="str">
        <f>IF(Update!D177&lt;&gt;"",Update!D177,"")</f>
        <v>Unknown</v>
      </c>
      <c r="F177" s="37">
        <f>IF(Update!E177&lt;&gt;"",Update!E177,"")</f>
        <v>0</v>
      </c>
      <c r="G177" s="37" t="str">
        <f>IF(Update!F177&lt;&gt;"",Update!F177,"")</f>
        <v/>
      </c>
      <c r="H177" s="38">
        <f>IF(Update!G177&lt;&gt;"",Update!G177,"")</f>
        <v>8</v>
      </c>
      <c r="I177" s="44">
        <f>IF(Update!H177&lt;&gt;"",Update!H177,"")</f>
        <v>26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Chad</v>
      </c>
      <c r="B178" s="39" t="str">
        <f t="shared" si="2"/>
        <v>चाद</v>
      </c>
      <c r="C178" s="45">
        <f>IF(Update!B178&lt;&gt;"",Update!B178, "")</f>
        <v>33</v>
      </c>
      <c r="D178" s="45" t="str">
        <f>IF(Update!C178&lt;&gt;"",Update!C178,"")</f>
        <v/>
      </c>
      <c r="E178" s="43" t="str">
        <f>IF(Update!D178&lt;&gt;"",Update!D178,"")</f>
        <v>Unknown</v>
      </c>
      <c r="F178" s="37">
        <f>IF(Update!E178&lt;&gt;"",Update!E178,"")</f>
        <v>0</v>
      </c>
      <c r="G178" s="37" t="str">
        <f>IF(Update!F178&lt;&gt;"",Update!F178,"")</f>
        <v/>
      </c>
      <c r="H178" s="38">
        <f>IF(Update!G178&lt;&gt;"",Update!G178,"")</f>
        <v>8</v>
      </c>
      <c r="I178" s="44">
        <f>IF(Update!H178&lt;&gt;"",Update!H178,"")</f>
        <v>25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Eswatini</v>
      </c>
      <c r="B179" s="39" t="str">
        <f t="shared" si="2"/>
        <v>एस्वाटिनि</v>
      </c>
      <c r="C179" s="45">
        <f>IF(Update!B179&lt;&gt;"",Update!B179, "")</f>
        <v>31</v>
      </c>
      <c r="D179" s="45" t="str">
        <f>IF(Update!C179&lt;&gt;"",Update!C179,"")</f>
        <v/>
      </c>
      <c r="E179" s="43" t="str">
        <f>IF(Update!D179&lt;&gt;"",Update!D179,"")</f>
        <v>Unknown</v>
      </c>
      <c r="F179" s="37">
        <f>IF(Update!E179&lt;&gt;"",Update!E179,"")</f>
        <v>1</v>
      </c>
      <c r="G179" s="37" t="str">
        <f>IF(Update!F179&lt;&gt;"",Update!F179,"")</f>
        <v/>
      </c>
      <c r="H179" s="38">
        <f>IF(Update!G179&lt;&gt;"",Update!G179,"")</f>
        <v>8</v>
      </c>
      <c r="I179" s="44">
        <f>IF(Update!H179&lt;&gt;"",Update!H179,"")</f>
        <v>22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Zimbabwe</v>
      </c>
      <c r="B180" s="39" t="str">
        <f t="shared" si="2"/>
        <v>जिम्बाब्वे</v>
      </c>
      <c r="C180" s="45">
        <f>IF(Update!B180&lt;&gt;"",Update!B180, "")</f>
        <v>28</v>
      </c>
      <c r="D180" s="45" t="str">
        <f>IF(Update!C180&lt;&gt;"",Update!C180,"")</f>
        <v/>
      </c>
      <c r="E180" s="43" t="str">
        <f>IF(Update!D180&lt;&gt;"",Update!D180,"")</f>
        <v>Unknown</v>
      </c>
      <c r="F180" s="37">
        <f>IF(Update!E180&lt;&gt;"",Update!E180,"")</f>
        <v>3</v>
      </c>
      <c r="G180" s="37" t="str">
        <f>IF(Update!F180&lt;&gt;"",Update!F180,"")</f>
        <v/>
      </c>
      <c r="H180" s="38">
        <f>IF(Update!G180&lt;&gt;"",Update!G180,"")</f>
        <v>2</v>
      </c>
      <c r="I180" s="44">
        <f>IF(Update!H180&lt;&gt;"",Update!H180,"")</f>
        <v>23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Angola</v>
      </c>
      <c r="B181" s="39" t="str">
        <f t="shared" si="2"/>
        <v>आन्गोला</v>
      </c>
      <c r="C181" s="45">
        <f>IF(Update!B181&lt;&gt;"",Update!B181, "")</f>
        <v>24</v>
      </c>
      <c r="D181" s="45" t="str">
        <f>IF(Update!C181&lt;&gt;"",Update!C181,"")</f>
        <v/>
      </c>
      <c r="E181" s="43" t="str">
        <f>IF(Update!D181&lt;&gt;"",Update!D181,"")</f>
        <v>Unknown</v>
      </c>
      <c r="F181" s="37">
        <f>IF(Update!E181&lt;&gt;"",Update!E181,"")</f>
        <v>2</v>
      </c>
      <c r="G181" s="37" t="str">
        <f>IF(Update!F181&lt;&gt;"",Update!F181,"")</f>
        <v/>
      </c>
      <c r="H181" s="38">
        <f>IF(Update!G181&lt;&gt;"",Update!G181,"")</f>
        <v>6</v>
      </c>
      <c r="I181" s="44">
        <f>IF(Update!H181&lt;&gt;"",Update!H181,"")</f>
        <v>16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Antigua and Barbuda</v>
      </c>
      <c r="B182" s="39" t="str">
        <f t="shared" si="2"/>
        <v>एन्टिगुवा एण्ड बार्बुडा</v>
      </c>
      <c r="C182" s="45">
        <f>IF(Update!B182&lt;&gt;"",Update!B182, "")</f>
        <v>23</v>
      </c>
      <c r="D182" s="45" t="str">
        <f>IF(Update!C182&lt;&gt;"",Update!C182,"")</f>
        <v/>
      </c>
      <c r="E182" s="43">
        <f>IF(Update!D182&lt;&gt;"",Update!D182,"")</f>
        <v>4</v>
      </c>
      <c r="F182" s="37">
        <f>IF(Update!E182&lt;&gt;"",Update!E182,"")</f>
        <v>3</v>
      </c>
      <c r="G182" s="37" t="str">
        <f>IF(Update!F182&lt;&gt;"",Update!F182,"")</f>
        <v/>
      </c>
      <c r="H182" s="38">
        <f>IF(Update!G182&lt;&gt;"",Update!G182,"")</f>
        <v>7</v>
      </c>
      <c r="I182" s="44">
        <f>IF(Update!H182&lt;&gt;"",Update!H182,"")</f>
        <v>13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Timor-Leste</v>
      </c>
      <c r="B183" s="39" t="str">
        <f t="shared" si="2"/>
        <v>टिमोर लेस्टे</v>
      </c>
      <c r="C183" s="45">
        <f>IF(Update!B183&lt;&gt;"",Update!B183, "")</f>
        <v>23</v>
      </c>
      <c r="D183" s="45" t="str">
        <f>IF(Update!C183&lt;&gt;"",Update!C183,"")</f>
        <v/>
      </c>
      <c r="E183" s="43" t="str">
        <f>IF(Update!D183&lt;&gt;"",Update!D183,"")</f>
        <v>Unknown</v>
      </c>
      <c r="F183" s="37">
        <f>IF(Update!E183&lt;&gt;"",Update!E183,"")</f>
        <v>0</v>
      </c>
      <c r="G183" s="37" t="str">
        <f>IF(Update!F183&lt;&gt;"",Update!F183,"")</f>
        <v/>
      </c>
      <c r="H183" s="38">
        <f>IF(Update!G183&lt;&gt;"",Update!G183,"")</f>
        <v>1</v>
      </c>
      <c r="I183" s="44">
        <f>IF(Update!H183&lt;&gt;"",Update!H183,"")</f>
        <v>22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Botswana</v>
      </c>
      <c r="B184" s="39" t="str">
        <f t="shared" si="2"/>
        <v>बोटस्वाना</v>
      </c>
      <c r="C184" s="45">
        <f>IF(Update!B184&lt;&gt;"",Update!B184, "")</f>
        <v>20</v>
      </c>
      <c r="D184" s="45" t="str">
        <f>IF(Update!C184&lt;&gt;"",Update!C184,"")</f>
        <v/>
      </c>
      <c r="E184" s="43" t="str">
        <f>IF(Update!D184&lt;&gt;"",Update!D184,"")</f>
        <v>Unknown</v>
      </c>
      <c r="F184" s="37">
        <f>IF(Update!E184&lt;&gt;"",Update!E184,"")</f>
        <v>1</v>
      </c>
      <c r="G184" s="37" t="str">
        <f>IF(Update!F184&lt;&gt;"",Update!F184,"")</f>
        <v/>
      </c>
      <c r="H184" s="38">
        <f>IF(Update!G184&lt;&gt;"",Update!G184,"")</f>
        <v>0</v>
      </c>
      <c r="I184" s="44">
        <f>IF(Update!H184&lt;&gt;"",Update!H184,"")</f>
        <v>19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Laos</v>
      </c>
      <c r="B185" s="39" t="str">
        <f t="shared" si="2"/>
        <v>लाओस</v>
      </c>
      <c r="C185" s="45">
        <f>IF(Update!B185&lt;&gt;"",Update!B185, "")</f>
        <v>19</v>
      </c>
      <c r="D185" s="45" t="str">
        <f>IF(Update!C185&lt;&gt;"",Update!C185,"")</f>
        <v/>
      </c>
      <c r="E185" s="43" t="str">
        <f>IF(Update!D185&lt;&gt;"",Update!D185,"")</f>
        <v>Unknown</v>
      </c>
      <c r="F185" s="37">
        <f>IF(Update!E185&lt;&gt;"",Update!E185,"")</f>
        <v>0</v>
      </c>
      <c r="G185" s="37" t="str">
        <f>IF(Update!F185&lt;&gt;"",Update!F185,"")</f>
        <v/>
      </c>
      <c r="H185" s="38">
        <f>IF(Update!G185&lt;&gt;"",Update!G185,"")</f>
        <v>2</v>
      </c>
      <c r="I185" s="44">
        <f>IF(Update!H185&lt;&gt;"",Update!H185,"")</f>
        <v>17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New Caledonia</v>
      </c>
      <c r="B186" s="39" t="str">
        <f t="shared" si="2"/>
        <v>न्यु क्यालेडोनिया</v>
      </c>
      <c r="C186" s="45">
        <f>IF(Update!B186&lt;&gt;"",Update!B186, "")</f>
        <v>18</v>
      </c>
      <c r="D186" s="45" t="str">
        <f>IF(Update!C186&lt;&gt;"",Update!C186,"")</f>
        <v/>
      </c>
      <c r="E186" s="43">
        <f>IF(Update!D186&lt;&gt;"",Update!D186,"")</f>
        <v>1</v>
      </c>
      <c r="F186" s="37">
        <f>IF(Update!E186&lt;&gt;"",Update!E186,"")</f>
        <v>0</v>
      </c>
      <c r="G186" s="37" t="str">
        <f>IF(Update!F186&lt;&gt;"",Update!F186,"")</f>
        <v/>
      </c>
      <c r="H186" s="38">
        <f>IF(Update!G186&lt;&gt;"",Update!G186,"")</f>
        <v>17</v>
      </c>
      <c r="I186" s="44">
        <f>IF(Update!H186&lt;&gt;"",Update!H186,"")</f>
        <v>1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Belize</v>
      </c>
      <c r="B187" s="39" t="str">
        <f t="shared" si="2"/>
        <v>बेलिज</v>
      </c>
      <c r="C187" s="45">
        <f>IF(Update!B187&lt;&gt;"",Update!B187, "")</f>
        <v>18</v>
      </c>
      <c r="D187" s="45" t="str">
        <f>IF(Update!C187&lt;&gt;"",Update!C187,"")</f>
        <v/>
      </c>
      <c r="E187" s="43" t="str">
        <f>IF(Update!D187&lt;&gt;"",Update!D187,"")</f>
        <v>Unknown</v>
      </c>
      <c r="F187" s="37">
        <f>IF(Update!E187&lt;&gt;"",Update!E187,"")</f>
        <v>2</v>
      </c>
      <c r="G187" s="37" t="str">
        <f>IF(Update!F187&lt;&gt;"",Update!F187,"")</f>
        <v/>
      </c>
      <c r="H187" s="38">
        <f>IF(Update!G187&lt;&gt;"",Update!G187,"")</f>
        <v>2</v>
      </c>
      <c r="I187" s="44">
        <f>IF(Update!H187&lt;&gt;"",Update!H187,"")</f>
        <v>14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Fiji</v>
      </c>
      <c r="B188" s="39" t="str">
        <f t="shared" si="2"/>
        <v>फिजि</v>
      </c>
      <c r="C188" s="45">
        <f>IF(Update!B188&lt;&gt;"",Update!B188, "")</f>
        <v>18</v>
      </c>
      <c r="D188" s="45" t="str">
        <f>IF(Update!C188&lt;&gt;"",Update!C188,"")</f>
        <v/>
      </c>
      <c r="E188" s="43" t="str">
        <f>IF(Update!D188&lt;&gt;"",Update!D188,"")</f>
        <v>Unknown</v>
      </c>
      <c r="F188" s="37">
        <f>IF(Update!E188&lt;&gt;"",Update!E188,"")</f>
        <v>0</v>
      </c>
      <c r="G188" s="37" t="str">
        <f>IF(Update!F188&lt;&gt;"",Update!F188,"")</f>
        <v/>
      </c>
      <c r="H188" s="38">
        <f>IF(Update!G188&lt;&gt;"",Update!G188,"")</f>
        <v>8</v>
      </c>
      <c r="I188" s="44">
        <f>IF(Update!H188&lt;&gt;"",Update!H188,"")</f>
        <v>10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Malawi</v>
      </c>
      <c r="B189" s="39" t="str">
        <f t="shared" si="2"/>
        <v>मलावी</v>
      </c>
      <c r="C189" s="45">
        <f>IF(Update!B189&lt;&gt;"",Update!B189, "")</f>
        <v>18</v>
      </c>
      <c r="D189" s="45" t="str">
        <f>IF(Update!C189&lt;&gt;"",Update!C189,"")</f>
        <v/>
      </c>
      <c r="E189" s="43" t="str">
        <f>IF(Update!D189&lt;&gt;"",Update!D189,"")</f>
        <v>Unknown</v>
      </c>
      <c r="F189" s="37">
        <f>IF(Update!E189&lt;&gt;"",Update!E189,"")</f>
        <v>2</v>
      </c>
      <c r="G189" s="37" t="str">
        <f>IF(Update!F189&lt;&gt;"",Update!F189,"")</f>
        <v/>
      </c>
      <c r="H189" s="38">
        <f>IF(Update!G189&lt;&gt;"",Update!G189,"")</f>
        <v>3</v>
      </c>
      <c r="I189" s="44">
        <f>IF(Update!H189&lt;&gt;"",Update!H189,"")</f>
        <v>13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Dominica</v>
      </c>
      <c r="B190" s="39" t="str">
        <f t="shared" si="2"/>
        <v>डोमिनिका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>
        <f>IF(Update!E190&lt;&gt;"",Update!E190,"")</f>
        <v>0</v>
      </c>
      <c r="G190" s="37" t="str">
        <f>IF(Update!F190&lt;&gt;"",Update!F190,"")</f>
        <v/>
      </c>
      <c r="H190" s="38">
        <f>IF(Update!G190&lt;&gt;"",Update!G190,"")</f>
        <v>8</v>
      </c>
      <c r="I190" s="44">
        <f>IF(Update!H190&lt;&gt;"",Update!H190,"")</f>
        <v>8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Namibia</v>
      </c>
      <c r="B191" s="39" t="str">
        <f t="shared" si="2"/>
        <v>नामिबिया</v>
      </c>
      <c r="C191" s="45">
        <f>IF(Update!B191&lt;&gt;"",Update!B191, "")</f>
        <v>16</v>
      </c>
      <c r="D191" s="45" t="str">
        <f>IF(Update!C191&lt;&gt;"",Update!C191,"")</f>
        <v/>
      </c>
      <c r="E191" s="43" t="str">
        <f>IF(Update!D191&lt;&gt;"",Update!D191,"")</f>
        <v>Unknown</v>
      </c>
      <c r="F191" s="37">
        <f>IF(Update!E191&lt;&gt;"",Update!E191,"")</f>
        <v>0</v>
      </c>
      <c r="G191" s="37" t="str">
        <f>IF(Update!F191&lt;&gt;"",Update!F191,"")</f>
        <v/>
      </c>
      <c r="H191" s="38">
        <f>IF(Update!G191&lt;&gt;"",Update!G191,"")</f>
        <v>6</v>
      </c>
      <c r="I191" s="44">
        <f>IF(Update!H191&lt;&gt;"",Update!H191,"")</f>
        <v>10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Curacao</v>
      </c>
      <c r="B192" s="39" t="str">
        <f t="shared" si="2"/>
        <v>कुराकाओ</v>
      </c>
      <c r="C192" s="45">
        <f>IF(Update!B192&lt;&gt;"",Update!B192, "")</f>
        <v>15</v>
      </c>
      <c r="D192" s="45" t="str">
        <f>IF(Update!C192&lt;&gt;"",Update!C192,"")</f>
        <v>↑ 1 (7.14%)</v>
      </c>
      <c r="E192" s="43" t="str">
        <f>IF(Update!D192&lt;&gt;"",Update!D192,"")</f>
        <v>Unknown</v>
      </c>
      <c r="F192" s="37">
        <f>IF(Update!E192&lt;&gt;"",Update!E192,"")</f>
        <v>1</v>
      </c>
      <c r="G192" s="37" t="str">
        <f>IF(Update!F192&lt;&gt;"",Update!F192,"")</f>
        <v/>
      </c>
      <c r="H192" s="38">
        <f>IF(Update!G192&lt;&gt;"",Update!G192,"")</f>
        <v>11</v>
      </c>
      <c r="I192" s="44">
        <f>IF(Update!H192&lt;&gt;"",Update!H192,"")</f>
        <v>3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Saint Kitts and Nevis</v>
      </c>
      <c r="B193" s="39" t="str">
        <f t="shared" si="2"/>
        <v>सेन्ट किट्टस एण्ड नेभिस</v>
      </c>
      <c r="C193" s="45">
        <f>IF(Update!B193&lt;&gt;"",Update!B193, "")</f>
        <v>15</v>
      </c>
      <c r="D193" s="45" t="str">
        <f>IF(Update!C193&lt;&gt;"",Update!C193,"")</f>
        <v/>
      </c>
      <c r="E193" s="43" t="str">
        <f>IF(Update!D193&lt;&gt;"",Update!D193,"")</f>
        <v>Unknown</v>
      </c>
      <c r="F193" s="37">
        <f>IF(Update!E193&lt;&gt;"",Update!E193,"")</f>
        <v>0</v>
      </c>
      <c r="G193" s="37" t="str">
        <f>IF(Update!F193&lt;&gt;"",Update!F193,"")</f>
        <v/>
      </c>
      <c r="H193" s="38">
        <f>IF(Update!G193&lt;&gt;"",Update!G193,"")</f>
        <v>0</v>
      </c>
      <c r="I193" s="44">
        <f>IF(Update!H193&lt;&gt;"",Update!H193,"")</f>
        <v>15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Saint Lucia</v>
      </c>
      <c r="B194" s="39" t="str">
        <f t="shared" si="2"/>
        <v>सेन्ट लुसिया</v>
      </c>
      <c r="C194" s="45">
        <f>IF(Update!B194&lt;&gt;"",Update!B194, "")</f>
        <v>15</v>
      </c>
      <c r="D194" s="45" t="str">
        <f>IF(Update!C194&lt;&gt;"",Update!C194,"")</f>
        <v/>
      </c>
      <c r="E194" s="43" t="str">
        <f>IF(Update!D194&lt;&gt;"",Update!D194,"")</f>
        <v>Unknown</v>
      </c>
      <c r="F194" s="37">
        <f>IF(Update!E194&lt;&gt;"",Update!E194,"")</f>
        <v>0</v>
      </c>
      <c r="G194" s="37" t="str">
        <f>IF(Update!F194&lt;&gt;"",Update!F194,"")</f>
        <v/>
      </c>
      <c r="H194" s="38">
        <f>IF(Update!G194&lt;&gt;"",Update!G194,"")</f>
        <v>13</v>
      </c>
      <c r="I194" s="44">
        <f>IF(Update!H194&lt;&gt;"",Update!H194,"")</f>
        <v>2</v>
      </c>
      <c r="J194" s="7" t="s">
        <v>2239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Central African Republic</v>
      </c>
      <c r="B195" s="39" t="str">
        <f t="shared" si="2"/>
        <v>मध्य अफ्रिकन रिपब्लिक</v>
      </c>
      <c r="C195" s="45">
        <f>IF(Update!B195&lt;&gt;"",Update!B195, "")</f>
        <v>14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0</v>
      </c>
      <c r="G195" s="37" t="str">
        <f>IF(Update!F195&lt;&gt;"",Update!F195,"")</f>
        <v/>
      </c>
      <c r="H195" s="38">
        <f>IF(Update!G195&lt;&gt;"",Update!G195,"")</f>
        <v>10</v>
      </c>
      <c r="I195" s="44">
        <f>IF(Update!H195&lt;&gt;"",Update!H195,"")</f>
        <v>4</v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Grenada</v>
      </c>
      <c r="B196" s="39" t="str">
        <f t="shared" si="2"/>
        <v>ग्रेनाडा</v>
      </c>
      <c r="C196" s="45">
        <f>IF(Update!B196&lt;&gt;"",Update!B196, "")</f>
        <v>14</v>
      </c>
      <c r="D196" s="45" t="str">
        <f>IF(Update!C196&lt;&gt;"",Update!C196,"")</f>
        <v/>
      </c>
      <c r="E196" s="43">
        <f>IF(Update!D196&lt;&gt;"",Update!D196,"")</f>
        <v>1</v>
      </c>
      <c r="F196" s="37">
        <f>IF(Update!E196&lt;&gt;"",Update!E196,"")</f>
        <v>0</v>
      </c>
      <c r="G196" s="37" t="str">
        <f>IF(Update!F196&lt;&gt;"",Update!F196,"")</f>
        <v/>
      </c>
      <c r="H196" s="38">
        <f>IF(Update!G196&lt;&gt;"",Update!G196,"")</f>
        <v>6</v>
      </c>
      <c r="I196" s="44">
        <f>IF(Update!H196&lt;&gt;"",Update!H196,"")</f>
        <v>8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Saint Vincent and the Grenadines</v>
      </c>
      <c r="B197" s="39" t="str">
        <f t="shared" ref="B197:B221" si="3">INDEX($K$3:$K$234,MATCH(A197,$J$3:$J$232,0))</f>
        <v>सेन्ट भिन्सेन्ट एन्ड द ग्रेनाडाईनस</v>
      </c>
      <c r="C197" s="45">
        <f>IF(Update!B197&lt;&gt;"",Update!B197, "")</f>
        <v>12</v>
      </c>
      <c r="D197" s="45" t="str">
        <f>IF(Update!C197&lt;&gt;"",Update!C197,"")</f>
        <v/>
      </c>
      <c r="E197" s="43" t="str">
        <f>IF(Update!D197&lt;&gt;"",Update!D197,"")</f>
        <v>Unknown</v>
      </c>
      <c r="F197" s="37">
        <f>IF(Update!E197&lt;&gt;"",Update!E197,"")</f>
        <v>0</v>
      </c>
      <c r="G197" s="37" t="str">
        <f>IF(Update!F197&lt;&gt;"",Update!F197,"")</f>
        <v/>
      </c>
      <c r="H197" s="38">
        <f>IF(Update!G197&lt;&gt;"",Update!G197,"")</f>
        <v>2</v>
      </c>
      <c r="I197" s="44">
        <f>IF(Update!H197&lt;&gt;"",Update!H197,"")</f>
        <v>10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Falkland Islands</v>
      </c>
      <c r="B198" s="39" t="str">
        <f t="shared" si="3"/>
        <v>फल्कल्याण्ड आईल्याण्ड</v>
      </c>
      <c r="C198" s="45">
        <f>IF(Update!B198&lt;&gt;"",Update!B198, "")</f>
        <v>11</v>
      </c>
      <c r="D198" s="45" t="str">
        <f>IF(Update!C198&lt;&gt;"",Update!C198,"")</f>
        <v/>
      </c>
      <c r="E198" s="43" t="str">
        <f>IF(Update!D198&lt;&gt;"",Update!D198,"")</f>
        <v>Unknown</v>
      </c>
      <c r="F198" s="37">
        <f>IF(Update!E198&lt;&gt;"",Update!E198,"")</f>
        <v>0</v>
      </c>
      <c r="G198" s="37" t="str">
        <f>IF(Update!F198&lt;&gt;"",Update!F198,"")</f>
        <v/>
      </c>
      <c r="H198" s="38">
        <f>IF(Update!G198&lt;&gt;"",Update!G198,"")</f>
        <v>3</v>
      </c>
      <c r="I198" s="44">
        <f>IF(Update!H198&lt;&gt;"",Update!H198,"")</f>
        <v>8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Greenland</v>
      </c>
      <c r="B199" s="39" t="str">
        <f t="shared" si="3"/>
        <v>ग्रिनल्यान्ड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>
        <f>IF(Update!E199&lt;&gt;"",Update!E199,"")</f>
        <v>1</v>
      </c>
      <c r="G199" s="37" t="str">
        <f>IF(Update!F199&lt;&gt;"",Update!F199,"")</f>
        <v/>
      </c>
      <c r="H199" s="38">
        <f>IF(Update!G199&lt;&gt;"",Update!G199,"")</f>
        <v>11</v>
      </c>
      <c r="I199" s="44">
        <f>IF(Update!H199&lt;&gt;"",Update!H199,"")</f>
        <v>-1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Montserrat</v>
      </c>
      <c r="B200" s="39" t="str">
        <f t="shared" si="3"/>
        <v>मोन्टसेर्याट</v>
      </c>
      <c r="C200" s="45">
        <f>IF(Update!B200&lt;&gt;"",Update!B200, "")</f>
        <v>11</v>
      </c>
      <c r="D200" s="45" t="str">
        <f>IF(Update!C200&lt;&gt;"",Update!C200,"")</f>
        <v/>
      </c>
      <c r="E200" s="43">
        <f>IF(Update!D200&lt;&gt;"",Update!D200,"")</f>
        <v>1</v>
      </c>
      <c r="F200" s="37">
        <f>IF(Update!E200&lt;&gt;"",Update!E200,"")</f>
        <v>0</v>
      </c>
      <c r="G200" s="37" t="str">
        <f>IF(Update!F200&lt;&gt;"",Update!F200,"")</f>
        <v/>
      </c>
      <c r="H200" s="38">
        <f>IF(Update!G200&lt;&gt;"",Update!G200,"")</f>
        <v>2</v>
      </c>
      <c r="I200" s="44">
        <f>IF(Update!H200&lt;&gt;"",Update!H200,"")</f>
        <v>9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Turks and Caicos Islands</v>
      </c>
      <c r="B201" s="39" t="str">
        <f t="shared" si="3"/>
        <v>टर्कस एण्ड काईकोस आईल्याण्ड</v>
      </c>
      <c r="C201" s="45">
        <f>IF(Update!B201&lt;&gt;"",Update!B201, "")</f>
        <v>11</v>
      </c>
      <c r="D201" s="45" t="str">
        <f>IF(Update!C201&lt;&gt;"",Update!C201,"")</f>
        <v/>
      </c>
      <c r="E201" s="43" t="str">
        <f>IF(Update!D201&lt;&gt;"",Update!D201,"")</f>
        <v>Unknown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0</v>
      </c>
      <c r="I201" s="44">
        <f>IF(Update!H201&lt;&gt;"",Update!H201,"")</f>
        <v>10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Seychelles</v>
      </c>
      <c r="B202" s="39" t="str">
        <f t="shared" si="3"/>
        <v>सेचेलेस</v>
      </c>
      <c r="C202" s="45">
        <f>IF(Update!B202&lt;&gt;"",Update!B202, "")</f>
        <v>11</v>
      </c>
      <c r="D202" s="45" t="str">
        <f>IF(Update!C202&lt;&gt;"",Update!C202,"")</f>
        <v/>
      </c>
      <c r="E202" s="43" t="str">
        <f>IF(Update!D202&lt;&gt;"",Update!D202,"")</f>
        <v>Unknown</v>
      </c>
      <c r="F202" s="37">
        <f>IF(Update!E202&lt;&gt;"",Update!E202,"")</f>
        <v>0</v>
      </c>
      <c r="G202" s="37" t="str">
        <f>IF(Update!F202&lt;&gt;"",Update!F202,"")</f>
        <v/>
      </c>
      <c r="H202" s="38">
        <f>IF(Update!G202&lt;&gt;"",Update!G202,"")</f>
        <v>5</v>
      </c>
      <c r="I202" s="44">
        <f>IF(Update!H202&lt;&gt;"",Update!H202,"")</f>
        <v>6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The Gambia</v>
      </c>
      <c r="B203" s="39" t="str">
        <f t="shared" si="3"/>
        <v>गाम्बिया</v>
      </c>
      <c r="C203" s="45">
        <f>IF(Update!B203&lt;&gt;"",Update!B203, "")</f>
        <v>10</v>
      </c>
      <c r="D203" s="45" t="str">
        <f>IF(Update!C203&lt;&gt;"",Update!C203,"")</f>
        <v/>
      </c>
      <c r="E203" s="43" t="str">
        <f>IF(Update!D203&lt;&gt;"",Update!D203,"")</f>
        <v>Unknown</v>
      </c>
      <c r="F203" s="37">
        <f>IF(Update!E203&lt;&gt;"",Update!E203,"")</f>
        <v>1</v>
      </c>
      <c r="G203" s="37" t="str">
        <f>IF(Update!F203&lt;&gt;"",Update!F203,"")</f>
        <v/>
      </c>
      <c r="H203" s="38">
        <f>IF(Update!G203&lt;&gt;"",Update!G203,"")</f>
        <v>2</v>
      </c>
      <c r="I203" s="44">
        <f>IF(Update!H203&lt;&gt;"",Update!H203,"")</f>
        <v>7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Nicaragua</v>
      </c>
      <c r="B204" s="39" t="str">
        <f t="shared" si="3"/>
        <v>निकारागुवा</v>
      </c>
      <c r="C204" s="45">
        <f>IF(Update!B204&lt;&gt;"",Update!B204, "")</f>
        <v>10</v>
      </c>
      <c r="D204" s="45" t="str">
        <f>IF(Update!C204&lt;&gt;"",Update!C204,"")</f>
        <v/>
      </c>
      <c r="E204" s="43" t="str">
        <f>IF(Update!D204&lt;&gt;"",Update!D204,"")</f>
        <v>Unknown</v>
      </c>
      <c r="F204" s="37">
        <f>IF(Update!E204&lt;&gt;"",Update!E204,"")</f>
        <v>2</v>
      </c>
      <c r="G204" s="37" t="str">
        <f>IF(Update!F204&lt;&gt;"",Update!F204,"")</f>
        <v/>
      </c>
      <c r="H204" s="38">
        <f>IF(Update!G204&lt;&gt;"",Update!G204,"")</f>
        <v>7</v>
      </c>
      <c r="I204" s="44">
        <f>IF(Update!H204&lt;&gt;"",Update!H204,"")</f>
        <v>1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Suriname</v>
      </c>
      <c r="B205" s="39" t="str">
        <f t="shared" si="3"/>
        <v>सुरिनामे</v>
      </c>
      <c r="C205" s="45">
        <f>IF(Update!B205&lt;&gt;"",Update!B205, "")</f>
        <v>10</v>
      </c>
      <c r="D205" s="45" t="str">
        <f>IF(Update!C205&lt;&gt;"",Update!C205,"")</f>
        <v/>
      </c>
      <c r="E205" s="43" t="str">
        <f>IF(Update!D205&lt;&gt;"",Update!D205,"")</f>
        <v>Unknown</v>
      </c>
      <c r="F205" s="37">
        <f>IF(Update!E205&lt;&gt;"",Update!E205,"")</f>
        <v>1</v>
      </c>
      <c r="G205" s="37" t="str">
        <f>IF(Update!F205&lt;&gt;"",Update!F205,"")</f>
        <v/>
      </c>
      <c r="H205" s="38">
        <f>IF(Update!G205&lt;&gt;"",Update!G205,"")</f>
        <v>6</v>
      </c>
      <c r="I205" s="44">
        <f>IF(Update!H205&lt;&gt;"",Update!H205,"")</f>
        <v>3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Vatican City</v>
      </c>
      <c r="B206" s="39" t="str">
        <f t="shared" si="3"/>
        <v>भ्याटिकन सिटि</v>
      </c>
      <c r="C206" s="45">
        <f>IF(Update!B206&lt;&gt;"",Update!B206, "")</f>
        <v>9</v>
      </c>
      <c r="D206" s="45" t="str">
        <f>IF(Update!C206&lt;&gt;"",Update!C206,"")</f>
        <v/>
      </c>
      <c r="E206" s="43" t="str">
        <f>IF(Update!D206&lt;&gt;"",Update!D206,"")</f>
        <v>Unknown</v>
      </c>
      <c r="F206" s="37">
        <f>IF(Update!E206&lt;&gt;"",Update!E206,"")</f>
        <v>0</v>
      </c>
      <c r="G206" s="37" t="str">
        <f>IF(Update!F206&lt;&gt;"",Update!F206,"")</f>
        <v/>
      </c>
      <c r="H206" s="38">
        <f>IF(Update!G206&lt;&gt;"",Update!G206,"")</f>
        <v>2</v>
      </c>
      <c r="I206" s="44">
        <f>IF(Update!H206&lt;&gt;"",Update!H206,"")</f>
        <v>7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MS Zaandam</v>
      </c>
      <c r="B207" s="39" t="str">
        <f t="shared" si="3"/>
        <v>एम एस जान्डाम</v>
      </c>
      <c r="C207" s="45">
        <f>IF(Update!B207&lt;&gt;"",Update!B207, "")</f>
        <v>9</v>
      </c>
      <c r="D207" s="45" t="str">
        <f>IF(Update!C207&lt;&gt;"",Update!C207,"")</f>
        <v/>
      </c>
      <c r="E207" s="43" t="str">
        <f>IF(Update!D207&lt;&gt;"",Update!D207,"")</f>
        <v>Unknown</v>
      </c>
      <c r="F207" s="37">
        <f>IF(Update!E207&lt;&gt;"",Update!E207,"")</f>
        <v>2</v>
      </c>
      <c r="G207" s="37" t="str">
        <f>IF(Update!F207&lt;&gt;"",Update!F207,"")</f>
        <v/>
      </c>
      <c r="H207" s="38">
        <f>IF(Update!G207&lt;&gt;"",Update!G207,"")</f>
        <v>0</v>
      </c>
      <c r="I207" s="44">
        <f>IF(Update!H207&lt;&gt;"",Update!H207,"")</f>
        <v>7</v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Mauritania</v>
      </c>
      <c r="B208" s="39" t="str">
        <f t="shared" si="3"/>
        <v>मोरिटानिया</v>
      </c>
      <c r="C208" s="45">
        <f>IF(Update!B208&lt;&gt;"",Update!B208, "")</f>
        <v>7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1</v>
      </c>
      <c r="G208" s="37" t="str">
        <f>IF(Update!F208&lt;&gt;"",Update!F208,"")</f>
        <v/>
      </c>
      <c r="H208" s="38">
        <f>IF(Update!G208&lt;&gt;"",Update!G208,"")</f>
        <v>6</v>
      </c>
      <c r="I208" s="44" t="str">
        <f>IF(Update!H208&lt;&gt;"",Update!H208,"")</f>
        <v/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Papua New Guinea</v>
      </c>
      <c r="B209" s="39" t="str">
        <f t="shared" si="3"/>
        <v>पपुवा न्यु गिनि</v>
      </c>
      <c r="C209" s="45">
        <f>IF(Update!B209&lt;&gt;"",Update!B209, "")</f>
        <v>7</v>
      </c>
      <c r="D209" s="45" t="str">
        <f>IF(Update!C209&lt;&gt;"",Update!C209,"")</f>
        <v/>
      </c>
      <c r="E209" s="43" t="str">
        <f>IF(Update!D209&lt;&gt;"",Update!D209,"")</f>
        <v>Unknown</v>
      </c>
      <c r="F209" s="37">
        <f>IF(Update!E209&lt;&gt;"",Update!E209,"")</f>
        <v>0</v>
      </c>
      <c r="G209" s="37" t="str">
        <f>IF(Update!F209&lt;&gt;"",Update!F209,"")</f>
        <v/>
      </c>
      <c r="H209" s="38">
        <f>IF(Update!G209&lt;&gt;"",Update!G209,"")</f>
        <v>1</v>
      </c>
      <c r="I209" s="44">
        <f>IF(Update!H209&lt;&gt;"",Update!H209,"")</f>
        <v>6</v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Saint Barthelemy</v>
      </c>
      <c r="B210" s="39" t="str">
        <f t="shared" si="3"/>
        <v>सेन्ट बार्थेलेमि</v>
      </c>
      <c r="C210" s="45">
        <f>IF(Update!B210&lt;&gt;"",Update!B210, "")</f>
        <v>6</v>
      </c>
      <c r="D210" s="45" t="str">
        <f>IF(Update!C210&lt;&gt;"",Update!C210,"")</f>
        <v/>
      </c>
      <c r="E210" s="43" t="str">
        <f>IF(Update!D210&lt;&gt;"",Update!D210,"")</f>
        <v>Unknown</v>
      </c>
      <c r="F210" s="37">
        <f>IF(Update!E210&lt;&gt;"",Update!E210,"")</f>
        <v>0</v>
      </c>
      <c r="G210" s="37" t="str">
        <f>IF(Update!F210&lt;&gt;"",Update!F210,"")</f>
        <v/>
      </c>
      <c r="H210" s="38">
        <f>IF(Update!G210&lt;&gt;"",Update!G210,"")</f>
        <v>6</v>
      </c>
      <c r="I210" s="44" t="str">
        <f>IF(Update!H210&lt;&gt;"",Update!H210,"")</f>
        <v/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Bhutan</v>
      </c>
      <c r="B211" s="39" t="str">
        <f t="shared" si="3"/>
        <v>भुटान</v>
      </c>
      <c r="C211" s="45">
        <f>IF(Update!B211&lt;&gt;"",Update!B211, "")</f>
        <v>6</v>
      </c>
      <c r="D211" s="45" t="str">
        <f>IF(Update!C211&lt;&gt;"",Update!C211,"")</f>
        <v/>
      </c>
      <c r="E211" s="43" t="str">
        <f>IF(Update!D211&lt;&gt;"",Update!D211,"")</f>
        <v>Unknown</v>
      </c>
      <c r="F211" s="37">
        <f>IF(Update!E211&lt;&gt;"",Update!E211,"")</f>
        <v>0</v>
      </c>
      <c r="G211" s="37" t="str">
        <f>IF(Update!F211&lt;&gt;"",Update!F211,"")</f>
        <v/>
      </c>
      <c r="H211" s="38">
        <f>IF(Update!G211&lt;&gt;"",Update!G211,"")</f>
        <v>2</v>
      </c>
      <c r="I211" s="44">
        <f>IF(Update!H211&lt;&gt;"",Update!H211,"")</f>
        <v>4</v>
      </c>
      <c r="J211" s="7" t="s">
        <v>2249</v>
      </c>
      <c r="K211" s="8" t="s">
        <v>2250</v>
      </c>
    </row>
    <row r="212" spans="1:11" ht="30" customHeight="1" thickTop="1" thickBot="1" x14ac:dyDescent="0.25">
      <c r="A212" s="9" t="str">
        <f>MID(Update!A212,2,LEN(Update!A212))</f>
        <v>Western Sahara</v>
      </c>
      <c r="B212" s="39" t="str">
        <f t="shared" si="3"/>
        <v>वेस्टर्न साहारा</v>
      </c>
      <c r="C212" s="45">
        <f>IF(Update!B212&lt;&gt;"",Update!B212, "")</f>
        <v>6</v>
      </c>
      <c r="D212" s="45" t="str">
        <f>IF(Update!C212&lt;&gt;"",Update!C212,"")</f>
        <v/>
      </c>
      <c r="E212" s="43" t="str">
        <f>IF(Update!D212&lt;&gt;"",Update!D212,"")</f>
        <v>Unknown</v>
      </c>
      <c r="F212" s="37">
        <f>IF(Update!E212&lt;&gt;"",Update!E212,"")</f>
        <v>0</v>
      </c>
      <c r="G212" s="37" t="str">
        <f>IF(Update!F212&lt;&gt;"",Update!F212,"")</f>
        <v/>
      </c>
      <c r="H212" s="38">
        <f>IF(Update!G212&lt;&gt;"",Update!G212,"")</f>
        <v>0</v>
      </c>
      <c r="I212" s="44">
        <f>IF(Update!H212&lt;&gt;"",Update!H212,"")</f>
        <v>6</v>
      </c>
      <c r="J212" s="9" t="s">
        <v>2241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Bonaire, Sint Eustatius and Saba</v>
      </c>
      <c r="B213" s="39" t="str">
        <f t="shared" si="3"/>
        <v>बोनाइरे एण्ड साबा</v>
      </c>
      <c r="C213" s="45">
        <f>IF(Update!B213&lt;&gt;"",Update!B213, "")</f>
        <v>5</v>
      </c>
      <c r="D213" s="45" t="str">
        <f>IF(Update!C213&lt;&gt;"",Update!C213,"")</f>
        <v/>
      </c>
      <c r="E213" s="43" t="str">
        <f>IF(Update!D213&lt;&gt;"",Update!D213,"")</f>
        <v>Unknown</v>
      </c>
      <c r="F213" s="37">
        <f>IF(Update!E213&lt;&gt;"",Update!E213,"")</f>
        <v>0</v>
      </c>
      <c r="G213" s="37" t="str">
        <f>IF(Update!F213&lt;&gt;"",Update!F213,"")</f>
        <v/>
      </c>
      <c r="H213" s="38">
        <f>IF(Update!G213&lt;&gt;"",Update!G213,"")</f>
        <v>0</v>
      </c>
      <c r="I213" s="44">
        <f>IF(Update!H213&lt;&gt;"",Update!H213,"")</f>
        <v>5</v>
      </c>
      <c r="J213" s="9" t="s">
        <v>2242</v>
      </c>
      <c r="K213" s="8" t="s">
        <v>2251</v>
      </c>
    </row>
    <row r="214" spans="1:11" ht="30" customHeight="1" thickTop="1" thickBot="1" x14ac:dyDescent="0.25">
      <c r="A214" s="9" t="str">
        <f>MID(Update!A214,2,LEN(Update!A214))</f>
        <v>British Virgin Islands</v>
      </c>
      <c r="B214" s="39" t="str">
        <f t="shared" si="3"/>
        <v>ब्रिटिश भर्जिन आईल्या्ड</v>
      </c>
      <c r="C214" s="45">
        <f>IF(Update!B214&lt;&gt;"",Update!B214, "")</f>
        <v>5</v>
      </c>
      <c r="D214" s="45" t="str">
        <f>IF(Update!C214&lt;&gt;"",Update!C214,"")</f>
        <v/>
      </c>
      <c r="E214" s="43" t="str">
        <f>IF(Update!D214&lt;&gt;"",Update!D214,"")</f>
        <v>Unknown</v>
      </c>
      <c r="F214" s="37">
        <f>IF(Update!E214&lt;&gt;"",Update!E214,"")</f>
        <v>1</v>
      </c>
      <c r="G214" s="37" t="str">
        <f>IF(Update!F214&lt;&gt;"",Update!F214,"")</f>
        <v/>
      </c>
      <c r="H214" s="38">
        <f>IF(Update!G214&lt;&gt;"",Update!G214,"")</f>
        <v>3</v>
      </c>
      <c r="I214" s="44">
        <f>IF(Update!H214&lt;&gt;"",Update!H214,"")</f>
        <v>1</v>
      </c>
      <c r="J214" s="9" t="s">
        <v>2243</v>
      </c>
      <c r="K214" s="8" t="s">
        <v>2252</v>
      </c>
    </row>
    <row r="215" spans="1:11" ht="30" customHeight="1" thickTop="1" thickBot="1" x14ac:dyDescent="0.25">
      <c r="A215" s="9" t="str">
        <f>MID(Update!A215,2,LEN(Update!A215))</f>
        <v>Burundi</v>
      </c>
      <c r="B215" s="39" t="str">
        <f t="shared" si="3"/>
        <v>बुरुन्डि</v>
      </c>
      <c r="C215" s="45">
        <f>IF(Update!B215&lt;&gt;"",Update!B215, "")</f>
        <v>5</v>
      </c>
      <c r="D215" s="45" t="str">
        <f>IF(Update!C215&lt;&gt;"",Update!C215,"")</f>
        <v/>
      </c>
      <c r="E215" s="43">
        <f>IF(Update!D215&lt;&gt;"",Update!D215,"")</f>
        <v>1</v>
      </c>
      <c r="F215" s="37">
        <f>IF(Update!E215&lt;&gt;"",Update!E215,"")</f>
        <v>1</v>
      </c>
      <c r="G215" s="37" t="str">
        <f>IF(Update!F215&lt;&gt;"",Update!F215,"")</f>
        <v/>
      </c>
      <c r="H215" s="38">
        <f>IF(Update!G215&lt;&gt;"",Update!G215,"")</f>
        <v>4</v>
      </c>
      <c r="I215" s="44" t="str">
        <f>IF(Update!H215&lt;&gt;"",Update!H215,"")</f>
        <v/>
      </c>
      <c r="J215" s="9" t="s">
        <v>2244</v>
      </c>
      <c r="K215" s="8" t="s">
        <v>2253</v>
      </c>
    </row>
    <row r="216" spans="1:11" ht="30" customHeight="1" thickTop="1" thickBot="1" x14ac:dyDescent="0.25">
      <c r="A216" s="9" t="str">
        <f>MID(Update!A216,2,LEN(Update!A216))</f>
        <v>Caribbean Netherlands</v>
      </c>
      <c r="B216" s="39" t="str">
        <f t="shared" si="3"/>
        <v>क्यारेबियन निदरल्याणडस</v>
      </c>
      <c r="C216" s="45">
        <f>IF(Update!B216&lt;&gt;"",Update!B216, "")</f>
        <v>5</v>
      </c>
      <c r="D216" s="45" t="str">
        <f>IF(Update!C216&lt;&gt;"",Update!C216,"")</f>
        <v/>
      </c>
      <c r="E216" s="43" t="str">
        <f>IF(Update!D216&lt;&gt;"",Update!D216,"")</f>
        <v>Unknown</v>
      </c>
      <c r="F216" s="37">
        <f>IF(Update!E216&lt;&gt;"",Update!E216,"")</f>
        <v>0</v>
      </c>
      <c r="G216" s="37" t="str">
        <f>IF(Update!F216&lt;&gt;"",Update!F216,"")</f>
        <v/>
      </c>
      <c r="H216" s="38">
        <f>IF(Update!G216&lt;&gt;"",Update!G216,"")</f>
        <v>0</v>
      </c>
      <c r="I216" s="44">
        <f>IF(Update!H216&lt;&gt;"",Update!H216,"")</f>
        <v>5</v>
      </c>
      <c r="J216" t="s">
        <v>2245</v>
      </c>
      <c r="K216" s="8" t="s">
        <v>2254</v>
      </c>
    </row>
    <row r="217" spans="1:11" ht="30" customHeight="1" thickTop="1" thickBot="1" x14ac:dyDescent="0.25">
      <c r="A217" s="9" t="str">
        <f>MID(Update!A217,2,LEN(Update!A217))</f>
        <v>São Tomé and Príncipe</v>
      </c>
      <c r="B217" s="39" t="str">
        <f t="shared" si="3"/>
        <v>साओ तोमे प्रिन्सिपे</v>
      </c>
      <c r="C217" s="45">
        <f>IF(Update!B217&lt;&gt;"",Update!B217, "")</f>
        <v>4</v>
      </c>
      <c r="D217" s="45" t="str">
        <f>IF(Update!C217&lt;&gt;"",Update!C217,"")</f>
        <v/>
      </c>
      <c r="E217" s="43" t="str">
        <f>IF(Update!D217&lt;&gt;"",Update!D217,"")</f>
        <v>Unknown</v>
      </c>
      <c r="F217" s="37">
        <f>IF(Update!E217&lt;&gt;"",Update!E217,"")</f>
        <v>0</v>
      </c>
      <c r="G217" s="37" t="str">
        <f>IF(Update!F217&lt;&gt;"",Update!F217,"")</f>
        <v/>
      </c>
      <c r="H217" s="38">
        <f>IF(Update!G217&lt;&gt;"",Update!G217,"")</f>
        <v>0</v>
      </c>
      <c r="I217" s="44">
        <f>IF(Update!H217&lt;&gt;"",Update!H217,"")</f>
        <v>4</v>
      </c>
      <c r="J217" t="s">
        <v>2237</v>
      </c>
      <c r="K217" s="8" t="s">
        <v>2255</v>
      </c>
    </row>
    <row r="218" spans="1:11" ht="30" customHeight="1" thickTop="1" thickBot="1" x14ac:dyDescent="0.25">
      <c r="A218" s="9" t="str">
        <f>MID(Update!A218,2,LEN(Update!A218))</f>
        <v>South Sudan</v>
      </c>
      <c r="B218" s="39" t="str">
        <f t="shared" si="3"/>
        <v>साउथ सुडान</v>
      </c>
      <c r="C218" s="45">
        <f>IF(Update!B218&lt;&gt;"",Update!B218, "")</f>
        <v>4</v>
      </c>
      <c r="D218" s="45" t="str">
        <f>IF(Update!C218&lt;&gt;"",Update!C218,"")</f>
        <v/>
      </c>
      <c r="E218" s="43" t="str">
        <f>IF(Update!D218&lt;&gt;"",Update!D218,"")</f>
        <v>Unknown</v>
      </c>
      <c r="F218" s="37">
        <f>IF(Update!E218&lt;&gt;"",Update!E218,"")</f>
        <v>0</v>
      </c>
      <c r="G218" s="37" t="str">
        <f>IF(Update!F218&lt;&gt;"",Update!F218,"")</f>
        <v/>
      </c>
      <c r="H218" s="38">
        <f>IF(Update!G218&lt;&gt;"",Update!G218,"")</f>
        <v>0</v>
      </c>
      <c r="I218" s="44">
        <f>IF(Update!H218&lt;&gt;"",Update!H218,"")</f>
        <v>4</v>
      </c>
      <c r="J218" t="s">
        <v>2236</v>
      </c>
      <c r="K218" s="8" t="s">
        <v>2258</v>
      </c>
    </row>
    <row r="219" spans="1:11" ht="30" customHeight="1" thickTop="1" thickBot="1" x14ac:dyDescent="0.25">
      <c r="A219" s="9" t="str">
        <f>MID(Update!A219,2,LEN(Update!A219))</f>
        <v>Anguilla</v>
      </c>
      <c r="B219" s="39" t="str">
        <f t="shared" si="3"/>
        <v>एनगिला</v>
      </c>
      <c r="C219" s="45">
        <f>IF(Update!B219&lt;&gt;"",Update!B219, "")</f>
        <v>3</v>
      </c>
      <c r="D219" s="45" t="str">
        <f>IF(Update!C219&lt;&gt;"",Update!C219,"")</f>
        <v/>
      </c>
      <c r="E219" s="43" t="str">
        <f>IF(Update!D219&lt;&gt;"",Update!D219,"")</f>
        <v>Unknown</v>
      </c>
      <c r="F219" s="37">
        <f>IF(Update!E219&lt;&gt;"",Update!E219,"")</f>
        <v>0</v>
      </c>
      <c r="G219" s="37" t="str">
        <f>IF(Update!F219&lt;&gt;"",Update!F219,"")</f>
        <v/>
      </c>
      <c r="H219" s="38">
        <f>IF(Update!G219&lt;&gt;"",Update!G219,"")</f>
        <v>1</v>
      </c>
      <c r="I219" s="44">
        <f>IF(Update!H219&lt;&gt;"",Update!H219,"")</f>
        <v>2</v>
      </c>
      <c r="J219" t="s">
        <v>2226</v>
      </c>
      <c r="K219" s="8" t="s">
        <v>2259</v>
      </c>
    </row>
    <row r="220" spans="1:11" ht="30" customHeight="1" thickTop="1" thickBot="1" x14ac:dyDescent="0.25">
      <c r="A220" s="9" t="str">
        <f>MID(Update!A220,2,LEN(Update!A220))</f>
        <v>Saint Pierre and Miquelon</v>
      </c>
      <c r="B220" s="39" t="str">
        <f t="shared" si="3"/>
        <v>सेन्ट पिएर एण्ड मिक्वेलन</v>
      </c>
      <c r="C220" s="45">
        <f>IF(Update!B220&lt;&gt;"",Update!B220, "")</f>
        <v>1</v>
      </c>
      <c r="D220" s="45" t="str">
        <f>IF(Update!C220&lt;&gt;"",Update!C220,"")</f>
        <v/>
      </c>
      <c r="E220" s="43" t="str">
        <f>IF(Update!D220&lt;&gt;"",Update!D220,"")</f>
        <v>Unknown</v>
      </c>
      <c r="F220" s="37">
        <f>IF(Update!E220&lt;&gt;"",Update!E220,"")</f>
        <v>0</v>
      </c>
      <c r="G220" s="37" t="str">
        <f>IF(Update!F220&lt;&gt;"",Update!F220,"")</f>
        <v/>
      </c>
      <c r="H220" s="38">
        <f>IF(Update!G220&lt;&gt;"",Update!G220,"")</f>
        <v>0</v>
      </c>
      <c r="I220" s="44">
        <f>IF(Update!H220&lt;&gt;"",Update!H220,"")</f>
        <v>1</v>
      </c>
      <c r="J220" t="s">
        <v>2227</v>
      </c>
      <c r="K220" s="8" t="s">
        <v>2260</v>
      </c>
    </row>
    <row r="221" spans="1:11" ht="30" customHeight="1" thickTop="1" thickBot="1" x14ac:dyDescent="0.25">
      <c r="A221" s="9" t="str">
        <f>MID(Update!A221,2,LEN(Update!A221))</f>
        <v>Yemen</v>
      </c>
      <c r="B221" s="39" t="str">
        <f t="shared" si="3"/>
        <v>येमेन</v>
      </c>
      <c r="C221" s="45">
        <f>IF(Update!B221&lt;&gt;"",Update!B221, "")</f>
        <v>1</v>
      </c>
      <c r="D221" s="45" t="str">
        <f>IF(Update!C221&lt;&gt;"",Update!C221,"")</f>
        <v/>
      </c>
      <c r="E221" s="43" t="str">
        <f>IF(Update!D221&lt;&gt;"",Update!D221,"")</f>
        <v>Unknown</v>
      </c>
      <c r="F221" s="37">
        <f>IF(Update!E221&lt;&gt;"",Update!E221,"")</f>
        <v>0</v>
      </c>
      <c r="G221" s="37" t="str">
        <f>IF(Update!F221&lt;&gt;"",Update!F221,"")</f>
        <v/>
      </c>
      <c r="H221" s="38">
        <f>IF(Update!G221&lt;&gt;"",Update!G221,"")</f>
        <v>0</v>
      </c>
      <c r="I221" s="44">
        <f>IF(Update!H221&lt;&gt;"",Update!H221,"")</f>
        <v>1</v>
      </c>
      <c r="J221" t="s">
        <v>2228</v>
      </c>
      <c r="K221" s="8" t="s">
        <v>2261</v>
      </c>
    </row>
    <row r="222" spans="1:11" ht="17" thickTop="1" x14ac:dyDescent="0.2">
      <c r="J222" t="s">
        <v>2229</v>
      </c>
      <c r="K222" s="8" t="s">
        <v>2262</v>
      </c>
    </row>
    <row r="223" spans="1:11" x14ac:dyDescent="0.2">
      <c r="J223" t="s">
        <v>2230</v>
      </c>
      <c r="K223" s="8" t="s">
        <v>2263</v>
      </c>
    </row>
    <row r="224" spans="1:11" x14ac:dyDescent="0.2">
      <c r="J224" t="s">
        <v>2231</v>
      </c>
      <c r="K224" s="8" t="s">
        <v>2264</v>
      </c>
    </row>
    <row r="225" spans="10:11" x14ac:dyDescent="0.2">
      <c r="J225" t="s">
        <v>2232</v>
      </c>
      <c r="K225" s="8" t="s">
        <v>2265</v>
      </c>
    </row>
    <row r="226" spans="10:11" x14ac:dyDescent="0.2">
      <c r="J226" t="s">
        <v>2233</v>
      </c>
      <c r="K226" s="8" t="s">
        <v>2266</v>
      </c>
    </row>
    <row r="227" spans="10:11" x14ac:dyDescent="0.2">
      <c r="J227" t="s">
        <v>2234</v>
      </c>
      <c r="K227" s="8" t="s">
        <v>2267</v>
      </c>
    </row>
    <row r="228" spans="10:11" x14ac:dyDescent="0.2">
      <c r="J228" t="s">
        <v>2240</v>
      </c>
      <c r="K228" s="8" t="s">
        <v>2268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221"/>
  <sheetViews>
    <sheetView workbookViewId="0">
      <selection activeCell="J1" sqref="J1:J1048576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</row>
    <row r="2" spans="1:17" x14ac:dyDescent="0.2">
      <c r="A2" s="55"/>
      <c r="B2" s="55"/>
      <c r="C2" s="55"/>
      <c r="D2" s="55"/>
      <c r="E2" s="55"/>
      <c r="F2" s="55"/>
      <c r="G2" s="55"/>
      <c r="H2" s="55"/>
      <c r="J2" s="55"/>
      <c r="K2" s="55"/>
      <c r="L2" s="55"/>
      <c r="M2" s="55"/>
      <c r="N2" s="55"/>
      <c r="O2" s="55"/>
      <c r="P2" s="55"/>
      <c r="Q2" s="55"/>
    </row>
    <row r="3" spans="1:17" ht="18" x14ac:dyDescent="0.2">
      <c r="A3" s="4" t="s">
        <v>6</v>
      </c>
      <c r="B3" s="5">
        <v>2559979</v>
      </c>
      <c r="C3" s="4" t="s">
        <v>2385</v>
      </c>
      <c r="D3" s="5">
        <v>41027</v>
      </c>
      <c r="E3" s="5">
        <v>176686</v>
      </c>
      <c r="F3" s="4" t="s">
        <v>2386</v>
      </c>
      <c r="G3" s="5">
        <v>700109</v>
      </c>
      <c r="H3" s="5">
        <v>1694554</v>
      </c>
      <c r="I3" s="34"/>
      <c r="J3" s="4" t="s">
        <v>6</v>
      </c>
      <c r="K3" s="5">
        <v>2559979</v>
      </c>
      <c r="L3" s="4" t="s">
        <v>2385</v>
      </c>
      <c r="M3" s="5">
        <v>41027</v>
      </c>
      <c r="N3" s="5">
        <v>176686</v>
      </c>
      <c r="O3" s="4" t="s">
        <v>2386</v>
      </c>
      <c r="P3" s="5">
        <v>700109</v>
      </c>
      <c r="Q3" s="5">
        <v>1694554</v>
      </c>
    </row>
    <row r="4" spans="1:17" ht="18" x14ac:dyDescent="0.2">
      <c r="A4" s="4" t="s">
        <v>1908</v>
      </c>
      <c r="B4" s="5">
        <v>830544</v>
      </c>
      <c r="C4" s="4" t="s">
        <v>2387</v>
      </c>
      <c r="D4" s="5">
        <v>7865</v>
      </c>
      <c r="E4" s="5">
        <v>45340</v>
      </c>
      <c r="F4" s="4" t="s">
        <v>2388</v>
      </c>
      <c r="G4" s="5">
        <v>82973</v>
      </c>
      <c r="H4" s="5">
        <v>702231</v>
      </c>
      <c r="I4" s="34"/>
      <c r="J4" s="4" t="s">
        <v>14</v>
      </c>
      <c r="K4" s="5">
        <v>830544</v>
      </c>
      <c r="L4" s="4" t="s">
        <v>2387</v>
      </c>
      <c r="M4" s="5">
        <v>7865</v>
      </c>
      <c r="N4" s="5">
        <v>45340</v>
      </c>
      <c r="O4" s="4" t="s">
        <v>2388</v>
      </c>
      <c r="P4" s="5">
        <v>82973</v>
      </c>
      <c r="Q4" s="5">
        <v>702231</v>
      </c>
    </row>
    <row r="5" spans="1:17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  <c r="I5" s="34"/>
      <c r="J5" s="4" t="s">
        <v>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</row>
    <row r="6" spans="1:17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  <c r="I6" s="34"/>
      <c r="J6" s="4" t="s">
        <v>10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</row>
    <row r="7" spans="1:17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  <c r="I7" s="34"/>
      <c r="J7" s="4" t="s">
        <v>23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</row>
    <row r="8" spans="1:17" ht="18" x14ac:dyDescent="0.2">
      <c r="A8" s="4" t="s">
        <v>1918</v>
      </c>
      <c r="B8" s="5">
        <v>148453</v>
      </c>
      <c r="C8" s="4" t="s">
        <v>2389</v>
      </c>
      <c r="D8" s="5">
        <v>2073</v>
      </c>
      <c r="E8" s="5">
        <v>5086</v>
      </c>
      <c r="F8" s="4" t="s">
        <v>2390</v>
      </c>
      <c r="G8" s="5">
        <v>95200</v>
      </c>
      <c r="H8" s="5">
        <v>48167</v>
      </c>
      <c r="I8" s="34"/>
      <c r="J8" s="4" t="s">
        <v>17</v>
      </c>
      <c r="K8" s="5">
        <v>148453</v>
      </c>
      <c r="L8" s="4" t="s">
        <v>2389</v>
      </c>
      <c r="M8" s="5">
        <v>2073</v>
      </c>
      <c r="N8" s="5">
        <v>5086</v>
      </c>
      <c r="O8" s="4" t="s">
        <v>2390</v>
      </c>
      <c r="P8" s="5">
        <v>95200</v>
      </c>
      <c r="Q8" s="5">
        <v>48167</v>
      </c>
    </row>
    <row r="9" spans="1:17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  <c r="I9" s="34"/>
      <c r="J9" s="4" t="s">
        <v>41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</row>
    <row r="10" spans="1:17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  <c r="I10" s="34"/>
      <c r="J10" s="4" t="s">
        <v>55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</row>
    <row r="11" spans="1:17" ht="18" x14ac:dyDescent="0.2">
      <c r="A11" s="4" t="s">
        <v>1923</v>
      </c>
      <c r="B11" s="5">
        <v>88437</v>
      </c>
      <c r="C11" s="4" t="s">
        <v>2391</v>
      </c>
      <c r="D11" s="4">
        <v>81</v>
      </c>
      <c r="E11" s="5">
        <v>4632</v>
      </c>
      <c r="F11" s="4"/>
      <c r="G11" s="5">
        <v>82731</v>
      </c>
      <c r="H11" s="5">
        <v>1074</v>
      </c>
      <c r="I11" s="34"/>
      <c r="J11" s="4" t="s">
        <v>7</v>
      </c>
      <c r="K11" s="5">
        <v>88437</v>
      </c>
      <c r="L11" s="4" t="s">
        <v>2391</v>
      </c>
      <c r="M11" s="4">
        <v>81</v>
      </c>
      <c r="N11" s="5">
        <v>4632</v>
      </c>
      <c r="O11" s="4"/>
      <c r="P11" s="5">
        <v>82731</v>
      </c>
      <c r="Q11" s="5">
        <v>1074</v>
      </c>
    </row>
    <row r="12" spans="1:17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  <c r="I12" s="34"/>
      <c r="J12" s="4" t="s">
        <v>20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</row>
    <row r="13" spans="1:17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  <c r="I13" s="34"/>
      <c r="J13" s="4" t="s">
        <v>76</v>
      </c>
      <c r="K13" s="5">
        <v>52763</v>
      </c>
      <c r="L13" s="4"/>
      <c r="M13" s="4" t="s">
        <v>1922</v>
      </c>
      <c r="N13" s="4">
        <v>456</v>
      </c>
      <c r="O13" s="4"/>
      <c r="P13" s="5">
        <v>3873</v>
      </c>
      <c r="Q13" s="5">
        <v>48434</v>
      </c>
    </row>
    <row r="14" spans="1:17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  <c r="I14" s="34"/>
      <c r="J14" s="4" t="s">
        <v>52</v>
      </c>
      <c r="K14" s="5">
        <v>43079</v>
      </c>
      <c r="L14" s="4"/>
      <c r="M14" s="4" t="s">
        <v>1922</v>
      </c>
      <c r="N14" s="5">
        <v>2741</v>
      </c>
      <c r="O14" s="4"/>
      <c r="P14" s="5">
        <v>24325</v>
      </c>
      <c r="Q14" s="5">
        <v>16013</v>
      </c>
    </row>
    <row r="15" spans="1:17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  <c r="I15" s="34"/>
      <c r="J15" s="4" t="s">
        <v>43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</row>
    <row r="16" spans="1:17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  <c r="I16" s="34"/>
      <c r="J16" s="4" t="s">
        <v>50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</row>
    <row r="17" spans="1:17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  <c r="I17" s="34"/>
      <c r="J17" s="4" t="s">
        <v>42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</row>
    <row r="18" spans="1:17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  <c r="I18" s="34"/>
      <c r="J18" s="4" t="s">
        <v>40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</row>
    <row r="19" spans="1:17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  <c r="I19" s="34"/>
      <c r="J19" s="4" t="s">
        <v>47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</row>
    <row r="20" spans="1:17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  <c r="I20" s="34"/>
      <c r="J20" s="4" t="s">
        <v>77</v>
      </c>
      <c r="K20" s="5">
        <v>20080</v>
      </c>
      <c r="L20" s="4"/>
      <c r="M20" s="4" t="s">
        <v>1922</v>
      </c>
      <c r="N20" s="4">
        <v>645</v>
      </c>
      <c r="O20" s="4"/>
      <c r="P20" s="5">
        <v>3975</v>
      </c>
      <c r="Q20" s="5">
        <v>15460</v>
      </c>
    </row>
    <row r="21" spans="1:17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  <c r="I21" s="34"/>
      <c r="J21" s="4" t="s">
        <v>80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</row>
    <row r="22" spans="1:17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  <c r="I22" s="34"/>
      <c r="J22" s="4" t="s">
        <v>58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</row>
    <row r="23" spans="1:17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  <c r="I23" s="34"/>
      <c r="J23" s="4" t="s">
        <v>46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</row>
    <row r="24" spans="1:17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  <c r="I24" s="34"/>
      <c r="J24" s="4" t="s">
        <v>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</row>
    <row r="25" spans="1:17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  <c r="I25" s="34"/>
      <c r="J25" s="4" t="s">
        <v>56</v>
      </c>
      <c r="K25" s="5">
        <v>13942</v>
      </c>
      <c r="L25" s="4"/>
      <c r="M25" s="4">
        <v>149</v>
      </c>
      <c r="N25" s="4">
        <v>184</v>
      </c>
      <c r="O25" s="4"/>
      <c r="P25" s="5">
        <v>4507</v>
      </c>
      <c r="Q25" s="5">
        <v>9251</v>
      </c>
    </row>
    <row r="26" spans="1:17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  <c r="I26" s="34"/>
      <c r="J26" s="4" t="s">
        <v>70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</row>
    <row r="27" spans="1:17" ht="18" x14ac:dyDescent="0.2">
      <c r="A27" s="4" t="s">
        <v>1951</v>
      </c>
      <c r="B27" s="5">
        <v>11512</v>
      </c>
      <c r="C27" s="4" t="s">
        <v>2392</v>
      </c>
      <c r="D27" s="4">
        <v>211</v>
      </c>
      <c r="E27" s="4">
        <v>281</v>
      </c>
      <c r="F27" s="4" t="s">
        <v>2393</v>
      </c>
      <c r="G27" s="5">
        <v>1356</v>
      </c>
      <c r="H27" s="5">
        <v>9875</v>
      </c>
      <c r="I27" s="34"/>
      <c r="J27" s="4" t="s">
        <v>53</v>
      </c>
      <c r="K27" s="5">
        <v>11512</v>
      </c>
      <c r="L27" s="4" t="s">
        <v>2392</v>
      </c>
      <c r="M27" s="4">
        <v>211</v>
      </c>
      <c r="N27" s="4">
        <v>281</v>
      </c>
      <c r="O27" s="4" t="s">
        <v>2393</v>
      </c>
      <c r="P27" s="5">
        <v>1356</v>
      </c>
      <c r="Q27" s="5">
        <v>9875</v>
      </c>
    </row>
    <row r="28" spans="1:17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  <c r="I28" s="34"/>
      <c r="J28" s="4" t="s">
        <v>61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</row>
    <row r="29" spans="1:17" ht="18" x14ac:dyDescent="0.2">
      <c r="A29" s="4" t="s">
        <v>1954</v>
      </c>
      <c r="B29" s="5">
        <v>10694</v>
      </c>
      <c r="C29" s="4" t="s">
        <v>2394</v>
      </c>
      <c r="D29" s="4" t="s">
        <v>1922</v>
      </c>
      <c r="E29" s="4">
        <v>238</v>
      </c>
      <c r="F29" s="4" t="s">
        <v>2298</v>
      </c>
      <c r="G29" s="5">
        <v>8277</v>
      </c>
      <c r="H29" s="5">
        <v>2179</v>
      </c>
      <c r="I29" s="34"/>
      <c r="J29" s="4" t="s">
        <v>24</v>
      </c>
      <c r="K29" s="5">
        <v>10694</v>
      </c>
      <c r="L29" s="4" t="s">
        <v>2394</v>
      </c>
      <c r="M29" s="4" t="s">
        <v>1922</v>
      </c>
      <c r="N29" s="4">
        <v>238</v>
      </c>
      <c r="O29" s="4" t="s">
        <v>2298</v>
      </c>
      <c r="P29" s="5">
        <v>8277</v>
      </c>
      <c r="Q29" s="5">
        <v>2179</v>
      </c>
    </row>
    <row r="30" spans="1:17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  <c r="I30" s="34"/>
      <c r="J30" s="4" t="s">
        <v>67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</row>
    <row r="31" spans="1:17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  <c r="I31" s="34"/>
      <c r="J31" s="4" t="s">
        <v>65</v>
      </c>
      <c r="K31" s="5">
        <v>9856</v>
      </c>
      <c r="L31" s="4"/>
      <c r="M31" s="4" t="s">
        <v>1922</v>
      </c>
      <c r="N31" s="4">
        <v>401</v>
      </c>
      <c r="O31" s="4"/>
      <c r="P31" s="5">
        <v>1297</v>
      </c>
      <c r="Q31" s="5">
        <v>8158</v>
      </c>
    </row>
    <row r="32" spans="1:17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  <c r="I32" s="34"/>
      <c r="J32" s="4" t="s">
        <v>59</v>
      </c>
      <c r="K32" s="5">
        <v>9565</v>
      </c>
      <c r="L32" s="4"/>
      <c r="M32" s="4" t="s">
        <v>1922</v>
      </c>
      <c r="N32" s="4">
        <v>201</v>
      </c>
      <c r="O32" s="4"/>
      <c r="P32" s="5">
        <v>2073</v>
      </c>
      <c r="Q32" s="5">
        <v>7291</v>
      </c>
    </row>
    <row r="33" spans="1:17" ht="18" x14ac:dyDescent="0.2">
      <c r="A33" s="4" t="s">
        <v>1966</v>
      </c>
      <c r="B33" s="5">
        <v>9501</v>
      </c>
      <c r="C33" s="4" t="s">
        <v>2395</v>
      </c>
      <c r="D33" s="5">
        <v>2627</v>
      </c>
      <c r="E33" s="4">
        <v>857</v>
      </c>
      <c r="F33" s="4" t="s">
        <v>2396</v>
      </c>
      <c r="G33" s="5">
        <v>2627</v>
      </c>
      <c r="H33" s="5">
        <v>6017</v>
      </c>
      <c r="I33" s="34"/>
      <c r="J33" s="4" t="s">
        <v>83</v>
      </c>
      <c r="K33" s="5">
        <v>9501</v>
      </c>
      <c r="L33" s="4" t="s">
        <v>2395</v>
      </c>
      <c r="M33" s="5">
        <v>2627</v>
      </c>
      <c r="N33" s="4">
        <v>857</v>
      </c>
      <c r="O33" s="4" t="s">
        <v>2396</v>
      </c>
      <c r="P33" s="5">
        <v>2627</v>
      </c>
      <c r="Q33" s="5">
        <v>6017</v>
      </c>
    </row>
    <row r="34" spans="1:17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  <c r="I34" s="34"/>
      <c r="J34" s="4" t="s">
        <v>73</v>
      </c>
      <c r="K34" s="5">
        <v>9242</v>
      </c>
      <c r="L34" s="4"/>
      <c r="M34" s="4" t="s">
        <v>1922</v>
      </c>
      <c r="N34" s="4">
        <v>498</v>
      </c>
      <c r="O34" s="4"/>
      <c r="P34" s="5">
        <v>2153</v>
      </c>
      <c r="Q34" s="5">
        <v>6591</v>
      </c>
    </row>
    <row r="35" spans="1:17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  <c r="I35" s="34"/>
      <c r="J35" s="4" t="s">
        <v>72</v>
      </c>
      <c r="K35" s="5">
        <v>9125</v>
      </c>
      <c r="L35" s="4"/>
      <c r="M35" s="4">
        <v>23</v>
      </c>
      <c r="N35" s="4">
        <v>11</v>
      </c>
      <c r="O35" s="4"/>
      <c r="P35" s="4">
        <v>839</v>
      </c>
      <c r="Q35" s="5">
        <v>8275</v>
      </c>
    </row>
    <row r="36" spans="1:17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  <c r="I36" s="34"/>
      <c r="J36" s="4" t="s">
        <v>98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</row>
    <row r="37" spans="1:17" ht="18" x14ac:dyDescent="0.2">
      <c r="A37" s="4" t="s">
        <v>1971</v>
      </c>
      <c r="B37" s="5">
        <v>7700</v>
      </c>
      <c r="C37" s="4" t="s">
        <v>2397</v>
      </c>
      <c r="D37" s="4">
        <v>84</v>
      </c>
      <c r="E37" s="4">
        <v>370</v>
      </c>
      <c r="F37" s="4"/>
      <c r="G37" s="5">
        <v>4700</v>
      </c>
      <c r="H37" s="5">
        <v>2630</v>
      </c>
      <c r="I37" s="34"/>
      <c r="J37" s="4" t="s">
        <v>48</v>
      </c>
      <c r="K37" s="5">
        <v>7700</v>
      </c>
      <c r="L37" s="4" t="s">
        <v>2397</v>
      </c>
      <c r="M37" s="4">
        <v>84</v>
      </c>
      <c r="N37" s="4">
        <v>370</v>
      </c>
      <c r="O37" s="4"/>
      <c r="P37" s="5">
        <v>4700</v>
      </c>
      <c r="Q37" s="5">
        <v>2630</v>
      </c>
    </row>
    <row r="38" spans="1:17" ht="18" x14ac:dyDescent="0.2">
      <c r="A38" s="4" t="s">
        <v>1973</v>
      </c>
      <c r="B38" s="5">
        <v>7241</v>
      </c>
      <c r="C38" s="4" t="s">
        <v>2398</v>
      </c>
      <c r="D38" s="4">
        <v>65</v>
      </c>
      <c r="E38" s="4">
        <v>182</v>
      </c>
      <c r="F38" s="4"/>
      <c r="G38" s="4">
        <v>32</v>
      </c>
      <c r="H38" s="5">
        <v>7027</v>
      </c>
      <c r="I38" s="34"/>
      <c r="J38" s="4" t="s">
        <v>45</v>
      </c>
      <c r="K38" s="5">
        <v>7241</v>
      </c>
      <c r="L38" s="4" t="s">
        <v>2398</v>
      </c>
      <c r="M38" s="4">
        <v>65</v>
      </c>
      <c r="N38" s="4">
        <v>182</v>
      </c>
      <c r="O38" s="4"/>
      <c r="P38" s="4">
        <v>32</v>
      </c>
      <c r="Q38" s="5">
        <v>7027</v>
      </c>
    </row>
    <row r="39" spans="1:17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  <c r="I39" s="34"/>
      <c r="J39" s="4" t="s">
        <v>69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</row>
    <row r="40" spans="1:17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  <c r="I40" s="34"/>
      <c r="J40" s="4" t="s">
        <v>586</v>
      </c>
      <c r="K40" s="5">
        <v>7033</v>
      </c>
      <c r="L40" s="4"/>
      <c r="M40" s="4">
        <v>84</v>
      </c>
      <c r="N40" s="4">
        <v>201</v>
      </c>
      <c r="O40" s="4"/>
      <c r="P40" s="5">
        <v>1753</v>
      </c>
      <c r="Q40" s="5">
        <v>5079</v>
      </c>
    </row>
    <row r="41" spans="1:17" ht="18" x14ac:dyDescent="0.2">
      <c r="A41" s="4" t="s">
        <v>1988</v>
      </c>
      <c r="B41" s="5">
        <v>6890</v>
      </c>
      <c r="C41" s="4" t="s">
        <v>2399</v>
      </c>
      <c r="D41" s="4" t="s">
        <v>1922</v>
      </c>
      <c r="E41" s="4">
        <v>130</v>
      </c>
      <c r="F41" s="4" t="s">
        <v>2400</v>
      </c>
      <c r="G41" s="4">
        <v>977</v>
      </c>
      <c r="H41" s="5">
        <v>5783</v>
      </c>
      <c r="I41" s="34"/>
      <c r="J41" s="4" t="s">
        <v>93</v>
      </c>
      <c r="K41" s="5">
        <v>6890</v>
      </c>
      <c r="L41" s="4" t="s">
        <v>2399</v>
      </c>
      <c r="M41" s="4" t="s">
        <v>1922</v>
      </c>
      <c r="N41" s="4">
        <v>130</v>
      </c>
      <c r="O41" s="4" t="s">
        <v>2400</v>
      </c>
      <c r="P41" s="4">
        <v>977</v>
      </c>
      <c r="Q41" s="5">
        <v>5783</v>
      </c>
    </row>
    <row r="42" spans="1:17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  <c r="I42" s="34"/>
      <c r="J42" s="4" t="s">
        <v>117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</row>
    <row r="43" spans="1:17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2401</v>
      </c>
      <c r="G43" s="5">
        <v>4685</v>
      </c>
      <c r="H43" s="5">
        <v>1891</v>
      </c>
      <c r="I43" s="34"/>
      <c r="J43" s="4" t="s">
        <v>49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2401</v>
      </c>
      <c r="P43" s="5">
        <v>4685</v>
      </c>
      <c r="Q43" s="5">
        <v>1891</v>
      </c>
    </row>
    <row r="44" spans="1:17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  <c r="I44" s="34"/>
      <c r="J44" s="4" t="s">
        <v>75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</row>
    <row r="45" spans="1:17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  <c r="I45" s="34"/>
      <c r="J45" s="4" t="s">
        <v>71</v>
      </c>
      <c r="K45" s="5">
        <v>6533</v>
      </c>
      <c r="L45" s="4"/>
      <c r="M45" s="4" t="s">
        <v>1922</v>
      </c>
      <c r="N45" s="4">
        <v>9</v>
      </c>
      <c r="O45" s="4"/>
      <c r="P45" s="4">
        <v>614</v>
      </c>
      <c r="Q45" s="5">
        <v>5910</v>
      </c>
    </row>
    <row r="46" spans="1:17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  <c r="I46" s="34"/>
      <c r="J46" s="4" t="s">
        <v>129</v>
      </c>
      <c r="K46" s="5">
        <v>6125</v>
      </c>
      <c r="L46" s="4"/>
      <c r="M46" s="4" t="s">
        <v>1922</v>
      </c>
      <c r="N46" s="4">
        <v>161</v>
      </c>
      <c r="O46" s="4"/>
      <c r="P46" s="4">
        <v>367</v>
      </c>
      <c r="Q46" s="5">
        <v>5597</v>
      </c>
    </row>
    <row r="47" spans="1:17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  <c r="I47" s="34"/>
      <c r="J47" s="4" t="s">
        <v>51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</row>
    <row r="48" spans="1:17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  <c r="I48" s="34"/>
      <c r="J48" s="4" t="s">
        <v>106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</row>
    <row r="49" spans="1:17" ht="18" x14ac:dyDescent="0.2">
      <c r="A49" s="4" t="s">
        <v>1997</v>
      </c>
      <c r="B49" s="5">
        <v>4821</v>
      </c>
      <c r="C49" s="4" t="s">
        <v>2402</v>
      </c>
      <c r="D49" s="4">
        <v>98</v>
      </c>
      <c r="E49" s="4">
        <v>141</v>
      </c>
      <c r="F49" s="4" t="s">
        <v>2403</v>
      </c>
      <c r="G49" s="4">
        <v>231</v>
      </c>
      <c r="H49" s="5">
        <v>4449</v>
      </c>
      <c r="I49" s="34"/>
      <c r="J49" s="4" t="s">
        <v>85</v>
      </c>
      <c r="K49" s="5">
        <v>4821</v>
      </c>
      <c r="L49" s="4" t="s">
        <v>2402</v>
      </c>
      <c r="M49" s="4">
        <v>98</v>
      </c>
      <c r="N49" s="4">
        <v>141</v>
      </c>
      <c r="O49" s="4" t="s">
        <v>2403</v>
      </c>
      <c r="P49" s="4">
        <v>231</v>
      </c>
      <c r="Q49" s="5">
        <v>4449</v>
      </c>
    </row>
    <row r="50" spans="1:17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  <c r="I50" s="34"/>
      <c r="J50" s="4" t="s">
        <v>90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</row>
    <row r="51" spans="1:17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  <c r="I51" s="34"/>
      <c r="J51" s="4" t="s">
        <v>62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</row>
    <row r="52" spans="1:17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  <c r="I52" s="34"/>
      <c r="J52" s="4" t="s">
        <v>57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</row>
    <row r="53" spans="1:17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  <c r="I53" s="34"/>
      <c r="J53" s="4" t="s">
        <v>81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</row>
    <row r="54" spans="1:17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  <c r="I54" s="34"/>
      <c r="J54" s="4" t="s">
        <v>86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</row>
    <row r="55" spans="1:17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  <c r="I55" s="34"/>
      <c r="J55" s="4" t="s">
        <v>138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</row>
    <row r="56" spans="1:17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  <c r="I56" s="34"/>
      <c r="J56" s="4" t="s">
        <v>107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</row>
    <row r="57" spans="1:17" ht="18" x14ac:dyDescent="0.2">
      <c r="A57" s="4" t="s">
        <v>2012</v>
      </c>
      <c r="B57" s="5">
        <v>3144</v>
      </c>
      <c r="C57" s="4" t="s">
        <v>2404</v>
      </c>
      <c r="D57" s="4">
        <v>113</v>
      </c>
      <c r="E57" s="4">
        <v>151</v>
      </c>
      <c r="F57" s="4" t="s">
        <v>2405</v>
      </c>
      <c r="G57" s="4">
        <v>840</v>
      </c>
      <c r="H57" s="5">
        <v>2153</v>
      </c>
      <c r="I57" s="34"/>
      <c r="J57" s="4" t="s">
        <v>89</v>
      </c>
      <c r="K57" s="5">
        <v>3144</v>
      </c>
      <c r="L57" s="4" t="s">
        <v>2404</v>
      </c>
      <c r="M57" s="4">
        <v>113</v>
      </c>
      <c r="N57" s="4">
        <v>151</v>
      </c>
      <c r="O57" s="4" t="s">
        <v>2405</v>
      </c>
      <c r="P57" s="4">
        <v>840</v>
      </c>
      <c r="Q57" s="5">
        <v>2153</v>
      </c>
    </row>
    <row r="58" spans="1:17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  <c r="I58" s="33"/>
      <c r="J58" s="4" t="s">
        <v>100</v>
      </c>
      <c r="K58" s="5">
        <v>2811</v>
      </c>
      <c r="L58" s="4"/>
      <c r="M58" s="4">
        <v>36</v>
      </c>
      <c r="N58" s="4">
        <v>392</v>
      </c>
      <c r="O58" s="4"/>
      <c r="P58" s="5">
        <v>1152</v>
      </c>
      <c r="Q58" s="5">
        <v>1267</v>
      </c>
    </row>
    <row r="59" spans="1:17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  <c r="I59" s="34"/>
      <c r="J59" s="4" t="s">
        <v>63</v>
      </c>
      <c r="K59" s="5">
        <v>2811</v>
      </c>
      <c r="L59" s="4"/>
      <c r="M59" s="4" t="s">
        <v>1922</v>
      </c>
      <c r="N59" s="4">
        <v>48</v>
      </c>
      <c r="O59" s="4"/>
      <c r="P59" s="5">
        <v>2108</v>
      </c>
      <c r="Q59" s="4">
        <v>655</v>
      </c>
    </row>
    <row r="60" spans="1:17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  <c r="I60" s="34"/>
      <c r="J60" s="4" t="s">
        <v>116</v>
      </c>
      <c r="K60" s="5">
        <v>2614</v>
      </c>
      <c r="L60" s="4"/>
      <c r="M60" s="4" t="s">
        <v>1922</v>
      </c>
      <c r="N60" s="4">
        <v>72</v>
      </c>
      <c r="O60" s="4"/>
      <c r="P60" s="4">
        <v>505</v>
      </c>
      <c r="Q60" s="5">
        <v>2037</v>
      </c>
    </row>
    <row r="61" spans="1:17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  <c r="I61" s="34"/>
      <c r="J61" s="4" t="s">
        <v>68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</row>
    <row r="62" spans="1:17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  <c r="I62" s="34"/>
      <c r="J62" s="4" t="s">
        <v>102</v>
      </c>
      <c r="K62" s="5">
        <v>2098</v>
      </c>
      <c r="L62" s="4"/>
      <c r="M62" s="4">
        <v>60</v>
      </c>
      <c r="N62" s="4">
        <v>213</v>
      </c>
      <c r="O62" s="4"/>
      <c r="P62" s="4">
        <v>287</v>
      </c>
      <c r="Q62" s="5">
        <v>1598</v>
      </c>
    </row>
    <row r="63" spans="1:17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  <c r="I63" s="34"/>
      <c r="J63" s="4" t="s">
        <v>92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</row>
    <row r="64" spans="1:17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  <c r="I64" s="34"/>
      <c r="J64" s="4" t="s">
        <v>124</v>
      </c>
      <c r="K64" s="5">
        <v>1995</v>
      </c>
      <c r="L64" s="4"/>
      <c r="M64" s="4" t="s">
        <v>1922</v>
      </c>
      <c r="N64" s="4">
        <v>19</v>
      </c>
      <c r="O64" s="4"/>
      <c r="P64" s="4">
        <v>489</v>
      </c>
      <c r="Q64" s="5">
        <v>1487</v>
      </c>
    </row>
    <row r="65" spans="1:17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  <c r="I65" s="34"/>
      <c r="J65" s="4" t="s">
        <v>78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</row>
    <row r="66" spans="1:17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  <c r="I66" s="33"/>
      <c r="J66" s="4" t="s">
        <v>87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</row>
    <row r="67" spans="1:17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  <c r="I67" s="34"/>
      <c r="J67" s="4" t="s">
        <v>64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</row>
    <row r="68" spans="1:17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  <c r="I68" s="34"/>
      <c r="J68" s="4" t="s">
        <v>131</v>
      </c>
      <c r="K68" s="5">
        <v>1678</v>
      </c>
      <c r="L68" s="4"/>
      <c r="M68" s="4" t="s">
        <v>1922</v>
      </c>
      <c r="N68" s="4">
        <v>6</v>
      </c>
      <c r="O68" s="4"/>
      <c r="P68" s="4">
        <v>357</v>
      </c>
      <c r="Q68" s="5">
        <v>1315</v>
      </c>
    </row>
    <row r="69" spans="1:17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  <c r="I69" s="33"/>
      <c r="J69" s="4" t="s">
        <v>88</v>
      </c>
      <c r="K69" s="5">
        <v>1602</v>
      </c>
      <c r="L69" s="4"/>
      <c r="M69" s="4" t="s">
        <v>1922</v>
      </c>
      <c r="N69" s="4">
        <v>83</v>
      </c>
      <c r="O69" s="4"/>
      <c r="P69" s="5">
        <v>1096</v>
      </c>
      <c r="Q69" s="4">
        <v>423</v>
      </c>
    </row>
    <row r="70" spans="1:17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  <c r="I70" s="34"/>
      <c r="J70" s="4" t="s">
        <v>79</v>
      </c>
      <c r="K70" s="5">
        <v>1552</v>
      </c>
      <c r="L70" s="4"/>
      <c r="M70" s="4" t="s">
        <v>1922</v>
      </c>
      <c r="N70" s="4">
        <v>43</v>
      </c>
      <c r="O70" s="4"/>
      <c r="P70" s="4">
        <v>169</v>
      </c>
      <c r="Q70" s="5">
        <v>1340</v>
      </c>
    </row>
    <row r="71" spans="1:17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  <c r="I71" s="33"/>
      <c r="J71" s="4" t="s">
        <v>126</v>
      </c>
      <c r="K71" s="5">
        <v>1508</v>
      </c>
      <c r="L71" s="4"/>
      <c r="M71" s="4" t="s">
        <v>1922</v>
      </c>
      <c r="N71" s="4">
        <v>8</v>
      </c>
      <c r="O71" s="4"/>
      <c r="P71" s="4">
        <v>238</v>
      </c>
      <c r="Q71" s="5">
        <v>1262</v>
      </c>
    </row>
    <row r="72" spans="1:17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  <c r="I72" s="34"/>
      <c r="J72" s="4" t="s">
        <v>122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</row>
    <row r="73" spans="1:17" ht="18" x14ac:dyDescent="0.2">
      <c r="A73" s="4" t="s">
        <v>2037</v>
      </c>
      <c r="B73" s="5">
        <v>1451</v>
      </c>
      <c r="C73" s="4" t="s">
        <v>2406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  <c r="I73" s="33"/>
      <c r="J73" s="4" t="s">
        <v>121</v>
      </c>
      <c r="K73" s="5">
        <v>1451</v>
      </c>
      <c r="L73" s="4" t="s">
        <v>2406</v>
      </c>
      <c r="M73" s="4" t="s">
        <v>1922</v>
      </c>
      <c r="N73" s="4">
        <v>14</v>
      </c>
      <c r="O73" s="4" t="s">
        <v>664</v>
      </c>
      <c r="P73" s="5">
        <v>1036</v>
      </c>
      <c r="Q73" s="4">
        <v>401</v>
      </c>
    </row>
    <row r="74" spans="1:17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  <c r="I74" s="33"/>
      <c r="J74" s="4" t="s">
        <v>91</v>
      </c>
      <c r="K74" s="5">
        <v>1401</v>
      </c>
      <c r="L74" s="4"/>
      <c r="M74" s="4" t="s">
        <v>1922</v>
      </c>
      <c r="N74" s="4">
        <v>24</v>
      </c>
      <c r="O74" s="4"/>
      <c r="P74" s="4">
        <v>609</v>
      </c>
      <c r="Q74" s="4">
        <v>768</v>
      </c>
    </row>
    <row r="75" spans="1:17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  <c r="I75" s="34"/>
      <c r="J75" s="4" t="s">
        <v>109</v>
      </c>
      <c r="K75" s="5">
        <v>1350</v>
      </c>
      <c r="L75" s="4"/>
      <c r="M75" s="4" t="s">
        <v>1922</v>
      </c>
      <c r="N75" s="4">
        <v>38</v>
      </c>
      <c r="O75" s="4"/>
      <c r="P75" s="4">
        <v>298</v>
      </c>
      <c r="Q75" s="5">
        <v>1014</v>
      </c>
    </row>
    <row r="76" spans="1:17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  <c r="I76" s="34"/>
      <c r="J76" s="4" t="s">
        <v>74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</row>
    <row r="77" spans="1:17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  <c r="I77" s="33"/>
      <c r="J77" s="4" t="s">
        <v>2224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</row>
    <row r="78" spans="1:17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  <c r="I78" s="33"/>
      <c r="J78" s="4" t="s">
        <v>104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</row>
    <row r="79" spans="1:17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  <c r="I79" s="33"/>
      <c r="J79" s="4" t="s">
        <v>94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</row>
    <row r="80" spans="1:17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  <c r="I80" s="34"/>
      <c r="J80" s="4" t="s">
        <v>132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</row>
    <row r="81" spans="1:17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  <c r="I81" s="33"/>
      <c r="J81" s="4" t="s">
        <v>140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</row>
    <row r="82" spans="1:17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  <c r="I82" s="33"/>
      <c r="J82" s="4" t="s">
        <v>134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</row>
    <row r="83" spans="1:17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  <c r="I83" s="33"/>
      <c r="J83" s="4" t="s">
        <v>2225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</row>
    <row r="84" spans="1:17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  <c r="I84" s="33"/>
      <c r="J84" s="4" t="s">
        <v>142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</row>
    <row r="85" spans="1:17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  <c r="I85" s="33"/>
      <c r="J85" s="4" t="s">
        <v>82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</row>
    <row r="86" spans="1:17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  <c r="I86" s="33"/>
      <c r="J86" s="4" t="s">
        <v>96</v>
      </c>
      <c r="K86" s="4">
        <v>975</v>
      </c>
      <c r="L86" s="4"/>
      <c r="M86" s="4">
        <v>36</v>
      </c>
      <c r="N86" s="4">
        <v>45</v>
      </c>
      <c r="O86" s="4"/>
      <c r="P86" s="4">
        <v>170</v>
      </c>
      <c r="Q86" s="4">
        <v>760</v>
      </c>
    </row>
    <row r="87" spans="1:17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  <c r="I87" s="33"/>
      <c r="J87" s="4" t="s">
        <v>194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</row>
    <row r="88" spans="1:17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  <c r="I88" s="33"/>
      <c r="J88" s="4" t="s">
        <v>153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</row>
    <row r="89" spans="1:17" ht="18" x14ac:dyDescent="0.2">
      <c r="A89" s="4" t="s">
        <v>2062</v>
      </c>
      <c r="B89" s="4">
        <v>901</v>
      </c>
      <c r="C89" s="4" t="s">
        <v>2407</v>
      </c>
      <c r="D89" s="4" t="s">
        <v>1922</v>
      </c>
      <c r="E89" s="4">
        <v>38</v>
      </c>
      <c r="F89" s="4"/>
      <c r="G89" s="4">
        <v>170</v>
      </c>
      <c r="H89" s="4">
        <v>693</v>
      </c>
      <c r="I89" s="33"/>
      <c r="J89" s="4" t="s">
        <v>119</v>
      </c>
      <c r="K89" s="4">
        <v>901</v>
      </c>
      <c r="L89" s="4" t="s">
        <v>2407</v>
      </c>
      <c r="M89" s="4" t="s">
        <v>1922</v>
      </c>
      <c r="N89" s="4">
        <v>38</v>
      </c>
      <c r="O89" s="4"/>
      <c r="P89" s="4">
        <v>170</v>
      </c>
      <c r="Q89" s="4">
        <v>693</v>
      </c>
    </row>
    <row r="90" spans="1:17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  <c r="I90" s="33"/>
      <c r="J90" s="4" t="s">
        <v>113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</row>
    <row r="91" spans="1:17" ht="18" x14ac:dyDescent="0.2">
      <c r="A91" s="4" t="s">
        <v>2073</v>
      </c>
      <c r="B91" s="4">
        <v>782</v>
      </c>
      <c r="C91" s="4" t="s">
        <v>2408</v>
      </c>
      <c r="D91" s="4" t="s">
        <v>1922</v>
      </c>
      <c r="E91" s="4">
        <v>25</v>
      </c>
      <c r="F91" s="4" t="s">
        <v>2409</v>
      </c>
      <c r="G91" s="4">
        <v>197</v>
      </c>
      <c r="H91" s="4">
        <v>560</v>
      </c>
      <c r="I91" s="33"/>
      <c r="J91" s="4" t="s">
        <v>137</v>
      </c>
      <c r="K91" s="4">
        <v>782</v>
      </c>
      <c r="L91" s="4" t="s">
        <v>2408</v>
      </c>
      <c r="M91" s="4" t="s">
        <v>1922</v>
      </c>
      <c r="N91" s="4">
        <v>25</v>
      </c>
      <c r="O91" s="4" t="s">
        <v>2409</v>
      </c>
      <c r="P91" s="4">
        <v>197</v>
      </c>
      <c r="Q91" s="4">
        <v>560</v>
      </c>
    </row>
    <row r="92" spans="1:17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  <c r="I92" s="33"/>
      <c r="J92" s="4" t="s">
        <v>99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</row>
    <row r="93" spans="1:17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  <c r="I93" s="33"/>
      <c r="J93" s="4" t="s">
        <v>105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</row>
    <row r="94" spans="1:17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  <c r="I94" s="33"/>
      <c r="J94" s="4" t="s">
        <v>60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</row>
    <row r="95" spans="1:17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  <c r="I95" s="33"/>
      <c r="J95" s="4" t="s">
        <v>181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</row>
    <row r="96" spans="1:17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  <c r="I96" s="33"/>
      <c r="J96" s="4" t="s">
        <v>84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</row>
    <row r="97" spans="1:17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  <c r="I97" s="33"/>
      <c r="J97" s="4" t="s">
        <v>103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</row>
    <row r="98" spans="1:17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  <c r="I98" s="33"/>
      <c r="J98" s="4" t="s">
        <v>189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</row>
    <row r="99" spans="1:17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  <c r="I99" s="33"/>
      <c r="J99" s="4" t="s">
        <v>112</v>
      </c>
      <c r="K99" s="4">
        <v>609</v>
      </c>
      <c r="L99" s="4"/>
      <c r="M99" s="4">
        <v>5</v>
      </c>
      <c r="N99" s="4">
        <v>26</v>
      </c>
      <c r="O99" s="4"/>
      <c r="P99" s="4">
        <v>345</v>
      </c>
      <c r="Q99" s="4">
        <v>238</v>
      </c>
    </row>
    <row r="100" spans="1:17" ht="18" x14ac:dyDescent="0.2">
      <c r="A100" s="4" t="s">
        <v>2081</v>
      </c>
      <c r="B100" s="4">
        <v>609</v>
      </c>
      <c r="C100" s="4" t="s">
        <v>2410</v>
      </c>
      <c r="D100" s="4" t="s">
        <v>1922</v>
      </c>
      <c r="E100" s="4">
        <v>37</v>
      </c>
      <c r="F100" s="4" t="s">
        <v>2411</v>
      </c>
      <c r="G100" s="4">
        <v>44</v>
      </c>
      <c r="H100" s="4">
        <v>528</v>
      </c>
      <c r="I100" s="33"/>
      <c r="J100" s="4" t="s">
        <v>143</v>
      </c>
      <c r="K100" s="4">
        <v>609</v>
      </c>
      <c r="L100" s="4" t="s">
        <v>2410</v>
      </c>
      <c r="M100" s="4" t="s">
        <v>1922</v>
      </c>
      <c r="N100" s="4">
        <v>37</v>
      </c>
      <c r="O100" s="4" t="s">
        <v>2411</v>
      </c>
      <c r="P100" s="4">
        <v>44</v>
      </c>
      <c r="Q100" s="4">
        <v>528</v>
      </c>
    </row>
    <row r="101" spans="1:17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  <c r="I101" s="33"/>
      <c r="J101" s="4" t="s">
        <v>118</v>
      </c>
      <c r="K101" s="4">
        <v>600</v>
      </c>
      <c r="L101" s="4"/>
      <c r="M101" s="4" t="s">
        <v>1922</v>
      </c>
      <c r="N101" s="4">
        <v>38</v>
      </c>
      <c r="O101" s="4"/>
      <c r="P101" s="4">
        <v>362</v>
      </c>
      <c r="Q101" s="4">
        <v>200</v>
      </c>
    </row>
    <row r="102" spans="1:17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  <c r="I102" s="33"/>
      <c r="J102" s="4" t="s">
        <v>154</v>
      </c>
      <c r="K102" s="4">
        <v>590</v>
      </c>
      <c r="L102" s="4"/>
      <c r="M102" s="4">
        <v>5</v>
      </c>
      <c r="N102" s="4">
        <v>7</v>
      </c>
      <c r="O102" s="4"/>
      <c r="P102" s="4">
        <v>216</v>
      </c>
      <c r="Q102" s="4">
        <v>367</v>
      </c>
    </row>
    <row r="103" spans="1:17" ht="18" x14ac:dyDescent="0.2">
      <c r="A103" s="4" t="s">
        <v>2084</v>
      </c>
      <c r="B103" s="4">
        <v>543</v>
      </c>
      <c r="C103" s="4" t="s">
        <v>2412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  <c r="I103" s="33"/>
      <c r="J103" s="4" t="s">
        <v>101</v>
      </c>
      <c r="K103" s="4">
        <v>543</v>
      </c>
      <c r="L103" s="4" t="s">
        <v>2412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</row>
    <row r="104" spans="1:17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  <c r="I104" s="33"/>
      <c r="J104" s="4" t="s">
        <v>139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</row>
    <row r="105" spans="1:17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  <c r="I105" s="33"/>
      <c r="J105" s="4" t="s">
        <v>135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</row>
    <row r="106" spans="1:17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  <c r="I106" s="33"/>
      <c r="J106" s="4" t="s">
        <v>2226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</row>
    <row r="107" spans="1:17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  <c r="I107" s="33"/>
      <c r="J107" s="4" t="s">
        <v>95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</row>
    <row r="108" spans="1:17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  <c r="I108" s="33"/>
      <c r="J108" s="4" t="s">
        <v>123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</row>
    <row r="109" spans="1:17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  <c r="I109" s="33"/>
      <c r="J109" s="4" t="s">
        <v>111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</row>
    <row r="110" spans="1:17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  <c r="I110" s="33"/>
      <c r="J110" s="4" t="s">
        <v>110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</row>
    <row r="111" spans="1:17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  <c r="I111" s="33"/>
      <c r="J111" s="4" t="s">
        <v>97</v>
      </c>
      <c r="K111" s="4">
        <v>425</v>
      </c>
      <c r="L111" s="4"/>
      <c r="M111" s="4" t="s">
        <v>1922</v>
      </c>
      <c r="N111" s="4">
        <v>6</v>
      </c>
      <c r="O111" s="4"/>
      <c r="P111" s="4">
        <v>217</v>
      </c>
      <c r="Q111" s="4">
        <v>202</v>
      </c>
    </row>
    <row r="112" spans="1:17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  <c r="I112" s="33"/>
      <c r="J112" s="4" t="s">
        <v>125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</row>
    <row r="113" spans="1:17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  <c r="I113" s="33"/>
      <c r="J113" s="4" t="s">
        <v>2227</v>
      </c>
      <c r="K113" s="4">
        <v>410</v>
      </c>
      <c r="L113" s="4"/>
      <c r="M113" s="4">
        <v>2</v>
      </c>
      <c r="N113" s="4">
        <v>0</v>
      </c>
      <c r="O113" s="4"/>
      <c r="P113" s="4">
        <v>238</v>
      </c>
      <c r="Q113" s="4">
        <v>172</v>
      </c>
    </row>
    <row r="114" spans="1:17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  <c r="I114" s="33"/>
      <c r="J114" s="4" t="s">
        <v>66</v>
      </c>
      <c r="K114" s="4">
        <v>408</v>
      </c>
      <c r="L114" s="4"/>
      <c r="M114" s="4" t="s">
        <v>1922</v>
      </c>
      <c r="N114" s="4">
        <v>4</v>
      </c>
      <c r="O114" s="4"/>
      <c r="P114" s="4">
        <v>97</v>
      </c>
      <c r="Q114" s="4">
        <v>307</v>
      </c>
    </row>
    <row r="115" spans="1:17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  <c r="I115" s="33"/>
      <c r="J115" s="4" t="s">
        <v>136</v>
      </c>
      <c r="K115" s="4">
        <v>350</v>
      </c>
      <c r="L115" s="4"/>
      <c r="M115" s="4" t="s">
        <v>1922</v>
      </c>
      <c r="N115" s="4">
        <v>25</v>
      </c>
      <c r="O115" s="4"/>
      <c r="P115" s="4">
        <v>35</v>
      </c>
      <c r="Q115" s="4">
        <v>290</v>
      </c>
    </row>
    <row r="116" spans="1:17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  <c r="I116" s="33"/>
      <c r="J116" s="4" t="s">
        <v>145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</row>
    <row r="117" spans="1:17" ht="18" x14ac:dyDescent="0.2">
      <c r="A117" s="4" t="s">
        <v>2108</v>
      </c>
      <c r="B117" s="4">
        <v>316</v>
      </c>
      <c r="C117" s="4" t="s">
        <v>2413</v>
      </c>
      <c r="D117" s="4" t="s">
        <v>1922</v>
      </c>
      <c r="E117" s="4">
        <v>8</v>
      </c>
      <c r="F117" s="4" t="s">
        <v>2343</v>
      </c>
      <c r="G117" s="4">
        <v>24</v>
      </c>
      <c r="H117" s="4">
        <v>284</v>
      </c>
      <c r="I117" s="33"/>
      <c r="J117" s="4" t="s">
        <v>148</v>
      </c>
      <c r="K117" s="4">
        <v>316</v>
      </c>
      <c r="L117" s="4" t="s">
        <v>2413</v>
      </c>
      <c r="M117" s="4" t="s">
        <v>1922</v>
      </c>
      <c r="N117" s="4">
        <v>8</v>
      </c>
      <c r="O117" s="4" t="s">
        <v>2343</v>
      </c>
      <c r="P117" s="4">
        <v>24</v>
      </c>
      <c r="Q117" s="4">
        <v>284</v>
      </c>
    </row>
    <row r="118" spans="1:17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  <c r="I118" s="33"/>
      <c r="J118" s="4" t="s">
        <v>150</v>
      </c>
      <c r="K118" s="4">
        <v>313</v>
      </c>
      <c r="L118" s="4"/>
      <c r="M118" s="4" t="s">
        <v>1922</v>
      </c>
      <c r="N118" s="4">
        <v>5</v>
      </c>
      <c r="O118" s="4"/>
      <c r="P118" s="4">
        <v>101</v>
      </c>
      <c r="Q118" s="4">
        <v>207</v>
      </c>
    </row>
    <row r="119" spans="1:17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  <c r="I119" s="33"/>
      <c r="J119" s="4" t="s">
        <v>2228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</row>
    <row r="120" spans="1:17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  <c r="I120" s="33"/>
      <c r="J120" s="4" t="s">
        <v>115</v>
      </c>
      <c r="K120" s="4">
        <v>310</v>
      </c>
      <c r="L120" s="4"/>
      <c r="M120" s="4" t="s">
        <v>1922</v>
      </c>
      <c r="N120" s="4">
        <v>7</v>
      </c>
      <c r="O120" s="4"/>
      <c r="P120" s="4">
        <v>102</v>
      </c>
      <c r="Q120" s="4">
        <v>201</v>
      </c>
    </row>
    <row r="121" spans="1:17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  <c r="I121" s="33"/>
      <c r="J121" s="4" t="s">
        <v>168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</row>
    <row r="122" spans="1:17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  <c r="I122" s="33"/>
      <c r="J122" s="4" t="s">
        <v>163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</row>
    <row r="123" spans="1:17" ht="18" x14ac:dyDescent="0.2">
      <c r="A123" s="4" t="s">
        <v>2113</v>
      </c>
      <c r="B123" s="4">
        <v>288</v>
      </c>
      <c r="C123" s="4" t="s">
        <v>2414</v>
      </c>
      <c r="D123" s="4">
        <v>4</v>
      </c>
      <c r="E123" s="4">
        <v>10</v>
      </c>
      <c r="F123" s="4"/>
      <c r="G123" s="4">
        <v>122</v>
      </c>
      <c r="H123" s="4">
        <v>156</v>
      </c>
      <c r="I123" s="33"/>
      <c r="J123" s="4" t="s">
        <v>120</v>
      </c>
      <c r="K123" s="4">
        <v>288</v>
      </c>
      <c r="L123" s="4" t="s">
        <v>2414</v>
      </c>
      <c r="M123" s="4">
        <v>4</v>
      </c>
      <c r="N123" s="4">
        <v>10</v>
      </c>
      <c r="O123" s="4"/>
      <c r="P123" s="4">
        <v>122</v>
      </c>
      <c r="Q123" s="4">
        <v>156</v>
      </c>
    </row>
    <row r="124" spans="1:17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  <c r="I124" s="33"/>
      <c r="J124" s="4" t="s">
        <v>197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</row>
    <row r="125" spans="1:17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  <c r="I125" s="33"/>
      <c r="J125" s="4" t="s">
        <v>108</v>
      </c>
      <c r="K125" s="4">
        <v>268</v>
      </c>
      <c r="L125" s="4"/>
      <c r="M125" s="4" t="s">
        <v>1922</v>
      </c>
      <c r="N125" s="4">
        <v>0</v>
      </c>
      <c r="O125" s="4"/>
      <c r="P125" s="4">
        <v>216</v>
      </c>
      <c r="Q125" s="4">
        <v>52</v>
      </c>
    </row>
    <row r="126" spans="1:17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  <c r="I126" s="33"/>
      <c r="J126" s="4" t="s">
        <v>635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</row>
    <row r="127" spans="1:17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  <c r="I127" s="33"/>
      <c r="J127" s="4" t="s">
        <v>158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</row>
    <row r="128" spans="1:17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  <c r="I128" s="33"/>
      <c r="J128" s="4" t="s">
        <v>157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</row>
    <row r="129" spans="1:17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  <c r="I129" s="33"/>
      <c r="J129" s="4" t="s">
        <v>185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</row>
    <row r="130" spans="1:17" ht="18" x14ac:dyDescent="0.2">
      <c r="A130" s="4" t="s">
        <v>2125</v>
      </c>
      <c r="B130" s="4">
        <v>233</v>
      </c>
      <c r="C130" s="4" t="s">
        <v>2415</v>
      </c>
      <c r="D130" s="4" t="s">
        <v>1922</v>
      </c>
      <c r="E130" s="4">
        <v>6</v>
      </c>
      <c r="F130" s="4"/>
      <c r="G130" s="4">
        <v>27</v>
      </c>
      <c r="H130" s="4">
        <v>200</v>
      </c>
      <c r="I130" s="33"/>
      <c r="J130" s="4" t="s">
        <v>144</v>
      </c>
      <c r="K130" s="4">
        <v>233</v>
      </c>
      <c r="L130" s="4" t="s">
        <v>2415</v>
      </c>
      <c r="M130" s="4" t="s">
        <v>1922</v>
      </c>
      <c r="N130" s="4">
        <v>6</v>
      </c>
      <c r="O130" s="4"/>
      <c r="P130" s="4">
        <v>27</v>
      </c>
      <c r="Q130" s="4">
        <v>200</v>
      </c>
    </row>
    <row r="131" spans="1:17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  <c r="I131" s="33"/>
      <c r="J131" s="4" t="s">
        <v>175</v>
      </c>
      <c r="K131" s="4">
        <v>225</v>
      </c>
      <c r="L131" s="4"/>
      <c r="M131" s="4" t="s">
        <v>1922</v>
      </c>
      <c r="N131" s="4">
        <v>7</v>
      </c>
      <c r="O131" s="4"/>
      <c r="P131" s="4">
        <v>48</v>
      </c>
      <c r="Q131" s="4">
        <v>170</v>
      </c>
    </row>
    <row r="132" spans="1:17" ht="18" x14ac:dyDescent="0.2">
      <c r="A132" s="4" t="s">
        <v>2123</v>
      </c>
      <c r="B132" s="4">
        <v>213</v>
      </c>
      <c r="C132" s="4" t="s">
        <v>2416</v>
      </c>
      <c r="D132" s="4" t="s">
        <v>1922</v>
      </c>
      <c r="E132" s="4">
        <v>8</v>
      </c>
      <c r="F132" s="4"/>
      <c r="G132" s="4">
        <v>62</v>
      </c>
      <c r="H132" s="4">
        <v>143</v>
      </c>
      <c r="I132" s="33"/>
      <c r="J132" s="4" t="s">
        <v>141</v>
      </c>
      <c r="K132" s="4">
        <v>213</v>
      </c>
      <c r="L132" s="4" t="s">
        <v>2416</v>
      </c>
      <c r="M132" s="4" t="s">
        <v>1922</v>
      </c>
      <c r="N132" s="4">
        <v>8</v>
      </c>
      <c r="O132" s="4"/>
      <c r="P132" s="4">
        <v>62</v>
      </c>
      <c r="Q132" s="4">
        <v>143</v>
      </c>
    </row>
    <row r="133" spans="1:17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  <c r="I133" s="33"/>
      <c r="J133" s="4" t="s">
        <v>2229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</row>
    <row r="134" spans="1:17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  <c r="I134" s="33"/>
      <c r="J134" s="4" t="s">
        <v>2232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</row>
    <row r="135" spans="1:17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  <c r="I135" s="33"/>
      <c r="J135" s="4" t="s">
        <v>2230</v>
      </c>
      <c r="K135" s="4">
        <v>163</v>
      </c>
      <c r="L135" s="4"/>
      <c r="M135" s="4">
        <v>11</v>
      </c>
      <c r="N135" s="4">
        <v>14</v>
      </c>
      <c r="O135" s="4"/>
      <c r="P135" s="4">
        <v>73</v>
      </c>
      <c r="Q135" s="4">
        <v>76</v>
      </c>
    </row>
    <row r="136" spans="1:17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  <c r="I136" s="33"/>
      <c r="J136" s="4" t="s">
        <v>166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</row>
    <row r="137" spans="1:17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  <c r="I137" s="33"/>
      <c r="J137" s="4" t="s">
        <v>149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</row>
    <row r="138" spans="1:17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  <c r="I138" s="33"/>
      <c r="J138" s="4" t="s">
        <v>2231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</row>
    <row r="139" spans="1:17" ht="18" x14ac:dyDescent="0.2">
      <c r="A139" s="4" t="s">
        <v>2148</v>
      </c>
      <c r="B139" s="4">
        <v>140</v>
      </c>
      <c r="C139" s="4" t="s">
        <v>2417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  <c r="I139" s="33"/>
      <c r="J139" s="4" t="s">
        <v>186</v>
      </c>
      <c r="K139" s="4">
        <v>140</v>
      </c>
      <c r="L139" s="4" t="s">
        <v>2417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</row>
    <row r="140" spans="1:17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  <c r="I140" s="33"/>
      <c r="J140" s="4" t="s">
        <v>114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</row>
    <row r="141" spans="1:17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  <c r="I141" s="33"/>
      <c r="J141" s="4" t="s">
        <v>160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</row>
    <row r="142" spans="1:17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  <c r="I142" s="33"/>
      <c r="J142" s="4" t="s">
        <v>127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</row>
    <row r="143" spans="1:17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  <c r="I143" s="33"/>
      <c r="J143" s="4" t="s">
        <v>593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</row>
    <row r="144" spans="1:17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  <c r="I144" s="33"/>
      <c r="J144" s="4" t="s">
        <v>588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</row>
    <row r="145" spans="1:17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  <c r="I145" s="33"/>
      <c r="J145" s="4" t="s">
        <v>128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</row>
    <row r="146" spans="1:17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  <c r="I146" s="33"/>
      <c r="J146" s="4" t="s">
        <v>159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</row>
    <row r="147" spans="1:17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  <c r="I147" s="33"/>
      <c r="J147" s="4" t="s">
        <v>133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</row>
    <row r="148" spans="1:17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  <c r="I148" s="33"/>
      <c r="J148" s="4" t="s">
        <v>176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</row>
    <row r="149" spans="1:17" ht="18" x14ac:dyDescent="0.2">
      <c r="A149" s="4" t="s">
        <v>2151</v>
      </c>
      <c r="B149" s="4">
        <v>98</v>
      </c>
      <c r="C149" s="4" t="s">
        <v>2418</v>
      </c>
      <c r="D149" s="4" t="s">
        <v>1922</v>
      </c>
      <c r="E149" s="4">
        <v>5</v>
      </c>
      <c r="F149" s="4"/>
      <c r="G149" s="4">
        <v>39</v>
      </c>
      <c r="H149" s="4">
        <v>54</v>
      </c>
      <c r="I149" s="33"/>
      <c r="J149" s="4" t="s">
        <v>633</v>
      </c>
      <c r="K149" s="4">
        <v>98</v>
      </c>
      <c r="L149" s="4" t="s">
        <v>2418</v>
      </c>
      <c r="M149" s="4" t="s">
        <v>1922</v>
      </c>
      <c r="N149" s="4">
        <v>5</v>
      </c>
      <c r="O149" s="4"/>
      <c r="P149" s="4">
        <v>39</v>
      </c>
      <c r="Q149" s="4">
        <v>54</v>
      </c>
    </row>
    <row r="150" spans="1:17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  <c r="I150" s="33"/>
      <c r="J150" s="4" t="s">
        <v>162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</row>
    <row r="151" spans="1:17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  <c r="I151" s="33"/>
      <c r="J151" s="4" t="s">
        <v>2233</v>
      </c>
      <c r="K151" s="4">
        <v>97</v>
      </c>
      <c r="L151" s="4"/>
      <c r="M151" s="4">
        <v>1</v>
      </c>
      <c r="N151" s="4">
        <v>1</v>
      </c>
      <c r="O151" s="4"/>
      <c r="P151" s="4">
        <v>76</v>
      </c>
      <c r="Q151" s="4">
        <v>20</v>
      </c>
    </row>
    <row r="152" spans="1:17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  <c r="I152" s="33"/>
      <c r="J152" s="4" t="s">
        <v>146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</row>
    <row r="153" spans="1:17" ht="18" x14ac:dyDescent="0.2">
      <c r="A153" s="4" t="s">
        <v>2166</v>
      </c>
      <c r="B153" s="4">
        <v>86</v>
      </c>
      <c r="C153" s="4" t="s">
        <v>2419</v>
      </c>
      <c r="D153" s="4" t="s">
        <v>1922</v>
      </c>
      <c r="E153" s="4">
        <v>0</v>
      </c>
      <c r="F153" s="4"/>
      <c r="G153" s="4">
        <v>16</v>
      </c>
      <c r="H153" s="4">
        <v>70</v>
      </c>
      <c r="I153" s="33"/>
      <c r="J153" s="4" t="s">
        <v>156</v>
      </c>
      <c r="K153" s="4">
        <v>86</v>
      </c>
      <c r="L153" s="4" t="s">
        <v>2419</v>
      </c>
      <c r="M153" s="4" t="s">
        <v>1922</v>
      </c>
      <c r="N153" s="4">
        <v>0</v>
      </c>
      <c r="O153" s="4"/>
      <c r="P153" s="4">
        <v>16</v>
      </c>
      <c r="Q153" s="4">
        <v>70</v>
      </c>
    </row>
    <row r="154" spans="1:17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  <c r="I154" s="33"/>
      <c r="J154" s="4" t="s">
        <v>151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</row>
    <row r="155" spans="1:17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  <c r="I155" s="33"/>
      <c r="J155" s="4" t="s">
        <v>165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</row>
    <row r="156" spans="1:17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  <c r="I156" s="33"/>
      <c r="J156" s="4" t="s">
        <v>130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</row>
    <row r="157" spans="1:17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  <c r="I157" s="33"/>
      <c r="J157" s="4" t="s">
        <v>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</row>
    <row r="158" spans="1:17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  <c r="I158" s="33"/>
      <c r="J158" s="4" t="s">
        <v>177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</row>
    <row r="159" spans="1:17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  <c r="I159" s="33"/>
      <c r="J159" s="4" t="s">
        <v>590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</row>
    <row r="160" spans="1:17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  <c r="I160" s="33"/>
      <c r="J160" s="4" t="s">
        <v>191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</row>
    <row r="161" spans="1:17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  <c r="I161" s="33"/>
      <c r="J161" s="4" t="s">
        <v>172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</row>
    <row r="162" spans="1:17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  <c r="I162" s="33"/>
      <c r="J162" s="4" t="s">
        <v>147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</row>
    <row r="163" spans="1:17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  <c r="I163" s="33"/>
      <c r="J163" s="4" t="s">
        <v>2234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</row>
    <row r="164" spans="1:17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  <c r="I164" s="33"/>
      <c r="J164" s="4" t="s">
        <v>589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</row>
    <row r="165" spans="1:17" ht="18" x14ac:dyDescent="0.2">
      <c r="A165" s="4" t="s">
        <v>2167</v>
      </c>
      <c r="B165" s="4">
        <v>59</v>
      </c>
      <c r="C165" s="4" t="s">
        <v>2420</v>
      </c>
      <c r="D165" s="4" t="s">
        <v>1922</v>
      </c>
      <c r="E165" s="4">
        <v>1</v>
      </c>
      <c r="F165" s="4"/>
      <c r="G165" s="4">
        <v>15</v>
      </c>
      <c r="H165" s="4">
        <v>43</v>
      </c>
      <c r="I165" s="33"/>
      <c r="J165" s="4" t="s">
        <v>639</v>
      </c>
      <c r="K165" s="4">
        <v>59</v>
      </c>
      <c r="L165" s="4" t="s">
        <v>2420</v>
      </c>
      <c r="M165" s="4" t="s">
        <v>1922</v>
      </c>
      <c r="N165" s="4">
        <v>1</v>
      </c>
      <c r="O165" s="4"/>
      <c r="P165" s="4">
        <v>15</v>
      </c>
      <c r="Q165" s="4">
        <v>43</v>
      </c>
    </row>
    <row r="166" spans="1:17" ht="18" x14ac:dyDescent="0.2">
      <c r="A166" s="4" t="s">
        <v>2169</v>
      </c>
      <c r="B166" s="4">
        <v>58</v>
      </c>
      <c r="C166" s="4" t="s">
        <v>2421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  <c r="I166" s="33"/>
      <c r="J166" s="4" t="s">
        <v>178</v>
      </c>
      <c r="K166" s="4">
        <v>58</v>
      </c>
      <c r="L166" s="4" t="s">
        <v>2421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</row>
    <row r="167" spans="1:17" ht="18" x14ac:dyDescent="0.2">
      <c r="A167" s="4" t="s">
        <v>2165</v>
      </c>
      <c r="B167" s="4">
        <v>57</v>
      </c>
      <c r="C167" s="4" t="s">
        <v>2422</v>
      </c>
      <c r="D167" s="4">
        <v>1</v>
      </c>
      <c r="E167" s="4">
        <v>0</v>
      </c>
      <c r="F167" s="4"/>
      <c r="G167" s="4">
        <v>35</v>
      </c>
      <c r="H167" s="4">
        <v>22</v>
      </c>
      <c r="I167" s="33"/>
      <c r="J167" s="4" t="s">
        <v>152</v>
      </c>
      <c r="K167" s="4">
        <v>57</v>
      </c>
      <c r="L167" s="4" t="s">
        <v>2422</v>
      </c>
      <c r="M167" s="4">
        <v>1</v>
      </c>
      <c r="N167" s="4">
        <v>0</v>
      </c>
      <c r="O167" s="4"/>
      <c r="P167" s="4">
        <v>35</v>
      </c>
      <c r="Q167" s="4">
        <v>22</v>
      </c>
    </row>
    <row r="168" spans="1:17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  <c r="I168" s="33"/>
      <c r="J168" s="4" t="s">
        <v>183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</row>
    <row r="169" spans="1:17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  <c r="I169" s="33"/>
      <c r="J169" s="4" t="s">
        <v>638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</row>
    <row r="170" spans="1:17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  <c r="I170" s="33"/>
      <c r="J170" s="4" t="s">
        <v>780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</row>
    <row r="171" spans="1:17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  <c r="I171" s="33"/>
      <c r="J171" s="4" t="s">
        <v>2235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</row>
    <row r="172" spans="1:17" ht="18" x14ac:dyDescent="0.2">
      <c r="A172" s="4" t="s">
        <v>2423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  <c r="I172" s="33"/>
      <c r="J172" s="4" t="s">
        <v>190</v>
      </c>
      <c r="K172" s="4">
        <v>42</v>
      </c>
      <c r="L172" s="4"/>
      <c r="M172" s="4" t="s">
        <v>1922</v>
      </c>
      <c r="N172" s="4">
        <v>0</v>
      </c>
      <c r="O172" s="4"/>
      <c r="P172" s="4">
        <v>4</v>
      </c>
      <c r="Q172" s="4">
        <v>38</v>
      </c>
    </row>
    <row r="173" spans="1:17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  <c r="I173" s="33"/>
      <c r="J173" s="4" t="s">
        <v>362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</row>
    <row r="174" spans="1:17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  <c r="I174" s="33"/>
      <c r="J174" s="4" t="s">
        <v>596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</row>
    <row r="175" spans="1:17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  <c r="I175" s="33"/>
      <c r="J175" s="4" t="s">
        <v>594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</row>
    <row r="176" spans="1:17" ht="18" x14ac:dyDescent="0.2">
      <c r="A176" s="4" t="s">
        <v>2174</v>
      </c>
      <c r="B176" s="4">
        <v>38</v>
      </c>
      <c r="C176" s="4" t="s">
        <v>2424</v>
      </c>
      <c r="D176" s="4">
        <v>3</v>
      </c>
      <c r="E176" s="4">
        <v>2</v>
      </c>
      <c r="F176" s="4"/>
      <c r="G176" s="4">
        <v>19</v>
      </c>
      <c r="H176" s="4">
        <v>17</v>
      </c>
      <c r="I176" s="33"/>
      <c r="J176" s="4" t="s">
        <v>2236</v>
      </c>
      <c r="K176" s="4">
        <v>38</v>
      </c>
      <c r="L176" s="4" t="s">
        <v>2424</v>
      </c>
      <c r="M176" s="4">
        <v>3</v>
      </c>
      <c r="N176" s="4">
        <v>2</v>
      </c>
      <c r="O176" s="4"/>
      <c r="P176" s="4">
        <v>19</v>
      </c>
      <c r="Q176" s="4">
        <v>17</v>
      </c>
    </row>
    <row r="177" spans="1:17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  <c r="I177" s="33"/>
      <c r="J177" s="4" t="s">
        <v>161</v>
      </c>
      <c r="K177" s="4">
        <v>34</v>
      </c>
      <c r="L177" s="4"/>
      <c r="M177" s="4" t="s">
        <v>1922</v>
      </c>
      <c r="N177" s="4">
        <v>0</v>
      </c>
      <c r="O177" s="4"/>
      <c r="P177" s="4">
        <v>8</v>
      </c>
      <c r="Q177" s="4">
        <v>26</v>
      </c>
    </row>
    <row r="178" spans="1:17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  <c r="I178" s="33"/>
      <c r="J178" s="4" t="s">
        <v>192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</row>
    <row r="179" spans="1:17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  <c r="I179" s="33"/>
      <c r="J179" s="4" t="s">
        <v>171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</row>
    <row r="180" spans="1:17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  <c r="I180" s="33"/>
      <c r="J180" s="4" t="s">
        <v>592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</row>
    <row r="181" spans="1:17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  <c r="I181" s="33"/>
      <c r="J181" s="4" t="s">
        <v>591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</row>
    <row r="182" spans="1:17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  <c r="I182" s="33"/>
      <c r="J182" s="4" t="s">
        <v>195</v>
      </c>
      <c r="K182" s="4">
        <v>23</v>
      </c>
      <c r="L182" s="4"/>
      <c r="M182" s="4">
        <v>4</v>
      </c>
      <c r="N182" s="4">
        <v>3</v>
      </c>
      <c r="O182" s="4"/>
      <c r="P182" s="4">
        <v>7</v>
      </c>
      <c r="Q182" s="4">
        <v>13</v>
      </c>
    </row>
    <row r="183" spans="1:17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  <c r="I183" s="33"/>
      <c r="J183" s="4" t="s">
        <v>660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</row>
    <row r="184" spans="1:17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  <c r="I184" s="33"/>
      <c r="J184" s="4" t="s">
        <v>875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</row>
    <row r="185" spans="1:17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  <c r="I185" s="33"/>
      <c r="J185" s="4" t="s">
        <v>659</v>
      </c>
      <c r="K185" s="4">
        <v>19</v>
      </c>
      <c r="L185" s="4"/>
      <c r="M185" s="4" t="s">
        <v>1922</v>
      </c>
      <c r="N185" s="4">
        <v>0</v>
      </c>
      <c r="O185" s="4"/>
      <c r="P185" s="4">
        <v>2</v>
      </c>
      <c r="Q185" s="4">
        <v>17</v>
      </c>
    </row>
    <row r="186" spans="1:17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  <c r="I186" s="33"/>
      <c r="J186" s="4" t="s">
        <v>169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</row>
    <row r="187" spans="1:17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  <c r="I187" s="33"/>
      <c r="J187" s="4" t="s">
        <v>595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</row>
    <row r="188" spans="1:17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  <c r="I188" s="33"/>
      <c r="J188" s="4" t="s">
        <v>188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</row>
    <row r="189" spans="1:17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  <c r="I189" s="33"/>
      <c r="J189" s="4" t="s">
        <v>977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</row>
    <row r="190" spans="1:17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  <c r="I190" s="33"/>
      <c r="J190" s="4" t="s">
        <v>2237</v>
      </c>
      <c r="K190" s="4">
        <v>16</v>
      </c>
      <c r="L190" s="4"/>
      <c r="M190" s="4" t="s">
        <v>1922</v>
      </c>
      <c r="N190" s="4">
        <v>0</v>
      </c>
      <c r="O190" s="4"/>
      <c r="P190" s="4">
        <v>8</v>
      </c>
      <c r="Q190" s="4">
        <v>8</v>
      </c>
    </row>
    <row r="191" spans="1:17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  <c r="I191" s="33"/>
      <c r="J191" s="4" t="s">
        <v>174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</row>
    <row r="192" spans="1:17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  <c r="I192" s="33"/>
      <c r="J192" s="4" t="s">
        <v>2238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</row>
    <row r="193" spans="1:17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  <c r="I193" s="33"/>
      <c r="J193" s="4" t="s">
        <v>2239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</row>
    <row r="194" spans="1:17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  <c r="I194" s="33"/>
      <c r="J194" s="4" t="s">
        <v>179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</row>
    <row r="195" spans="1:17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  <c r="I195" s="33"/>
      <c r="J195" s="4" t="s">
        <v>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</row>
    <row r="196" spans="1:17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  <c r="I196" s="33"/>
      <c r="J196" s="4" t="s">
        <v>369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</row>
    <row r="197" spans="1:17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  <c r="I197" s="33"/>
      <c r="J197" s="4" t="s">
        <v>193</v>
      </c>
      <c r="K197" s="4">
        <v>12</v>
      </c>
      <c r="L197" s="4"/>
      <c r="M197" s="4" t="s">
        <v>1922</v>
      </c>
      <c r="N197" s="4">
        <v>0</v>
      </c>
      <c r="O197" s="4"/>
      <c r="P197" s="4">
        <v>2</v>
      </c>
      <c r="Q197" s="4">
        <v>10</v>
      </c>
    </row>
    <row r="198" spans="1:17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  <c r="I198" s="33"/>
      <c r="J198" s="4" t="s">
        <v>1074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</row>
    <row r="199" spans="1:17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  <c r="I199" s="33"/>
      <c r="J199" s="4" t="s">
        <v>180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</row>
    <row r="200" spans="1:17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  <c r="I200" s="33"/>
      <c r="J200" s="4" t="s">
        <v>196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</row>
    <row r="201" spans="1:17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  <c r="I201" s="33"/>
      <c r="J201" s="4" t="s">
        <v>1903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</row>
    <row r="202" spans="1:17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  <c r="I202" s="33"/>
      <c r="J202" s="4" t="s">
        <v>164</v>
      </c>
      <c r="K202" s="4">
        <v>11</v>
      </c>
      <c r="L202" s="4"/>
      <c r="M202" s="4" t="s">
        <v>1922</v>
      </c>
      <c r="N202" s="4">
        <v>0</v>
      </c>
      <c r="O202" s="4"/>
      <c r="P202" s="4">
        <v>5</v>
      </c>
      <c r="Q202" s="4">
        <v>6</v>
      </c>
    </row>
    <row r="203" spans="1:17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  <c r="I203" s="33"/>
      <c r="J203" s="4" t="s">
        <v>390</v>
      </c>
      <c r="K203" s="4">
        <v>10</v>
      </c>
      <c r="L203" s="4"/>
      <c r="M203" s="4" t="s">
        <v>1922</v>
      </c>
      <c r="N203" s="4">
        <v>1</v>
      </c>
      <c r="O203" s="4"/>
      <c r="P203" s="4">
        <v>2</v>
      </c>
      <c r="Q203" s="4">
        <v>7</v>
      </c>
    </row>
    <row r="204" spans="1:17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  <c r="I204" s="33"/>
      <c r="J204" s="4" t="s">
        <v>187</v>
      </c>
      <c r="K204" s="4">
        <v>10</v>
      </c>
      <c r="L204" s="4"/>
      <c r="M204" s="4" t="s">
        <v>1922</v>
      </c>
      <c r="N204" s="4">
        <v>2</v>
      </c>
      <c r="O204" s="4"/>
      <c r="P204" s="4">
        <v>7</v>
      </c>
      <c r="Q204" s="4">
        <v>1</v>
      </c>
    </row>
    <row r="205" spans="1:17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  <c r="I205" s="33"/>
      <c r="J205" s="4" t="s">
        <v>167</v>
      </c>
      <c r="K205" s="4">
        <v>10</v>
      </c>
      <c r="L205" s="4"/>
      <c r="M205" s="4" t="s">
        <v>1922</v>
      </c>
      <c r="N205" s="4">
        <v>1</v>
      </c>
      <c r="O205" s="4"/>
      <c r="P205" s="4">
        <v>6</v>
      </c>
      <c r="Q205" s="4">
        <v>3</v>
      </c>
    </row>
    <row r="206" spans="1:17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  <c r="I206" s="33"/>
      <c r="J206" s="4" t="s">
        <v>199</v>
      </c>
      <c r="K206" s="4">
        <v>9</v>
      </c>
      <c r="L206" s="4"/>
      <c r="M206" s="4" t="s">
        <v>1922</v>
      </c>
      <c r="N206" s="4">
        <v>0</v>
      </c>
      <c r="O206" s="4"/>
      <c r="P206" s="4">
        <v>2</v>
      </c>
      <c r="Q206" s="4">
        <v>7</v>
      </c>
    </row>
    <row r="207" spans="1:17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  <c r="I207" s="33"/>
      <c r="J207" s="4" t="s">
        <v>2240</v>
      </c>
      <c r="K207" s="4">
        <v>9</v>
      </c>
      <c r="L207" s="4"/>
      <c r="M207" s="4" t="s">
        <v>1922</v>
      </c>
      <c r="N207" s="4">
        <v>2</v>
      </c>
      <c r="O207" s="4"/>
      <c r="P207" s="4">
        <v>0</v>
      </c>
      <c r="Q207" s="4">
        <v>7</v>
      </c>
    </row>
    <row r="208" spans="1:17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  <c r="I208" s="33"/>
      <c r="J208" s="4" t="s">
        <v>182</v>
      </c>
      <c r="K208" s="4">
        <v>7</v>
      </c>
      <c r="L208" s="4"/>
      <c r="M208" s="4" t="s">
        <v>1922</v>
      </c>
      <c r="N208" s="4">
        <v>1</v>
      </c>
      <c r="O208" s="4"/>
      <c r="P208" s="4">
        <v>6</v>
      </c>
      <c r="Q208" s="4"/>
    </row>
    <row r="209" spans="1:17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  <c r="I209" s="33"/>
      <c r="J209" s="4" t="s">
        <v>597</v>
      </c>
      <c r="K209" s="4">
        <v>7</v>
      </c>
      <c r="L209" s="4"/>
      <c r="M209" s="4" t="s">
        <v>1922</v>
      </c>
      <c r="N209" s="4">
        <v>0</v>
      </c>
      <c r="O209" s="4"/>
      <c r="P209" s="4">
        <v>1</v>
      </c>
      <c r="Q209" s="4">
        <v>6</v>
      </c>
    </row>
    <row r="210" spans="1:17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  <c r="I210" s="33"/>
      <c r="J210" s="4" t="s">
        <v>2241</v>
      </c>
      <c r="K210" s="4">
        <v>6</v>
      </c>
      <c r="L210" s="4"/>
      <c r="M210" s="4" t="s">
        <v>1922</v>
      </c>
      <c r="N210" s="4">
        <v>0</v>
      </c>
      <c r="O210" s="4"/>
      <c r="P210" s="4">
        <v>6</v>
      </c>
      <c r="Q210" s="4"/>
    </row>
    <row r="211" spans="1:17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  <c r="I211" s="33"/>
      <c r="J211" s="4" t="s">
        <v>184</v>
      </c>
      <c r="K211" s="4">
        <v>6</v>
      </c>
      <c r="L211" s="4"/>
      <c r="M211" s="4" t="s">
        <v>1922</v>
      </c>
      <c r="N211" s="4">
        <v>0</v>
      </c>
      <c r="O211" s="4"/>
      <c r="P211" s="4">
        <v>2</v>
      </c>
      <c r="Q211" s="4">
        <v>4</v>
      </c>
    </row>
    <row r="212" spans="1:17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  <c r="I212" s="33"/>
      <c r="J212" s="4" t="s">
        <v>2242</v>
      </c>
      <c r="K212" s="4">
        <v>6</v>
      </c>
      <c r="L212" s="4"/>
      <c r="M212" s="4" t="s">
        <v>1922</v>
      </c>
      <c r="N212" s="4">
        <v>0</v>
      </c>
      <c r="O212" s="4"/>
      <c r="P212" s="4">
        <v>0</v>
      </c>
      <c r="Q212" s="4">
        <v>6</v>
      </c>
    </row>
    <row r="213" spans="1:17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  <c r="I213" s="33"/>
      <c r="J213" s="4" t="s">
        <v>2243</v>
      </c>
      <c r="K213" s="4">
        <v>5</v>
      </c>
      <c r="L213" s="4"/>
      <c r="M213" s="4" t="s">
        <v>1922</v>
      </c>
      <c r="N213" s="4">
        <v>0</v>
      </c>
      <c r="O213" s="4"/>
      <c r="P213" s="4">
        <v>0</v>
      </c>
      <c r="Q213" s="4">
        <v>5</v>
      </c>
    </row>
    <row r="214" spans="1:17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  <c r="I214" s="33"/>
      <c r="J214" s="4" t="s">
        <v>637</v>
      </c>
      <c r="K214" s="4">
        <v>5</v>
      </c>
      <c r="L214" s="4"/>
      <c r="M214" s="4" t="s">
        <v>1922</v>
      </c>
      <c r="N214" s="4">
        <v>1</v>
      </c>
      <c r="O214" s="4"/>
      <c r="P214" s="4">
        <v>3</v>
      </c>
      <c r="Q214" s="4">
        <v>1</v>
      </c>
    </row>
    <row r="215" spans="1:17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  <c r="I215" s="33"/>
      <c r="J215" s="4" t="s">
        <v>778</v>
      </c>
      <c r="K215" s="4">
        <v>5</v>
      </c>
      <c r="L215" s="4"/>
      <c r="M215" s="4">
        <v>1</v>
      </c>
      <c r="N215" s="4">
        <v>1</v>
      </c>
      <c r="O215" s="4"/>
      <c r="P215" s="4">
        <v>4</v>
      </c>
      <c r="Q215" s="4"/>
    </row>
    <row r="216" spans="1:17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  <c r="I216" s="33"/>
      <c r="J216" s="4" t="s">
        <v>2244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</row>
    <row r="217" spans="1:17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  <c r="I217" s="33"/>
      <c r="J217" s="4" t="s">
        <v>1476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</row>
    <row r="218" spans="1:17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  <c r="I218" s="33"/>
      <c r="J218" s="4" t="s">
        <v>1075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</row>
    <row r="219" spans="1:17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  <c r="I219" s="33"/>
      <c r="J219" s="4" t="s">
        <v>779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</row>
    <row r="220" spans="1:17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  <c r="I220" s="33"/>
      <c r="J220" s="4" t="s">
        <v>2245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</row>
    <row r="221" spans="1:17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  <c r="I221" s="33"/>
      <c r="J221" s="4" t="s">
        <v>1477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tabSelected="1"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2426</v>
      </c>
      <c r="B1" t="s">
        <v>2427</v>
      </c>
      <c r="C1" t="s">
        <v>2485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97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1092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24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609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4014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717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7755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3144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1401</v>
      </c>
      <c r="D11" t="s">
        <v>91</v>
      </c>
      <c r="J11" s="59"/>
    </row>
    <row r="12" spans="1:10" x14ac:dyDescent="0.2">
      <c r="A12" t="s">
        <v>2428</v>
      </c>
      <c r="B12" t="str">
        <f>IFERROR(INDEX(Upload!$C$4:$C$221, MATCH(world_map!D12,Upload!$A$4:'Upload'!$A$221,0)),"")</f>
        <v/>
      </c>
      <c r="D12" t="s">
        <v>2428</v>
      </c>
      <c r="J12" s="59"/>
    </row>
    <row r="13" spans="1:10" x14ac:dyDescent="0.2">
      <c r="A13" t="s">
        <v>2429</v>
      </c>
      <c r="B13" t="str">
        <f>IFERROR(INDEX(Upload!$C$4:$C$221, MATCH(world_map!D13,Upload!$A$4:'Upload'!$A$221,0)),"")</f>
        <v/>
      </c>
      <c r="D13" t="s">
        <v>2429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6650</v>
      </c>
      <c r="D14" t="s">
        <v>49</v>
      </c>
      <c r="J14" s="59"/>
    </row>
    <row r="15" spans="1:10" x14ac:dyDescent="0.2">
      <c r="A15" t="s">
        <v>2430</v>
      </c>
      <c r="B15" t="str">
        <f>IFERROR(INDEX(Upload!$C$4:$C$221, MATCH(world_map!D15,Upload!$A$4:'Upload'!$A$221,0)),"")</f>
        <v/>
      </c>
      <c r="D15" t="s">
        <v>2430</v>
      </c>
      <c r="J15" s="59"/>
    </row>
    <row r="16" spans="1:10" x14ac:dyDescent="0.2">
      <c r="A16" t="s">
        <v>2431</v>
      </c>
      <c r="B16">
        <f>IFERROR(INDEX(Upload!$C$4:$C$221, MATCH(world_map!D16,Upload!$A$4:'Upload'!$A$221,0)),"")</f>
        <v>23</v>
      </c>
      <c r="D16" s="59" t="s">
        <v>195</v>
      </c>
      <c r="J16" s="59"/>
    </row>
    <row r="17" spans="1:10" x14ac:dyDescent="0.2">
      <c r="A17" t="s">
        <v>2432</v>
      </c>
      <c r="B17">
        <f>IFERROR(INDEX(Upload!$C$4:$C$221, MATCH(world_map!D17,Upload!$A$4:'Upload'!$A$221,0)),"")</f>
        <v>23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14873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1480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5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40956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54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600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3382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975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1973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65</v>
      </c>
      <c r="D27" t="s">
        <v>2234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1342</v>
      </c>
      <c r="D28" t="s">
        <v>2224</v>
      </c>
      <c r="J28" s="59" t="s">
        <v>96</v>
      </c>
    </row>
    <row r="29" spans="1:10" x14ac:dyDescent="0.2">
      <c r="A29" t="s">
        <v>2241</v>
      </c>
      <c r="B29">
        <f>IFERROR(INDEX(Upload!$C$4:$C$221, MATCH(world_map!D29,Upload!$A$4:'Upload'!$A$221,0)),"")</f>
        <v>6</v>
      </c>
      <c r="D29" t="s">
        <v>2241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6723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98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609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43079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75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6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20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14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39415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28063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10832</v>
      </c>
      <c r="D42" t="s">
        <v>61</v>
      </c>
      <c r="J42" s="59" t="s">
        <v>2256</v>
      </c>
    </row>
    <row r="43" spans="1:10" x14ac:dyDescent="0.2">
      <c r="A43" t="s">
        <v>7</v>
      </c>
      <c r="B43">
        <f>IFERROR(INDEX(Upload!$C$4:$C$221, MATCH(world_map!D43,Upload!$A$4:'Upload'!$A$221,0)),"")</f>
        <v>88437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916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1163</v>
      </c>
      <c r="D45" t="s">
        <v>132</v>
      </c>
      <c r="J45" s="59" t="s">
        <v>48</v>
      </c>
    </row>
    <row r="46" spans="1:10" x14ac:dyDescent="0.2">
      <c r="A46" t="s">
        <v>2433</v>
      </c>
      <c r="B46">
        <f>IFERROR(INDEX(Upload!$C$4:$C$221, MATCH(world_map!D46,Upload!$A$4:'Upload'!$A$221,0)),"")</f>
        <v>350</v>
      </c>
      <c r="D46" t="s">
        <v>136</v>
      </c>
      <c r="J46" s="59" t="s">
        <v>60</v>
      </c>
    </row>
    <row r="47" spans="1:10" x14ac:dyDescent="0.2">
      <c r="A47" t="s">
        <v>2434</v>
      </c>
      <c r="B47">
        <f>IFERROR(INDEX(Upload!$C$4:$C$221, MATCH(world_map!D47,Upload!$A$4:'Upload'!$A$221,0)),"")</f>
        <v>165</v>
      </c>
      <c r="D47" t="s">
        <v>2232</v>
      </c>
      <c r="J47" s="59" t="s">
        <v>194</v>
      </c>
    </row>
    <row r="48" spans="1:10" x14ac:dyDescent="0.2">
      <c r="A48" t="s">
        <v>2435</v>
      </c>
      <c r="B48" t="str">
        <f>IFERROR(INDEX(Upload!$C$4:$C$221, MATCH(world_map!D48,Upload!$A$4:'Upload'!$A$221,0)),"")</f>
        <v/>
      </c>
      <c r="D48" t="s">
        <v>2435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4149</v>
      </c>
      <c r="D49" t="s">
        <v>90</v>
      </c>
      <c r="J49" s="59" t="s">
        <v>136</v>
      </c>
    </row>
    <row r="50" spans="1:10" x14ac:dyDescent="0.2">
      <c r="A50" t="s">
        <v>2436</v>
      </c>
      <c r="B50" t="str">
        <f>IFERROR(INDEX(Upload!$C$4:$C$221, MATCH(world_map!D50,Upload!$A$4:'Upload'!$A$221,0)),"")</f>
        <v/>
      </c>
      <c r="D50" t="s">
        <v>2436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68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669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1137</v>
      </c>
      <c r="D53" t="s">
        <v>140</v>
      </c>
      <c r="J53" s="59" t="s">
        <v>165</v>
      </c>
    </row>
    <row r="54" spans="1:10" x14ac:dyDescent="0.2">
      <c r="A54" t="s">
        <v>2238</v>
      </c>
      <c r="B54">
        <f>IFERROR(INDEX(Upload!$C$4:$C$221, MATCH(world_map!D54,Upload!$A$4:'Upload'!$A$221,0)),"")</f>
        <v>15</v>
      </c>
      <c r="D54" t="s">
        <v>2238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66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784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148453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945</v>
      </c>
      <c r="D59" t="s">
        <v>194</v>
      </c>
      <c r="J59" s="59" t="s">
        <v>23</v>
      </c>
    </row>
    <row r="60" spans="1:10" x14ac:dyDescent="0.2">
      <c r="A60" t="s">
        <v>2237</v>
      </c>
      <c r="B60">
        <f>IFERROR(INDEX(Upload!$C$4:$C$221, MATCH(world_map!D60,Upload!$A$4:'Upload'!$A$221,0)),"")</f>
        <v>16</v>
      </c>
      <c r="D60" t="s">
        <v>2237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7700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5044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2811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10398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3490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2437</v>
      </c>
      <c r="B67" t="str">
        <f>IFERROR(INDEX(Upload!$C$4:$C$221, MATCH(world_map!D67,Upload!$A$4:'Upload'!$A$221,0)),"")</f>
        <v/>
      </c>
      <c r="D67" t="s">
        <v>2437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204178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1552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114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11</v>
      </c>
      <c r="D72" t="s">
        <v>1074</v>
      </c>
      <c r="J72" s="59" t="s">
        <v>147</v>
      </c>
    </row>
    <row r="73" spans="1:10" x14ac:dyDescent="0.2">
      <c r="A73" t="s">
        <v>2227</v>
      </c>
      <c r="B73">
        <f>IFERROR(INDEX(Upload!$C$4:$C$221, MATCH(world_map!D73,Upload!$A$4:'Upload'!$A$221,0)),"")</f>
        <v>410</v>
      </c>
      <c r="D73" t="s">
        <v>2227</v>
      </c>
      <c r="J73" s="59" t="s">
        <v>178</v>
      </c>
    </row>
    <row r="74" spans="1:10" x14ac:dyDescent="0.2">
      <c r="A74" t="s">
        <v>2228</v>
      </c>
      <c r="B74">
        <f>IFERROR(INDEX(Upload!$C$4:$C$221, MATCH(world_map!D74,Upload!$A$4:'Upload'!$A$221,0)),"")</f>
        <v>311</v>
      </c>
      <c r="D74" t="s">
        <v>2228</v>
      </c>
      <c r="J74" s="59" t="s">
        <v>139</v>
      </c>
    </row>
    <row r="75" spans="1:10" x14ac:dyDescent="0.2">
      <c r="A75" t="s">
        <v>2233</v>
      </c>
      <c r="B75">
        <f>IFERROR(INDEX(Upload!$C$4:$C$221, MATCH(world_map!D75,Upload!$A$4:'Upload'!$A$221,0)),"")</f>
        <v>97</v>
      </c>
      <c r="D75" t="s">
        <v>2233</v>
      </c>
      <c r="J75" s="59" t="s">
        <v>82</v>
      </c>
    </row>
    <row r="76" spans="1:10" x14ac:dyDescent="0.2">
      <c r="A76" t="s">
        <v>2230</v>
      </c>
      <c r="B76">
        <f>IFERROR(INDEX(Upload!$C$4:$C$221, MATCH(world_map!D76,Upload!$A$4:'Upload'!$A$221,0)),"")</f>
        <v>163</v>
      </c>
      <c r="D76" t="s">
        <v>2230</v>
      </c>
      <c r="J76" s="59" t="s">
        <v>102</v>
      </c>
    </row>
    <row r="77" spans="1:10" x14ac:dyDescent="0.2">
      <c r="A77" t="s">
        <v>2231</v>
      </c>
      <c r="B77">
        <f>IFERROR(INDEX(Upload!$C$4:$C$221, MATCH(world_map!D77,Upload!$A$4:'Upload'!$A$221,0)),"")</f>
        <v>148</v>
      </c>
      <c r="D77" t="s">
        <v>2231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158050</v>
      </c>
      <c r="D78" t="s">
        <v>23</v>
      </c>
      <c r="J78" s="59" t="s">
        <v>77</v>
      </c>
    </row>
    <row r="79" spans="1:10" x14ac:dyDescent="0.2">
      <c r="A79" t="s">
        <v>2229</v>
      </c>
      <c r="B79">
        <f>IFERROR(INDEX(Upload!$C$4:$C$221, MATCH(world_map!D79,Upload!$A$4:'Upload'!$A$221,0)),"")</f>
        <v>185</v>
      </c>
      <c r="D79" t="s">
        <v>2229</v>
      </c>
      <c r="J79" s="59" t="s">
        <v>69</v>
      </c>
    </row>
    <row r="80" spans="1:10" x14ac:dyDescent="0.2">
      <c r="A80" t="s">
        <v>2438</v>
      </c>
      <c r="B80" t="str">
        <f>IFERROR(INDEX(Upload!$C$4:$C$221, MATCH(world_map!D80,Upload!$A$4:'Upload'!$A$221,0)),"")</f>
        <v/>
      </c>
      <c r="D80" t="s">
        <v>2438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156</v>
      </c>
      <c r="D81" t="s">
        <v>166</v>
      </c>
      <c r="J81" s="59" t="s">
        <v>88</v>
      </c>
    </row>
    <row r="82" spans="1:10" x14ac:dyDescent="0.2">
      <c r="A82" t="s">
        <v>2439</v>
      </c>
      <c r="B82">
        <f>IFERROR(INDEX(Upload!$C$4:$C$221, MATCH(world_map!D82,Upload!$A$4:'Upload'!$A$221,0)),"")</f>
        <v>124743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408</v>
      </c>
      <c r="D83" t="s">
        <v>66</v>
      </c>
      <c r="J83" s="59" t="s">
        <v>168</v>
      </c>
    </row>
    <row r="84" spans="1:10" x14ac:dyDescent="0.2">
      <c r="A84" t="s">
        <v>185</v>
      </c>
      <c r="B84">
        <f>IFERROR(INDEX(Upload!$C$4:$C$221, MATCH(world_map!D84,Upload!$A$4:'Upload'!$A$221,0)),"")</f>
        <v>239</v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1042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688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50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83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2401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14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316</v>
      </c>
      <c r="D93" t="s">
        <v>148</v>
      </c>
      <c r="J93" s="59" t="s">
        <v>135</v>
      </c>
    </row>
    <row r="94" spans="1:10" x14ac:dyDescent="0.2">
      <c r="A94" t="s">
        <v>2440</v>
      </c>
      <c r="B94" t="str">
        <f>IFERROR(INDEX(Upload!$C$4:$C$221, MATCH(world_map!D94,Upload!$A$4:'Upload'!$A$221,0)),"")</f>
        <v/>
      </c>
      <c r="D94" t="s">
        <v>2440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66</v>
      </c>
      <c r="D95" t="s">
        <v>147</v>
      </c>
      <c r="J95" s="59" t="s">
        <v>154</v>
      </c>
    </row>
    <row r="96" spans="1:10" x14ac:dyDescent="0.2">
      <c r="A96" t="s">
        <v>2441</v>
      </c>
      <c r="B96" t="str">
        <f>IFERROR(INDEX(Upload!$C$4:$C$221, MATCH(world_map!D96,Upload!$A$4:'Upload'!$A$221,0)),"")</f>
        <v/>
      </c>
      <c r="D96" t="s">
        <v>2441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510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1908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58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2098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7135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307</v>
      </c>
      <c r="D102" t="s">
        <v>168</v>
      </c>
      <c r="J102" s="59" t="s">
        <v>2235</v>
      </c>
    </row>
    <row r="103" spans="1:10" x14ac:dyDescent="0.2">
      <c r="A103" t="s">
        <v>77</v>
      </c>
      <c r="B103">
        <f>IFERROR(INDEX(Upload!$C$4:$C$221, MATCH(world_map!D103,Upload!$A$4:'Upload'!$A$221,0)),"")</f>
        <v>20080</v>
      </c>
      <c r="D103" t="s">
        <v>77</v>
      </c>
      <c r="J103" s="59" t="s">
        <v>51</v>
      </c>
    </row>
    <row r="104" spans="1:10" x14ac:dyDescent="0.2">
      <c r="A104" t="s">
        <v>2442</v>
      </c>
      <c r="B104" t="str">
        <f>IFERROR(INDEX(Upload!$C$4:$C$221, MATCH(world_map!D104,Upload!$A$4:'Upload'!$A$221,0)),"")</f>
        <v/>
      </c>
      <c r="D104" t="s">
        <v>2442</v>
      </c>
      <c r="J104" s="59" t="s">
        <v>156</v>
      </c>
    </row>
    <row r="105" spans="1:10" x14ac:dyDescent="0.2">
      <c r="A105" t="s">
        <v>2443</v>
      </c>
      <c r="B105" t="str">
        <f>IFERROR(INDEX(Upload!$C$4:$C$221, MATCH(world_map!D105,Upload!$A$4:'Upload'!$A$221,0)),"")</f>
        <v/>
      </c>
      <c r="D105" t="s">
        <v>2443</v>
      </c>
      <c r="J105" s="59" t="s">
        <v>111</v>
      </c>
    </row>
    <row r="106" spans="1:10" x14ac:dyDescent="0.2">
      <c r="A106" t="s">
        <v>2444</v>
      </c>
      <c r="B106" t="str">
        <f>IFERROR(INDEX(Upload!$C$4:$C$221, MATCH(world_map!D106,Upload!$A$4:'Upload'!$A$221,0)),"")</f>
        <v/>
      </c>
      <c r="D106" t="s">
        <v>2444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16040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84802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1602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1778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13942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183957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476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233</v>
      </c>
      <c r="D114" t="s">
        <v>144</v>
      </c>
      <c r="J114" s="59" t="s">
        <v>107</v>
      </c>
    </row>
    <row r="115" spans="1:10" x14ac:dyDescent="0.2">
      <c r="A115" t="s">
        <v>157</v>
      </c>
      <c r="B115">
        <f>IFERROR(INDEX(Upload!$C$4:$C$221, MATCH(world_map!D115,Upload!$A$4:'Upload'!$A$221,0)),"")</f>
        <v>245</v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428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11512</v>
      </c>
      <c r="D117" t="s">
        <v>53</v>
      </c>
      <c r="J117" s="59" t="s">
        <v>42</v>
      </c>
    </row>
    <row r="118" spans="1:10" x14ac:dyDescent="0.2">
      <c r="A118" t="s">
        <v>2445</v>
      </c>
      <c r="B118" t="str">
        <f>IFERROR(INDEX(Upload!$C$4:$C$221, MATCH(world_map!D118,Upload!$A$4:'Upload'!$A$221,0)),"")</f>
        <v/>
      </c>
      <c r="D118" t="s">
        <v>2445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1995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296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590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2446</v>
      </c>
      <c r="B123" t="str">
        <f>IFERROR(INDEX(Upload!$C$4:$C$221, MATCH(world_map!D123,Upload!$A$4:'Upload'!$A$221,0)),"")</f>
        <v/>
      </c>
      <c r="D123" t="s">
        <v>2446</v>
      </c>
      <c r="J123" s="59" t="s">
        <v>104</v>
      </c>
    </row>
    <row r="124" spans="1:10" x14ac:dyDescent="0.2">
      <c r="A124" t="s">
        <v>2447</v>
      </c>
      <c r="B124">
        <f>IFERROR(INDEX(Upload!$C$4:$C$221, MATCH(world_map!D124,Upload!$A$4:'Upload'!$A$221,0)),"")</f>
        <v>15</v>
      </c>
      <c r="D124" t="s">
        <v>2239</v>
      </c>
      <c r="J124" s="59" t="s">
        <v>133</v>
      </c>
    </row>
    <row r="125" spans="1:10" x14ac:dyDescent="0.2">
      <c r="A125" t="s">
        <v>2448</v>
      </c>
      <c r="B125">
        <f>IFERROR(INDEX(Upload!$C$4:$C$221, MATCH(world_map!D125,Upload!$A$4:'Upload'!$A$221,0)),"")</f>
        <v>15</v>
      </c>
      <c r="D125" t="s">
        <v>2239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10694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2080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677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101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59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81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310</v>
      </c>
      <c r="D135" t="s">
        <v>115</v>
      </c>
      <c r="J135" s="59" t="s">
        <v>71</v>
      </c>
    </row>
    <row r="136" spans="1:10" x14ac:dyDescent="0.2">
      <c r="A136" t="s">
        <v>2449</v>
      </c>
      <c r="B136" t="str">
        <f>IFERROR(INDEX(Upload!$C$4:$C$221, MATCH(world_map!D136,Upload!$A$4:'Upload'!$A$221,0)),"")</f>
        <v/>
      </c>
      <c r="D136" t="s">
        <v>2449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1350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3618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748</v>
      </c>
      <c r="D139" t="s">
        <v>99</v>
      </c>
      <c r="J139" s="59" t="s">
        <v>179</v>
      </c>
    </row>
    <row r="140" spans="1:10" x14ac:dyDescent="0.2">
      <c r="A140" t="s">
        <v>2236</v>
      </c>
      <c r="B140">
        <f>IFERROR(INDEX(Upload!$C$4:$C$221, MATCH(world_map!D140,Upload!$A$4:'Upload'!$A$221,0)),"")</f>
        <v>38</v>
      </c>
      <c r="D140" t="s">
        <v>2236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3209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94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2614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121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86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9501</v>
      </c>
      <c r="D146" t="s">
        <v>83</v>
      </c>
      <c r="J146" s="59" t="s">
        <v>72</v>
      </c>
    </row>
    <row r="147" spans="1:10" x14ac:dyDescent="0.2">
      <c r="A147" t="s">
        <v>2450</v>
      </c>
      <c r="B147" t="str">
        <f>IFERROR(INDEX(Upload!$C$4:$C$221, MATCH(world_map!D147,Upload!$A$4:'Upload'!$A$221,0)),"")</f>
        <v/>
      </c>
      <c r="D147" t="s">
        <v>2450</v>
      </c>
      <c r="J147" s="59" t="s">
        <v>191</v>
      </c>
    </row>
    <row r="148" spans="1:10" x14ac:dyDescent="0.2">
      <c r="A148" t="s">
        <v>2451</v>
      </c>
      <c r="B148">
        <f>IFERROR(INDEX(Upload!$C$4:$C$221, MATCH(world_map!D148,Upload!$A$4:'Upload'!$A$221,0)),"")</f>
        <v>1231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258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443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121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313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34</v>
      </c>
      <c r="D153" t="s">
        <v>161</v>
      </c>
      <c r="J153" s="59" t="s">
        <v>11</v>
      </c>
    </row>
    <row r="154" spans="1:10" x14ac:dyDescent="0.2">
      <c r="A154" t="s">
        <v>2452</v>
      </c>
      <c r="B154" t="str">
        <f>IFERROR(INDEX(Upload!$C$4:$C$221, MATCH(world_map!D154,Upload!$A$4:'Upload'!$A$221,0)),"")</f>
        <v/>
      </c>
      <c r="D154" t="s">
        <v>2452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39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328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18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5482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657</v>
      </c>
      <c r="D163" t="s">
        <v>189</v>
      </c>
      <c r="J163" s="59" t="s">
        <v>128</v>
      </c>
    </row>
    <row r="164" spans="1:10" x14ac:dyDescent="0.2">
      <c r="A164" t="s">
        <v>2453</v>
      </c>
      <c r="B164" t="str">
        <f>IFERROR(INDEX(Upload!$C$4:$C$221, MATCH(world_map!D164,Upload!$A$4:'Upload'!$A$221,0)),"")</f>
        <v/>
      </c>
      <c r="D164" t="s">
        <v>2453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782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10</v>
      </c>
      <c r="D166" t="s">
        <v>187</v>
      </c>
      <c r="J166" s="59" t="s">
        <v>129</v>
      </c>
    </row>
    <row r="167" spans="1:10" x14ac:dyDescent="0.2">
      <c r="A167" t="s">
        <v>2454</v>
      </c>
      <c r="B167" t="str">
        <f>IFERROR(INDEX(Upload!$C$4:$C$221, MATCH(world_map!D167,Upload!$A$4:'Upload'!$A$221,0)),"")</f>
        <v/>
      </c>
      <c r="D167" t="s">
        <v>2454</v>
      </c>
      <c r="J167" s="59" t="s">
        <v>98</v>
      </c>
    </row>
    <row r="168" spans="1:10" x14ac:dyDescent="0.2">
      <c r="A168" t="s">
        <v>2455</v>
      </c>
      <c r="B168" t="str">
        <f>IFERROR(INDEX(Upload!$C$4:$C$221, MATCH(world_map!D168,Upload!$A$4:'Upload'!$A$221,0)),"")</f>
        <v/>
      </c>
      <c r="D168" t="s">
        <v>2455</v>
      </c>
      <c r="J168" s="59" t="s">
        <v>41</v>
      </c>
    </row>
    <row r="169" spans="1:10" x14ac:dyDescent="0.2">
      <c r="A169" t="s">
        <v>2456</v>
      </c>
      <c r="B169" t="str">
        <f>IFERROR(INDEX(Upload!$C$4:$C$221, MATCH(world_map!D169,Upload!$A$4:'Upload'!$A$221,0)),"")</f>
        <v/>
      </c>
      <c r="D169" t="s">
        <v>2456</v>
      </c>
      <c r="J169" s="59" t="s">
        <v>14</v>
      </c>
    </row>
    <row r="170" spans="1:10" x14ac:dyDescent="0.2">
      <c r="A170" t="s">
        <v>2457</v>
      </c>
      <c r="B170" t="str">
        <f>IFERROR(INDEX(Upload!$C$4:$C$221, MATCH(world_map!D170,Upload!$A$4:'Upload'!$A$221,0)),"")</f>
        <v/>
      </c>
      <c r="D170" t="s">
        <v>2457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33405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7241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42</v>
      </c>
      <c r="D173" t="s">
        <v>190</v>
      </c>
      <c r="J173" s="59" t="s">
        <v>120</v>
      </c>
    </row>
    <row r="174" spans="1:10" x14ac:dyDescent="0.2">
      <c r="A174" t="s">
        <v>2458</v>
      </c>
      <c r="B174" t="str">
        <f>IFERROR(INDEX(Upload!$C$4:$C$221, MATCH(world_map!D174,Upload!$A$4:'Upload'!$A$221,0)),"")</f>
        <v/>
      </c>
      <c r="D174" t="s">
        <v>2458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1451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1508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9565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4821</v>
      </c>
      <c r="D178" t="s">
        <v>85</v>
      </c>
      <c r="J178" s="59" t="s">
        <v>594</v>
      </c>
    </row>
    <row r="179" spans="1:10" x14ac:dyDescent="0.2">
      <c r="A179" t="s">
        <v>2459</v>
      </c>
      <c r="B179" t="str">
        <f>IFERROR(INDEX(Upload!$C$4:$C$221, MATCH(world_map!D179,Upload!$A$4:'Upload'!$A$221,0)),"")</f>
        <v/>
      </c>
      <c r="D179" t="s">
        <v>2459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17837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6599</v>
      </c>
      <c r="D181" t="s">
        <v>75</v>
      </c>
      <c r="J181" s="59" t="s">
        <v>591</v>
      </c>
    </row>
    <row r="182" spans="1:10" x14ac:dyDescent="0.2">
      <c r="A182" t="s">
        <v>2460</v>
      </c>
      <c r="B182" t="str">
        <f>IFERROR(INDEX(Upload!$C$4:$C$221, MATCH(world_map!D182,Upload!$A$4:'Upload'!$A$221,0)),"")</f>
        <v/>
      </c>
      <c r="D182" t="s">
        <v>2460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7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9856</v>
      </c>
      <c r="D184" t="s">
        <v>65</v>
      </c>
      <c r="J184" s="59" t="s">
        <v>588</v>
      </c>
    </row>
    <row r="185" spans="1:10" x14ac:dyDescent="0.2">
      <c r="A185" t="s">
        <v>2461</v>
      </c>
      <c r="B185" t="str">
        <f>IFERROR(INDEX(Upload!$C$4:$C$221, MATCH(world_map!D185,Upload!$A$4:'Upload'!$A$221,0)),"")</f>
        <v/>
      </c>
      <c r="D185" t="s">
        <v>2461</v>
      </c>
      <c r="J185" s="59" t="s">
        <v>595</v>
      </c>
    </row>
    <row r="186" spans="1:10" x14ac:dyDescent="0.2">
      <c r="A186" t="s">
        <v>2462</v>
      </c>
      <c r="B186" t="str">
        <f>IFERROR(INDEX(Upload!$C$4:$C$221, MATCH(world_map!D186,Upload!$A$4:'Upload'!$A$221,0)),"")</f>
        <v/>
      </c>
      <c r="D186" t="s">
        <v>2462</v>
      </c>
      <c r="J186" s="59" t="s">
        <v>596</v>
      </c>
    </row>
    <row r="187" spans="1:10" x14ac:dyDescent="0.2">
      <c r="A187" t="s">
        <v>2463</v>
      </c>
      <c r="B187" t="str">
        <f>IFERROR(INDEX(Upload!$C$4:$C$221, MATCH(world_map!D187,Upload!$A$4:'Upload'!$A$221,0)),"")</f>
        <v/>
      </c>
      <c r="D187" t="s">
        <v>2463</v>
      </c>
      <c r="J187" s="59" t="s">
        <v>597</v>
      </c>
    </row>
    <row r="188" spans="1:10" x14ac:dyDescent="0.2">
      <c r="A188" t="s">
        <v>2464</v>
      </c>
      <c r="B188" t="str">
        <f>IFERROR(INDEX(Upload!$C$4:$C$221, MATCH(world_map!D188,Upload!$A$4:'Upload'!$A$221,0)),"")</f>
        <v/>
      </c>
      <c r="D188" t="s">
        <v>2464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21379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213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466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57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6533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9242</v>
      </c>
      <c r="D194" t="s">
        <v>73</v>
      </c>
      <c r="J194" s="59" t="s">
        <v>2239</v>
      </c>
    </row>
    <row r="195" spans="1:10" x14ac:dyDescent="0.2">
      <c r="A195" t="s">
        <v>76</v>
      </c>
      <c r="B195">
        <f>IFERROR(INDEX(Upload!$C$4:$C$221, MATCH(world_map!D195,Upload!$A$4:'Upload'!$A$221,0)),"")</f>
        <v>52763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150</v>
      </c>
      <c r="D196" t="s">
        <v>149</v>
      </c>
      <c r="J196" s="59" t="s">
        <v>638</v>
      </c>
    </row>
    <row r="197" spans="1:10" x14ac:dyDescent="0.2">
      <c r="A197" t="s">
        <v>2242</v>
      </c>
      <c r="B197">
        <f>IFERROR(INDEX(Upload!$C$4:$C$221, MATCH(world_map!D197,Upload!$A$4:'Upload'!$A$221,0)),"")</f>
        <v>6</v>
      </c>
      <c r="D197" t="s">
        <v>2242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11631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140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4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412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9125</v>
      </c>
      <c r="D202" t="s">
        <v>72</v>
      </c>
      <c r="J202" s="59" t="s">
        <v>779</v>
      </c>
    </row>
    <row r="203" spans="1:10" x14ac:dyDescent="0.2">
      <c r="A203" t="s">
        <v>2465</v>
      </c>
      <c r="B203" t="str">
        <f>IFERROR(INDEX(Upload!$C$4:$C$221, MATCH(world_map!D203,Upload!$A$4:'Upload'!$A$221,0)),"")</f>
        <v/>
      </c>
      <c r="D203" t="s">
        <v>2465</v>
      </c>
      <c r="J203" s="59" t="s">
        <v>780</v>
      </c>
    </row>
    <row r="204" spans="1:10" x14ac:dyDescent="0.2">
      <c r="A204" t="s">
        <v>2466</v>
      </c>
      <c r="B204" t="str">
        <f>IFERROR(INDEX(Upload!$C$4:$C$221, MATCH(world_map!D204,Upload!$A$4:'Upload'!$A$221,0)),"")</f>
        <v/>
      </c>
      <c r="D204" t="s">
        <v>2466</v>
      </c>
      <c r="J204" s="59" t="s">
        <v>777</v>
      </c>
    </row>
    <row r="205" spans="1:10" x14ac:dyDescent="0.2">
      <c r="A205" t="s">
        <v>2467</v>
      </c>
      <c r="B205" t="str">
        <f>IFERROR(INDEX(Upload!$C$4:$C$221, MATCH(world_map!D205,Upload!$A$4:'Upload'!$A$221,0)),"")</f>
        <v/>
      </c>
      <c r="D205" t="s">
        <v>2467</v>
      </c>
      <c r="J205" s="59" t="s">
        <v>875</v>
      </c>
    </row>
    <row r="206" spans="1:10" x14ac:dyDescent="0.2">
      <c r="A206" t="s">
        <v>2468</v>
      </c>
      <c r="B206" t="str">
        <f>IFERROR(INDEX(Upload!$C$4:$C$221, MATCH(world_map!D206,Upload!$A$4:'Upload'!$A$221,0)),"")</f>
        <v/>
      </c>
      <c r="D206" t="s">
        <v>2468</v>
      </c>
      <c r="J206" s="59" t="s">
        <v>977</v>
      </c>
    </row>
    <row r="207" spans="1:10" x14ac:dyDescent="0.2">
      <c r="A207" t="s">
        <v>2469</v>
      </c>
      <c r="B207" t="str">
        <f>IFERROR(INDEX(Upload!$C$4:$C$221, MATCH(world_map!D207,Upload!$A$4:'Upload'!$A$221,0)),"")</f>
        <v/>
      </c>
      <c r="D207" t="s">
        <v>2469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50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225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286</v>
      </c>
      <c r="D210" t="s">
        <v>197</v>
      </c>
      <c r="J210" s="59" t="s">
        <v>1477</v>
      </c>
    </row>
    <row r="211" spans="1:10" ht="17" thickBot="1" x14ac:dyDescent="0.25">
      <c r="A211" t="s">
        <v>2245</v>
      </c>
      <c r="B211">
        <f>IFERROR(INDEX(Upload!$C$4:$C$221, MATCH(world_map!D211,Upload!$A$4:'Upload'!$A$221,0)),"")</f>
        <v>1</v>
      </c>
      <c r="D211" t="s">
        <v>2245</v>
      </c>
      <c r="J211" s="59" t="s">
        <v>2249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6890</v>
      </c>
      <c r="D212" t="s">
        <v>93</v>
      </c>
      <c r="J212" s="61" t="s">
        <v>2241</v>
      </c>
    </row>
    <row r="213" spans="1:10" ht="20" thickTop="1" thickBot="1" x14ac:dyDescent="0.25">
      <c r="A213" t="s">
        <v>2470</v>
      </c>
      <c r="B213" t="str">
        <f>IFERROR(INDEX(Upload!$C$4:$C$221, MATCH(world_map!D213,Upload!$A$4:'Upload'!$A$221,0)),"")</f>
        <v/>
      </c>
      <c r="D213" t="s">
        <v>2470</v>
      </c>
      <c r="J213" s="62" t="s">
        <v>2242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2243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1199</v>
      </c>
      <c r="D215" t="s">
        <v>94</v>
      </c>
      <c r="J215" s="62" t="s">
        <v>2244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1344</v>
      </c>
      <c r="D216" t="s">
        <v>74</v>
      </c>
      <c r="J216" s="63" t="s">
        <v>2245</v>
      </c>
    </row>
    <row r="217" spans="1:10" x14ac:dyDescent="0.2">
      <c r="A217" t="s">
        <v>46</v>
      </c>
      <c r="B217">
        <f>IFERROR(INDEX(Upload!$C$4:$C$221, MATCH(world_map!D217,Upload!$A$4:'Upload'!$A$221,0)),"")</f>
        <v>15322</v>
      </c>
      <c r="D217" t="s">
        <v>46</v>
      </c>
      <c r="J217" s="63" t="s">
        <v>2237</v>
      </c>
    </row>
    <row r="218" spans="1:10" x14ac:dyDescent="0.2">
      <c r="A218" t="s">
        <v>2471</v>
      </c>
      <c r="B218" t="str">
        <f>IFERROR(INDEX(Upload!$C$4:$C$221, MATCH(world_map!D218,Upload!$A$4:'Upload'!$A$221,0)),"")</f>
        <v/>
      </c>
      <c r="D218" t="s">
        <v>2471</v>
      </c>
      <c r="J218" s="63" t="s">
        <v>2236</v>
      </c>
    </row>
    <row r="219" spans="1:10" x14ac:dyDescent="0.2">
      <c r="A219" t="s">
        <v>191</v>
      </c>
      <c r="B219">
        <f>IFERROR(INDEX(Upload!$C$4:$C$221, MATCH(world_map!D219,Upload!$A$4:'Upload'!$A$221,0)),"")</f>
        <v>67</v>
      </c>
      <c r="D219" t="s">
        <v>191</v>
      </c>
      <c r="J219" s="63" t="s">
        <v>2226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2227</v>
      </c>
    </row>
    <row r="221" spans="1:10" x14ac:dyDescent="0.2">
      <c r="A221" t="s">
        <v>362</v>
      </c>
      <c r="B221">
        <f>IFERROR(INDEX(Upload!$C$4:$C$221, MATCH(world_map!D221,Upload!$A$4:'Upload'!$A$221,0)),"")</f>
        <v>42</v>
      </c>
      <c r="D221" t="s">
        <v>362</v>
      </c>
      <c r="J221" s="63" t="s">
        <v>2228</v>
      </c>
    </row>
    <row r="222" spans="1:10" x14ac:dyDescent="0.2">
      <c r="A222" t="s">
        <v>1903</v>
      </c>
      <c r="B222">
        <f>IFERROR(INDEX(Upload!$C$4:$C$221, MATCH(world_map!D222,Upload!$A$4:'Upload'!$A$221,0)),"")</f>
        <v>11</v>
      </c>
      <c r="D222" t="s">
        <v>1903</v>
      </c>
      <c r="J222" s="63" t="s">
        <v>2229</v>
      </c>
    </row>
    <row r="223" spans="1:10" x14ac:dyDescent="0.2">
      <c r="A223" t="s">
        <v>192</v>
      </c>
      <c r="B223">
        <f>IFERROR(INDEX(Upload!$C$4:$C$221, MATCH(world_map!D223,Upload!$A$4:'Upload'!$A$221,0)),"")</f>
        <v>33</v>
      </c>
      <c r="D223" t="s">
        <v>192</v>
      </c>
      <c r="J223" s="63" t="s">
        <v>2230</v>
      </c>
    </row>
    <row r="224" spans="1:10" x14ac:dyDescent="0.2">
      <c r="A224" t="s">
        <v>151</v>
      </c>
      <c r="B224">
        <f>IFERROR(INDEX(Upload!$C$4:$C$221, MATCH(world_map!D224,Upload!$A$4:'Upload'!$A$221,0)),"")</f>
        <v>86</v>
      </c>
      <c r="D224" t="s">
        <v>151</v>
      </c>
      <c r="J224" s="63" t="s">
        <v>2231</v>
      </c>
    </row>
    <row r="225" spans="1:10" x14ac:dyDescent="0.2">
      <c r="A225" t="s">
        <v>63</v>
      </c>
      <c r="B225">
        <f>IFERROR(INDEX(Upload!$C$4:$C$221, MATCH(world_map!D225,Upload!$A$4:'Upload'!$A$221,0)),"")</f>
        <v>2811</v>
      </c>
      <c r="D225" t="s">
        <v>63</v>
      </c>
      <c r="J225" s="63" t="s">
        <v>2232</v>
      </c>
    </row>
    <row r="226" spans="1:10" x14ac:dyDescent="0.2">
      <c r="A226" t="s">
        <v>2472</v>
      </c>
      <c r="B226" t="str">
        <f>IFERROR(INDEX(Upload!$C$4:$C$221, MATCH(world_map!D226,Upload!$A$4:'Upload'!$A$221,0)),"")</f>
        <v/>
      </c>
      <c r="D226" t="s">
        <v>2472</v>
      </c>
      <c r="J226" s="63" t="s">
        <v>2233</v>
      </c>
    </row>
    <row r="227" spans="1:10" x14ac:dyDescent="0.2">
      <c r="A227" t="s">
        <v>2473</v>
      </c>
      <c r="B227" t="str">
        <f>IFERROR(INDEX(Upload!$C$4:$C$221, MATCH(world_map!D227,Upload!$A$4:'Upload'!$A$221,0)),"")</f>
        <v/>
      </c>
      <c r="D227" t="s">
        <v>2473</v>
      </c>
      <c r="J227" s="63" t="s">
        <v>2234</v>
      </c>
    </row>
    <row r="228" spans="1:10" x14ac:dyDescent="0.2">
      <c r="A228" t="s">
        <v>660</v>
      </c>
      <c r="B228">
        <f>IFERROR(INDEX(Upload!$C$4:$C$221, MATCH(world_map!D228,Upload!$A$4:'Upload'!$A$221,0)),"")</f>
        <v>23</v>
      </c>
      <c r="D228" t="s">
        <v>660</v>
      </c>
      <c r="J228" s="63" t="s">
        <v>2240</v>
      </c>
    </row>
    <row r="229" spans="1:10" x14ac:dyDescent="0.2">
      <c r="A229" t="s">
        <v>2474</v>
      </c>
      <c r="B229" t="str">
        <f>IFERROR(INDEX(Upload!$C$4:$C$221, MATCH(world_map!D229,Upload!$A$4:'Upload'!$A$221,0)),"")</f>
        <v/>
      </c>
      <c r="D229" t="s">
        <v>2474</v>
      </c>
    </row>
    <row r="230" spans="1:10" x14ac:dyDescent="0.2">
      <c r="A230" t="s">
        <v>2475</v>
      </c>
      <c r="B230" t="str">
        <f>IFERROR(INDEX(Upload!$C$4:$C$221, MATCH(world_map!D230,Upload!$A$4:'Upload'!$A$221,0)),"")</f>
        <v/>
      </c>
      <c r="D230" t="s">
        <v>2486</v>
      </c>
    </row>
    <row r="231" spans="1:10" x14ac:dyDescent="0.2">
      <c r="A231" t="s">
        <v>2476</v>
      </c>
      <c r="B231" t="str">
        <f>IFERROR(INDEX(Upload!$C$4:$C$221, MATCH(world_map!D231,Upload!$A$4:'Upload'!$A$221,0)),"")</f>
        <v/>
      </c>
      <c r="D231" t="s">
        <v>2486</v>
      </c>
    </row>
    <row r="232" spans="1:10" x14ac:dyDescent="0.2">
      <c r="A232" t="s">
        <v>119</v>
      </c>
      <c r="B232">
        <f>IFERROR(INDEX(Upload!$C$4:$C$221, MATCH(world_map!D232,Upload!$A$4:'Upload'!$A$221,0)),"")</f>
        <v>901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95591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425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254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61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6125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543</v>
      </c>
      <c r="D238" t="s">
        <v>101</v>
      </c>
    </row>
    <row r="239" spans="1:10" x14ac:dyDescent="0.2">
      <c r="A239" t="s">
        <v>2477</v>
      </c>
      <c r="B239">
        <f>IFERROR(INDEX(Upload!$C$4:$C$221, MATCH(world_map!D239,Upload!$A$4:'Upload'!$A$221,0)),"")</f>
        <v>830544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1678</v>
      </c>
      <c r="D240" t="s">
        <v>131</v>
      </c>
    </row>
    <row r="241" spans="1:4" x14ac:dyDescent="0.2">
      <c r="A241" t="s">
        <v>2478</v>
      </c>
      <c r="B241" t="str">
        <f>IFERROR(INDEX(Upload!$C$4:$C$221, MATCH(world_map!D241,Upload!$A$4:'Upload'!$A$221,0)),"")</f>
        <v/>
      </c>
      <c r="D241" t="s">
        <v>2478</v>
      </c>
    </row>
    <row r="242" spans="1:4" x14ac:dyDescent="0.2">
      <c r="A242" t="s">
        <v>2479</v>
      </c>
      <c r="B242" t="str">
        <f>IFERROR(INDEX(Upload!$C$4:$C$221, MATCH(world_map!D242,Upload!$A$4:'Upload'!$A$221,0)),"")</f>
        <v/>
      </c>
      <c r="D242" t="s">
        <v>2479</v>
      </c>
    </row>
    <row r="243" spans="1:4" x14ac:dyDescent="0.2">
      <c r="A243" t="s">
        <v>2480</v>
      </c>
      <c r="B243" t="str">
        <f>IFERROR(INDEX(Upload!$C$4:$C$221, MATCH(world_map!D243,Upload!$A$4:'Upload'!$A$221,0)),"")</f>
        <v/>
      </c>
      <c r="D243" t="s">
        <v>2487</v>
      </c>
    </row>
    <row r="244" spans="1:4" x14ac:dyDescent="0.2">
      <c r="A244" t="s">
        <v>120</v>
      </c>
      <c r="B244">
        <f>IFERROR(INDEX(Upload!$C$4:$C$221, MATCH(world_map!D244,Upload!$A$4:'Upload'!$A$221,0)),"")</f>
        <v>288</v>
      </c>
      <c r="D244" t="s">
        <v>120</v>
      </c>
    </row>
    <row r="245" spans="1:4" x14ac:dyDescent="0.2">
      <c r="A245" t="s">
        <v>2481</v>
      </c>
      <c r="B245" t="str">
        <f>IFERROR(INDEX(Upload!$C$4:$C$221, MATCH(world_map!D245,Upload!$A$4:'Upload'!$A$221,0)),"")</f>
        <v/>
      </c>
      <c r="D245" t="s">
        <v>2488</v>
      </c>
    </row>
    <row r="246" spans="1:4" x14ac:dyDescent="0.2">
      <c r="A246" t="s">
        <v>108</v>
      </c>
      <c r="B246">
        <f>IFERROR(INDEX(Upload!$C$4:$C$221, MATCH(world_map!D246,Upload!$A$4:'Upload'!$A$221,0)),"")</f>
        <v>268</v>
      </c>
      <c r="D246" t="s">
        <v>108</v>
      </c>
    </row>
    <row r="247" spans="1:4" x14ac:dyDescent="0.2">
      <c r="A247" t="s">
        <v>2482</v>
      </c>
      <c r="B247" t="str">
        <f>IFERROR(INDEX(Upload!$C$4:$C$221, MATCH(world_map!D247,Upload!$A$4:'Upload'!$A$221,0)),"")</f>
        <v/>
      </c>
      <c r="D247" t="s">
        <v>2482</v>
      </c>
    </row>
    <row r="248" spans="1:4" x14ac:dyDescent="0.2">
      <c r="A248" t="s">
        <v>2483</v>
      </c>
      <c r="B248" t="str">
        <f>IFERROR(INDEX(Upload!$C$4:$C$221, MATCH(world_map!D248,Upload!$A$4:'Upload'!$A$221,0)),"")</f>
        <v/>
      </c>
      <c r="D248" t="s">
        <v>2483</v>
      </c>
    </row>
    <row r="249" spans="1:4" x14ac:dyDescent="0.2">
      <c r="A249" t="s">
        <v>2484</v>
      </c>
      <c r="B249" t="str">
        <f>IFERROR(INDEX(Upload!$C$4:$C$221, MATCH(world_map!D249,Upload!$A$4:'Upload'!$A$221,0)),"")</f>
        <v/>
      </c>
      <c r="D249" t="s">
        <v>2484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3465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70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28</v>
      </c>
      <c r="D253" t="s">
        <v>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52" t="s">
        <v>6</v>
      </c>
      <c r="B3" s="53">
        <v>2507618</v>
      </c>
      <c r="C3" s="52" t="s">
        <v>2269</v>
      </c>
      <c r="D3" s="53">
        <v>41029</v>
      </c>
      <c r="E3" s="53">
        <v>171380</v>
      </c>
      <c r="F3" s="52" t="s">
        <v>2270</v>
      </c>
      <c r="G3" s="53">
        <v>667944</v>
      </c>
      <c r="H3" s="53">
        <v>1668716</v>
      </c>
    </row>
    <row r="4" spans="1:8" ht="18" x14ac:dyDescent="0.2">
      <c r="A4" s="52" t="s">
        <v>1908</v>
      </c>
      <c r="B4" s="53">
        <v>793505</v>
      </c>
      <c r="C4" s="52" t="s">
        <v>2271</v>
      </c>
      <c r="D4" s="53">
        <v>7865</v>
      </c>
      <c r="E4" s="53">
        <v>42604</v>
      </c>
      <c r="F4" s="52" t="s">
        <v>2272</v>
      </c>
      <c r="G4" s="53">
        <v>72389</v>
      </c>
      <c r="H4" s="53">
        <v>678512</v>
      </c>
    </row>
    <row r="5" spans="1:8" ht="18" x14ac:dyDescent="0.2">
      <c r="A5" s="52" t="s">
        <v>1911</v>
      </c>
      <c r="B5" s="53">
        <v>204178</v>
      </c>
      <c r="C5" s="52" t="s">
        <v>2273</v>
      </c>
      <c r="D5" s="53">
        <v>7871</v>
      </c>
      <c r="E5" s="53">
        <v>21282</v>
      </c>
      <c r="F5" s="52" t="s">
        <v>2274</v>
      </c>
      <c r="G5" s="53">
        <v>82514</v>
      </c>
      <c r="H5" s="53">
        <v>100382</v>
      </c>
    </row>
    <row r="6" spans="1:8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</row>
    <row r="7" spans="1:8" ht="18" x14ac:dyDescent="0.2">
      <c r="A7" s="52" t="s">
        <v>1917</v>
      </c>
      <c r="B7" s="53">
        <v>155383</v>
      </c>
      <c r="C7" s="52" t="s">
        <v>2275</v>
      </c>
      <c r="D7" s="53">
        <v>5683</v>
      </c>
      <c r="E7" s="53">
        <v>20265</v>
      </c>
      <c r="F7" s="52"/>
      <c r="G7" s="53">
        <v>37409</v>
      </c>
      <c r="H7" s="53">
        <v>97709</v>
      </c>
    </row>
    <row r="8" spans="1:8" ht="18" x14ac:dyDescent="0.2">
      <c r="A8" s="52" t="s">
        <v>1918</v>
      </c>
      <c r="B8" s="53">
        <v>147139</v>
      </c>
      <c r="C8" s="52" t="s">
        <v>2276</v>
      </c>
      <c r="D8" s="53">
        <v>2073</v>
      </c>
      <c r="E8" s="53">
        <v>4865</v>
      </c>
      <c r="F8" s="52" t="s">
        <v>2277</v>
      </c>
      <c r="G8" s="53">
        <v>95200</v>
      </c>
      <c r="H8" s="53">
        <v>47074</v>
      </c>
    </row>
    <row r="9" spans="1:8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</row>
    <row r="10" spans="1:8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</row>
    <row r="11" spans="1:8" ht="18" x14ac:dyDescent="0.2">
      <c r="A11" s="52" t="s">
        <v>1923</v>
      </c>
      <c r="B11" s="53">
        <v>88423</v>
      </c>
      <c r="C11" s="52" t="s">
        <v>2278</v>
      </c>
      <c r="D11" s="52">
        <v>81</v>
      </c>
      <c r="E11" s="53">
        <v>4632</v>
      </c>
      <c r="F11" s="52"/>
      <c r="G11" s="53">
        <v>82702</v>
      </c>
      <c r="H11" s="53">
        <v>1089</v>
      </c>
    </row>
    <row r="12" spans="1:8" ht="18" x14ac:dyDescent="0.2">
      <c r="A12" s="52" t="s">
        <v>1926</v>
      </c>
      <c r="B12" s="53">
        <v>84802</v>
      </c>
      <c r="C12" s="52" t="s">
        <v>2279</v>
      </c>
      <c r="D12" s="53">
        <v>3389</v>
      </c>
      <c r="E12" s="53">
        <v>5297</v>
      </c>
      <c r="F12" s="52" t="s">
        <v>2280</v>
      </c>
      <c r="G12" s="53">
        <v>60965</v>
      </c>
      <c r="H12" s="53">
        <v>18540</v>
      </c>
    </row>
    <row r="13" spans="1:8" ht="18" x14ac:dyDescent="0.2">
      <c r="A13" s="52" t="s">
        <v>1927</v>
      </c>
      <c r="B13" s="53">
        <v>52763</v>
      </c>
      <c r="C13" s="52" t="s">
        <v>2281</v>
      </c>
      <c r="D13" s="52" t="s">
        <v>1922</v>
      </c>
      <c r="E13" s="52">
        <v>456</v>
      </c>
      <c r="F13" s="52" t="s">
        <v>2282</v>
      </c>
      <c r="G13" s="53">
        <v>3873</v>
      </c>
      <c r="H13" s="53">
        <v>48434</v>
      </c>
    </row>
    <row r="14" spans="1:8" ht="18" x14ac:dyDescent="0.2">
      <c r="A14" s="52" t="s">
        <v>1930</v>
      </c>
      <c r="B14" s="53">
        <v>40956</v>
      </c>
      <c r="C14" s="52" t="s">
        <v>2283</v>
      </c>
      <c r="D14" s="53">
        <v>1071</v>
      </c>
      <c r="E14" s="53">
        <v>5998</v>
      </c>
      <c r="F14" s="52" t="s">
        <v>2284</v>
      </c>
      <c r="G14" s="53">
        <v>9002</v>
      </c>
      <c r="H14" s="53">
        <v>25956</v>
      </c>
    </row>
    <row r="15" spans="1:8" ht="18" x14ac:dyDescent="0.2">
      <c r="A15" s="52" t="s">
        <v>1933</v>
      </c>
      <c r="B15" s="53">
        <v>40814</v>
      </c>
      <c r="C15" s="52" t="s">
        <v>2285</v>
      </c>
      <c r="D15" s="52" t="s">
        <v>1922</v>
      </c>
      <c r="E15" s="53">
        <v>2588</v>
      </c>
      <c r="F15" s="52" t="s">
        <v>2286</v>
      </c>
      <c r="G15" s="53">
        <v>22991</v>
      </c>
      <c r="H15" s="53">
        <v>15235</v>
      </c>
    </row>
    <row r="16" spans="1:8" ht="18" x14ac:dyDescent="0.2">
      <c r="A16" s="52" t="s">
        <v>1934</v>
      </c>
      <c r="B16" s="53">
        <v>37723</v>
      </c>
      <c r="C16" s="52" t="s">
        <v>2287</v>
      </c>
      <c r="D16" s="53">
        <v>1028</v>
      </c>
      <c r="E16" s="53">
        <v>1730</v>
      </c>
      <c r="F16" s="52"/>
      <c r="G16" s="53">
        <v>12586</v>
      </c>
      <c r="H16" s="53">
        <v>23407</v>
      </c>
    </row>
    <row r="17" spans="1:8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</row>
    <row r="18" spans="1:8" ht="18" x14ac:dyDescent="0.2">
      <c r="A18" s="52" t="s">
        <v>1936</v>
      </c>
      <c r="B18" s="53">
        <v>28063</v>
      </c>
      <c r="C18" s="52" t="s">
        <v>2288</v>
      </c>
      <c r="D18" s="52" t="s">
        <v>1922</v>
      </c>
      <c r="E18" s="53">
        <v>1436</v>
      </c>
      <c r="F18" s="52" t="s">
        <v>2289</v>
      </c>
      <c r="G18" s="53">
        <v>18600</v>
      </c>
      <c r="H18" s="53">
        <v>8027</v>
      </c>
    </row>
    <row r="19" spans="1:8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</row>
    <row r="20" spans="1:8" ht="18" x14ac:dyDescent="0.2">
      <c r="A20" s="52" t="s">
        <v>1940</v>
      </c>
      <c r="B20" s="53">
        <v>18658</v>
      </c>
      <c r="C20" s="52" t="s">
        <v>2290</v>
      </c>
      <c r="D20" s="52" t="s">
        <v>1922</v>
      </c>
      <c r="E20" s="52">
        <v>592</v>
      </c>
      <c r="F20" s="52"/>
      <c r="G20" s="53">
        <v>3273</v>
      </c>
      <c r="H20" s="53">
        <v>14793</v>
      </c>
    </row>
    <row r="21" spans="1:8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</row>
    <row r="22" spans="1:8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</row>
    <row r="23" spans="1:8" ht="18" x14ac:dyDescent="0.2">
      <c r="A23" s="52" t="s">
        <v>1944</v>
      </c>
      <c r="B23" s="53">
        <v>14873</v>
      </c>
      <c r="C23" s="52" t="s">
        <v>2291</v>
      </c>
      <c r="D23" s="52">
        <v>194</v>
      </c>
      <c r="E23" s="52">
        <v>491</v>
      </c>
      <c r="F23" s="52" t="s">
        <v>2292</v>
      </c>
      <c r="G23" s="53">
        <v>10971</v>
      </c>
      <c r="H23" s="53">
        <v>3411</v>
      </c>
    </row>
    <row r="24" spans="1:8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</row>
    <row r="25" spans="1:8" ht="18" x14ac:dyDescent="0.2">
      <c r="A25" s="52" t="s">
        <v>1948</v>
      </c>
      <c r="B25" s="53">
        <v>13883</v>
      </c>
      <c r="C25" s="52" t="s">
        <v>2293</v>
      </c>
      <c r="D25" s="52">
        <v>149</v>
      </c>
      <c r="E25" s="52">
        <v>181</v>
      </c>
      <c r="F25" s="52" t="s">
        <v>2294</v>
      </c>
      <c r="G25" s="53">
        <v>4353</v>
      </c>
      <c r="H25" s="53">
        <v>9349</v>
      </c>
    </row>
    <row r="26" spans="1:8" ht="18" x14ac:dyDescent="0.2">
      <c r="A26" s="52" t="s">
        <v>1951</v>
      </c>
      <c r="B26" s="53">
        <v>11135</v>
      </c>
      <c r="C26" s="52" t="s">
        <v>2295</v>
      </c>
      <c r="D26" s="52">
        <v>211</v>
      </c>
      <c r="E26" s="52">
        <v>263</v>
      </c>
      <c r="F26" s="52" t="s">
        <v>2296</v>
      </c>
      <c r="G26" s="53">
        <v>1239</v>
      </c>
      <c r="H26" s="53">
        <v>9633</v>
      </c>
    </row>
    <row r="27" spans="1:8" ht="18" x14ac:dyDescent="0.2">
      <c r="A27" s="52" t="s">
        <v>1954</v>
      </c>
      <c r="B27" s="53">
        <v>10683</v>
      </c>
      <c r="C27" s="52" t="s">
        <v>2297</v>
      </c>
      <c r="D27" s="52" t="s">
        <v>1922</v>
      </c>
      <c r="E27" s="52">
        <v>237</v>
      </c>
      <c r="F27" s="52" t="s">
        <v>2298</v>
      </c>
      <c r="G27" s="53">
        <v>8213</v>
      </c>
      <c r="H27" s="53">
        <v>2233</v>
      </c>
    </row>
    <row r="28" spans="1:8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</row>
    <row r="29" spans="1:8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</row>
    <row r="30" spans="1:8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</row>
    <row r="31" spans="1:8" ht="18" x14ac:dyDescent="0.2">
      <c r="A31" s="52" t="s">
        <v>1957</v>
      </c>
      <c r="B31" s="53">
        <v>9737</v>
      </c>
      <c r="C31" s="52" t="s">
        <v>2299</v>
      </c>
      <c r="D31" s="52" t="s">
        <v>1922</v>
      </c>
      <c r="E31" s="52">
        <v>385</v>
      </c>
      <c r="F31" s="52" t="s">
        <v>2300</v>
      </c>
      <c r="G31" s="53">
        <v>1297</v>
      </c>
      <c r="H31" s="53">
        <v>8055</v>
      </c>
    </row>
    <row r="32" spans="1:8" ht="18" x14ac:dyDescent="0.2">
      <c r="A32" s="52" t="s">
        <v>1961</v>
      </c>
      <c r="B32" s="53">
        <v>9242</v>
      </c>
      <c r="C32" s="52" t="s">
        <v>2301</v>
      </c>
      <c r="D32" s="52" t="s">
        <v>1922</v>
      </c>
      <c r="E32" s="52">
        <v>482</v>
      </c>
      <c r="F32" s="52" t="s">
        <v>2302</v>
      </c>
      <c r="G32" s="53">
        <v>2153</v>
      </c>
      <c r="H32" s="53">
        <v>6607</v>
      </c>
    </row>
    <row r="33" spans="1:8" ht="18" x14ac:dyDescent="0.2">
      <c r="A33" s="52" t="s">
        <v>1963</v>
      </c>
      <c r="B33" s="53">
        <v>9216</v>
      </c>
      <c r="C33" s="52" t="s">
        <v>2303</v>
      </c>
      <c r="D33" s="52" t="s">
        <v>1922</v>
      </c>
      <c r="E33" s="52">
        <v>192</v>
      </c>
      <c r="F33" s="52" t="s">
        <v>2304</v>
      </c>
      <c r="G33" s="53">
        <v>2066</v>
      </c>
      <c r="H33" s="53">
        <v>6958</v>
      </c>
    </row>
    <row r="34" spans="1:8" ht="18" x14ac:dyDescent="0.2">
      <c r="A34" s="52" t="s">
        <v>1969</v>
      </c>
      <c r="B34" s="53">
        <v>9125</v>
      </c>
      <c r="C34" s="52" t="s">
        <v>2305</v>
      </c>
      <c r="D34" s="52">
        <v>23</v>
      </c>
      <c r="E34" s="52">
        <v>11</v>
      </c>
      <c r="F34" s="52"/>
      <c r="G34" s="52">
        <v>801</v>
      </c>
      <c r="H34" s="53">
        <v>8313</v>
      </c>
    </row>
    <row r="35" spans="1:8" ht="18" x14ac:dyDescent="0.2">
      <c r="A35" s="52" t="s">
        <v>1966</v>
      </c>
      <c r="B35" s="53">
        <v>8772</v>
      </c>
      <c r="C35" s="52" t="s">
        <v>2306</v>
      </c>
      <c r="D35" s="53">
        <v>2627</v>
      </c>
      <c r="E35" s="52">
        <v>712</v>
      </c>
      <c r="F35" s="52" t="s">
        <v>2307</v>
      </c>
      <c r="G35" s="53">
        <v>2627</v>
      </c>
      <c r="H35" s="53">
        <v>5433</v>
      </c>
    </row>
    <row r="36" spans="1:8" ht="18" x14ac:dyDescent="0.2">
      <c r="A36" s="52" t="s">
        <v>1978</v>
      </c>
      <c r="B36" s="53">
        <v>7755</v>
      </c>
      <c r="C36" s="52" t="s">
        <v>2308</v>
      </c>
      <c r="D36" s="52">
        <v>1</v>
      </c>
      <c r="E36" s="52">
        <v>46</v>
      </c>
      <c r="F36" s="52" t="s">
        <v>2309</v>
      </c>
      <c r="G36" s="53">
        <v>1443</v>
      </c>
      <c r="H36" s="53">
        <v>6266</v>
      </c>
    </row>
    <row r="37" spans="1:8" ht="18" x14ac:dyDescent="0.2">
      <c r="A37" s="52" t="s">
        <v>1971</v>
      </c>
      <c r="B37" s="53">
        <v>7700</v>
      </c>
      <c r="C37" s="52" t="s">
        <v>2310</v>
      </c>
      <c r="D37" s="52">
        <v>84</v>
      </c>
      <c r="E37" s="52">
        <v>364</v>
      </c>
      <c r="F37" s="52"/>
      <c r="G37" s="53">
        <v>4489</v>
      </c>
      <c r="H37" s="53">
        <v>2847</v>
      </c>
    </row>
    <row r="38" spans="1:8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2311</v>
      </c>
      <c r="G38" s="52">
        <v>32</v>
      </c>
      <c r="H38" s="53">
        <v>6942</v>
      </c>
    </row>
    <row r="39" spans="1:8" ht="18" x14ac:dyDescent="0.2">
      <c r="A39" s="52" t="s">
        <v>1979</v>
      </c>
      <c r="B39" s="53">
        <v>7135</v>
      </c>
      <c r="C39" s="52" t="s">
        <v>2312</v>
      </c>
      <c r="D39" s="52" t="s">
        <v>1922</v>
      </c>
      <c r="E39" s="52">
        <v>616</v>
      </c>
      <c r="F39" s="52" t="s">
        <v>2313</v>
      </c>
      <c r="G39" s="52">
        <v>842</v>
      </c>
      <c r="H39" s="53">
        <v>5677</v>
      </c>
    </row>
    <row r="40" spans="1:8" ht="18" x14ac:dyDescent="0.2">
      <c r="A40" s="52" t="s">
        <v>1975</v>
      </c>
      <c r="B40" s="53">
        <v>6914</v>
      </c>
      <c r="C40" s="52" t="s">
        <v>2314</v>
      </c>
      <c r="D40" s="52">
        <v>84</v>
      </c>
      <c r="E40" s="52">
        <v>196</v>
      </c>
      <c r="F40" s="52" t="s">
        <v>2315</v>
      </c>
      <c r="G40" s="53">
        <v>1597</v>
      </c>
      <c r="H40" s="53">
        <v>5121</v>
      </c>
    </row>
    <row r="41" spans="1:8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</row>
    <row r="42" spans="1:8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</row>
    <row r="43" spans="1:8" ht="18" x14ac:dyDescent="0.2">
      <c r="A43" s="52" t="s">
        <v>1985</v>
      </c>
      <c r="B43" s="53">
        <v>6599</v>
      </c>
      <c r="C43" s="52" t="s">
        <v>2316</v>
      </c>
      <c r="D43" s="52" t="s">
        <v>1922</v>
      </c>
      <c r="E43" s="52">
        <v>437</v>
      </c>
      <c r="F43" s="52" t="s">
        <v>2317</v>
      </c>
      <c r="G43" s="52">
        <v>654</v>
      </c>
      <c r="H43" s="53">
        <v>5508</v>
      </c>
    </row>
    <row r="44" spans="1:8" ht="18" x14ac:dyDescent="0.2">
      <c r="A44" s="52" t="s">
        <v>1992</v>
      </c>
      <c r="B44" s="53">
        <v>6533</v>
      </c>
      <c r="C44" s="52" t="s">
        <v>2318</v>
      </c>
      <c r="D44" s="52" t="s">
        <v>1922</v>
      </c>
      <c r="E44" s="52">
        <v>9</v>
      </c>
      <c r="F44" s="52"/>
      <c r="G44" s="52">
        <v>614</v>
      </c>
      <c r="H44" s="53">
        <v>5910</v>
      </c>
    </row>
    <row r="45" spans="1:8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</row>
    <row r="46" spans="1:8" ht="18" x14ac:dyDescent="0.2">
      <c r="A46" s="52" t="s">
        <v>1989</v>
      </c>
      <c r="B46" s="53">
        <v>6125</v>
      </c>
      <c r="C46" s="52" t="s">
        <v>2319</v>
      </c>
      <c r="D46" s="52" t="s">
        <v>1922</v>
      </c>
      <c r="E46" s="52">
        <v>161</v>
      </c>
      <c r="F46" s="52" t="s">
        <v>2320</v>
      </c>
      <c r="G46" s="52">
        <v>367</v>
      </c>
      <c r="H46" s="53">
        <v>5597</v>
      </c>
    </row>
    <row r="47" spans="1:8" ht="18" x14ac:dyDescent="0.2">
      <c r="A47" s="52" t="s">
        <v>1993</v>
      </c>
      <c r="B47" s="53">
        <v>5482</v>
      </c>
      <c r="C47" s="52" t="s">
        <v>2321</v>
      </c>
      <c r="D47" s="52">
        <v>45</v>
      </c>
      <c r="E47" s="52">
        <v>92</v>
      </c>
      <c r="F47" s="52" t="s">
        <v>2322</v>
      </c>
      <c r="G47" s="53">
        <v>3349</v>
      </c>
      <c r="H47" s="53">
        <v>2041</v>
      </c>
    </row>
    <row r="48" spans="1:8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</row>
    <row r="49" spans="1:8" ht="18" x14ac:dyDescent="0.2">
      <c r="A49" s="52" t="s">
        <v>1997</v>
      </c>
      <c r="B49" s="53">
        <v>4658</v>
      </c>
      <c r="C49" s="52" t="s">
        <v>2323</v>
      </c>
      <c r="D49" s="52">
        <v>98</v>
      </c>
      <c r="E49" s="52">
        <v>136</v>
      </c>
      <c r="F49" s="52" t="s">
        <v>2324</v>
      </c>
      <c r="G49" s="52">
        <v>204</v>
      </c>
      <c r="H49" s="53">
        <v>4318</v>
      </c>
    </row>
    <row r="50" spans="1:8" ht="18" x14ac:dyDescent="0.2">
      <c r="A50" s="52" t="s">
        <v>2000</v>
      </c>
      <c r="B50" s="53">
        <v>4014</v>
      </c>
      <c r="C50" s="52" t="s">
        <v>2325</v>
      </c>
      <c r="D50" s="52">
        <v>142</v>
      </c>
      <c r="E50" s="52">
        <v>98</v>
      </c>
      <c r="F50" s="52"/>
      <c r="G50" s="53">
        <v>2000</v>
      </c>
      <c r="H50" s="53">
        <v>1916</v>
      </c>
    </row>
    <row r="51" spans="1:8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</row>
    <row r="52" spans="1:8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</row>
    <row r="53" spans="1:8" ht="18" x14ac:dyDescent="0.2">
      <c r="A53" s="52" t="s">
        <v>2009</v>
      </c>
      <c r="B53" s="53">
        <v>3382</v>
      </c>
      <c r="C53" s="52" t="s">
        <v>2326</v>
      </c>
      <c r="D53" s="52" t="s">
        <v>1922</v>
      </c>
      <c r="E53" s="52">
        <v>110</v>
      </c>
      <c r="F53" s="52" t="s">
        <v>2327</v>
      </c>
      <c r="G53" s="52">
        <v>87</v>
      </c>
      <c r="H53" s="53">
        <v>3185</v>
      </c>
    </row>
    <row r="54" spans="1:8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</row>
    <row r="55" spans="1:8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</row>
    <row r="56" spans="1:8" ht="18" x14ac:dyDescent="0.2">
      <c r="A56" s="52" t="s">
        <v>2006</v>
      </c>
      <c r="B56" s="53">
        <v>3186</v>
      </c>
      <c r="C56" s="52" t="s">
        <v>2328</v>
      </c>
      <c r="D56" s="52" t="s">
        <v>1922</v>
      </c>
      <c r="E56" s="52">
        <v>144</v>
      </c>
      <c r="F56" s="52" t="s">
        <v>2329</v>
      </c>
      <c r="G56" s="52">
        <v>359</v>
      </c>
      <c r="H56" s="53">
        <v>2683</v>
      </c>
    </row>
    <row r="57" spans="1:8" ht="18" x14ac:dyDescent="0.2">
      <c r="A57" s="52" t="s">
        <v>2012</v>
      </c>
      <c r="B57" s="53">
        <v>3031</v>
      </c>
      <c r="C57" s="52" t="s">
        <v>2330</v>
      </c>
      <c r="D57" s="52">
        <v>113</v>
      </c>
      <c r="E57" s="52">
        <v>142</v>
      </c>
      <c r="F57" s="52" t="s">
        <v>2331</v>
      </c>
      <c r="G57" s="52">
        <v>737</v>
      </c>
      <c r="H57" s="53">
        <v>2152</v>
      </c>
    </row>
    <row r="58" spans="1:8" ht="18" x14ac:dyDescent="0.2">
      <c r="A58" s="52" t="s">
        <v>2015</v>
      </c>
      <c r="B58" s="53">
        <v>2811</v>
      </c>
      <c r="C58" s="52" t="s">
        <v>2332</v>
      </c>
      <c r="D58" s="52" t="s">
        <v>1922</v>
      </c>
      <c r="E58" s="52">
        <v>48</v>
      </c>
      <c r="F58" s="52" t="s">
        <v>2333</v>
      </c>
      <c r="G58" s="53">
        <v>2108</v>
      </c>
      <c r="H58" s="52">
        <v>655</v>
      </c>
    </row>
    <row r="59" spans="1:8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</row>
    <row r="60" spans="1:8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2334</v>
      </c>
      <c r="G60" s="52">
        <v>505</v>
      </c>
      <c r="H60" s="53">
        <v>1971</v>
      </c>
    </row>
    <row r="61" spans="1:8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</row>
    <row r="62" spans="1:8" ht="18" x14ac:dyDescent="0.2">
      <c r="A62" s="52" t="s">
        <v>2023</v>
      </c>
      <c r="B62" s="53">
        <v>2098</v>
      </c>
      <c r="C62" s="52" t="s">
        <v>2335</v>
      </c>
      <c r="D62" s="52">
        <v>60</v>
      </c>
      <c r="E62" s="52">
        <v>213</v>
      </c>
      <c r="F62" s="52" t="s">
        <v>2336</v>
      </c>
      <c r="G62" s="52">
        <v>287</v>
      </c>
      <c r="H62" s="53">
        <v>1598</v>
      </c>
    </row>
    <row r="63" spans="1:8" ht="18" x14ac:dyDescent="0.2">
      <c r="A63" s="52" t="s">
        <v>2020</v>
      </c>
      <c r="B63" s="53">
        <v>2080</v>
      </c>
      <c r="C63" s="52" t="s">
        <v>2337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</row>
    <row r="64" spans="1:8" ht="18" x14ac:dyDescent="0.2">
      <c r="A64" s="52" t="s">
        <v>2030</v>
      </c>
      <c r="B64" s="53">
        <v>1967</v>
      </c>
      <c r="C64" s="52" t="s">
        <v>2338</v>
      </c>
      <c r="D64" s="52" t="s">
        <v>1922</v>
      </c>
      <c r="E64" s="52">
        <v>19</v>
      </c>
      <c r="F64" s="52"/>
      <c r="G64" s="52">
        <v>476</v>
      </c>
      <c r="H64" s="53">
        <v>1472</v>
      </c>
    </row>
    <row r="65" spans="1:8" ht="18" x14ac:dyDescent="0.2">
      <c r="A65" s="52" t="s">
        <v>2026</v>
      </c>
      <c r="B65" s="53">
        <v>1952</v>
      </c>
      <c r="C65" s="52" t="s">
        <v>2339</v>
      </c>
      <c r="D65" s="52">
        <v>2</v>
      </c>
      <c r="E65" s="52">
        <v>7</v>
      </c>
      <c r="F65" s="52"/>
      <c r="G65" s="52">
        <v>783</v>
      </c>
      <c r="H65" s="53">
        <v>1162</v>
      </c>
    </row>
    <row r="66" spans="1:8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</row>
    <row r="67" spans="1:8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</row>
    <row r="68" spans="1:8" ht="18" x14ac:dyDescent="0.2">
      <c r="A68" s="52" t="s">
        <v>2032</v>
      </c>
      <c r="B68" s="53">
        <v>1657</v>
      </c>
      <c r="C68" s="52" t="s">
        <v>2340</v>
      </c>
      <c r="D68" s="52" t="s">
        <v>1922</v>
      </c>
      <c r="E68" s="52">
        <v>5</v>
      </c>
      <c r="F68" s="52"/>
      <c r="G68" s="52">
        <v>261</v>
      </c>
      <c r="H68" s="53">
        <v>1391</v>
      </c>
    </row>
    <row r="69" spans="1:8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</row>
    <row r="70" spans="1:8" ht="18" x14ac:dyDescent="0.2">
      <c r="A70" s="52" t="s">
        <v>2035</v>
      </c>
      <c r="B70" s="53">
        <v>1552</v>
      </c>
      <c r="C70" s="52" t="s">
        <v>2341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</row>
    <row r="71" spans="1:8" ht="18" x14ac:dyDescent="0.2">
      <c r="A71" s="52" t="s">
        <v>2039</v>
      </c>
      <c r="B71" s="53">
        <v>1508</v>
      </c>
      <c r="C71" s="52" t="s">
        <v>2342</v>
      </c>
      <c r="D71" s="52" t="s">
        <v>1922</v>
      </c>
      <c r="E71" s="52">
        <v>8</v>
      </c>
      <c r="F71" s="52" t="s">
        <v>2343</v>
      </c>
      <c r="G71" s="52">
        <v>238</v>
      </c>
      <c r="H71" s="53">
        <v>1262</v>
      </c>
    </row>
    <row r="72" spans="1:8" ht="18" x14ac:dyDescent="0.2">
      <c r="A72" s="52" t="s">
        <v>2037</v>
      </c>
      <c r="B72" s="53">
        <v>1445</v>
      </c>
      <c r="C72" s="52" t="s">
        <v>2344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</row>
    <row r="73" spans="1:8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</row>
    <row r="74" spans="1:8" ht="18" x14ac:dyDescent="0.2">
      <c r="A74" s="52" t="s">
        <v>2042</v>
      </c>
      <c r="B74" s="53">
        <v>1401</v>
      </c>
      <c r="C74" s="52" t="s">
        <v>2345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</row>
    <row r="75" spans="1:8" ht="18" x14ac:dyDescent="0.2">
      <c r="A75" s="52" t="s">
        <v>2047</v>
      </c>
      <c r="B75" s="53">
        <v>1350</v>
      </c>
      <c r="C75" s="52" t="s">
        <v>2346</v>
      </c>
      <c r="D75" s="52" t="s">
        <v>1922</v>
      </c>
      <c r="E75" s="52">
        <v>37</v>
      </c>
      <c r="F75" s="52"/>
      <c r="G75" s="52">
        <v>298</v>
      </c>
      <c r="H75" s="53">
        <v>1015</v>
      </c>
    </row>
    <row r="76" spans="1:8" ht="18" x14ac:dyDescent="0.2">
      <c r="A76" s="52" t="s">
        <v>2049</v>
      </c>
      <c r="B76" s="53">
        <v>1342</v>
      </c>
      <c r="C76" s="52" t="s">
        <v>2347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</row>
    <row r="77" spans="1:8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</row>
    <row r="78" spans="1:8" ht="18" x14ac:dyDescent="0.2">
      <c r="A78" s="52" t="s">
        <v>2050</v>
      </c>
      <c r="B78" s="53">
        <v>1231</v>
      </c>
      <c r="C78" s="52" t="s">
        <v>2348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</row>
    <row r="79" spans="1:8" ht="18" x14ac:dyDescent="0.2">
      <c r="A79" s="52" t="s">
        <v>2051</v>
      </c>
      <c r="B79" s="53">
        <v>1199</v>
      </c>
      <c r="C79" s="52" t="s">
        <v>2349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</row>
    <row r="80" spans="1:8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</row>
    <row r="81" spans="1:8" ht="18" x14ac:dyDescent="0.2">
      <c r="A81" s="52" t="s">
        <v>2057</v>
      </c>
      <c r="B81" s="53">
        <v>1092</v>
      </c>
      <c r="C81" s="52" t="s">
        <v>2350</v>
      </c>
      <c r="D81" s="52" t="s">
        <v>1922</v>
      </c>
      <c r="E81" s="52">
        <v>36</v>
      </c>
      <c r="F81" s="52"/>
      <c r="G81" s="52">
        <v>150</v>
      </c>
      <c r="H81" s="52">
        <v>906</v>
      </c>
    </row>
    <row r="82" spans="1:8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</row>
    <row r="83" spans="1:8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</row>
    <row r="84" spans="1:8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</row>
    <row r="85" spans="1:8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</row>
    <row r="86" spans="1:8" ht="18" x14ac:dyDescent="0.2">
      <c r="A86" s="52" t="s">
        <v>2060</v>
      </c>
      <c r="B86" s="52">
        <v>966</v>
      </c>
      <c r="C86" s="52" t="s">
        <v>2351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</row>
    <row r="87" spans="1:8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</row>
    <row r="88" spans="1:8" ht="18" x14ac:dyDescent="0.2">
      <c r="A88" s="52" t="s">
        <v>2063</v>
      </c>
      <c r="B88" s="52">
        <v>879</v>
      </c>
      <c r="C88" s="52" t="s">
        <v>2352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</row>
    <row r="89" spans="1:8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</row>
    <row r="90" spans="1:8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</row>
    <row r="91" spans="1:8" ht="18" x14ac:dyDescent="0.2">
      <c r="A91" s="52" t="s">
        <v>2066</v>
      </c>
      <c r="B91" s="52">
        <v>748</v>
      </c>
      <c r="C91" s="52" t="s">
        <v>2353</v>
      </c>
      <c r="D91" s="52">
        <v>5</v>
      </c>
      <c r="E91" s="52">
        <v>5</v>
      </c>
      <c r="F91" s="52"/>
      <c r="G91" s="52">
        <v>88</v>
      </c>
      <c r="H91" s="52">
        <v>655</v>
      </c>
    </row>
    <row r="92" spans="1:8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</row>
    <row r="93" spans="1:8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</row>
    <row r="94" spans="1:8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</row>
    <row r="95" spans="1:8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</row>
    <row r="96" spans="1:8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</row>
    <row r="97" spans="1:8" ht="18" x14ac:dyDescent="0.2">
      <c r="A97" s="52" t="s">
        <v>2072</v>
      </c>
      <c r="B97" s="52">
        <v>655</v>
      </c>
      <c r="C97" s="52" t="s">
        <v>2354</v>
      </c>
      <c r="D97" s="52" t="s">
        <v>1922</v>
      </c>
      <c r="E97" s="52">
        <v>20</v>
      </c>
      <c r="F97" s="52"/>
      <c r="G97" s="52">
        <v>124</v>
      </c>
      <c r="H97" s="52">
        <v>511</v>
      </c>
    </row>
    <row r="98" spans="1:8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</row>
    <row r="99" spans="1:8" ht="18" x14ac:dyDescent="0.2">
      <c r="A99" s="52" t="s">
        <v>2074</v>
      </c>
      <c r="B99" s="52">
        <v>609</v>
      </c>
      <c r="C99" s="52" t="s">
        <v>2355</v>
      </c>
      <c r="D99" s="52">
        <v>5</v>
      </c>
      <c r="E99" s="52">
        <v>26</v>
      </c>
      <c r="F99" s="52"/>
      <c r="G99" s="52">
        <v>345</v>
      </c>
      <c r="H99" s="52">
        <v>238</v>
      </c>
    </row>
    <row r="100" spans="1:8" ht="18" x14ac:dyDescent="0.2">
      <c r="A100" s="52" t="s">
        <v>2081</v>
      </c>
      <c r="B100" s="52">
        <v>598</v>
      </c>
      <c r="C100" s="52" t="s">
        <v>2356</v>
      </c>
      <c r="D100" s="52" t="s">
        <v>1922</v>
      </c>
      <c r="E100" s="52">
        <v>34</v>
      </c>
      <c r="F100" s="52" t="s">
        <v>2357</v>
      </c>
      <c r="G100" s="52">
        <v>37</v>
      </c>
      <c r="H100" s="52">
        <v>527</v>
      </c>
    </row>
    <row r="101" spans="1:8" ht="18" x14ac:dyDescent="0.2">
      <c r="A101" s="52" t="s">
        <v>2078</v>
      </c>
      <c r="B101" s="52">
        <v>590</v>
      </c>
      <c r="C101" s="52" t="s">
        <v>2358</v>
      </c>
      <c r="D101" s="52">
        <v>5</v>
      </c>
      <c r="E101" s="52">
        <v>7</v>
      </c>
      <c r="F101" s="52"/>
      <c r="G101" s="52">
        <v>216</v>
      </c>
      <c r="H101" s="52">
        <v>367</v>
      </c>
    </row>
    <row r="102" spans="1:8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</row>
    <row r="103" spans="1:8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</row>
    <row r="104" spans="1:8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</row>
    <row r="105" spans="1:8" ht="18" x14ac:dyDescent="0.2">
      <c r="A105" s="52" t="s">
        <v>2088</v>
      </c>
      <c r="B105" s="52">
        <v>494</v>
      </c>
      <c r="C105" s="52" t="s">
        <v>2359</v>
      </c>
      <c r="D105" s="52" t="s">
        <v>1922</v>
      </c>
      <c r="E105" s="52">
        <v>46</v>
      </c>
      <c r="F105" s="52"/>
      <c r="G105" s="52">
        <v>29</v>
      </c>
      <c r="H105" s="52">
        <v>419</v>
      </c>
    </row>
    <row r="106" spans="1:8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</row>
    <row r="107" spans="1:8" ht="18" x14ac:dyDescent="0.2">
      <c r="A107" s="52" t="s">
        <v>2090</v>
      </c>
      <c r="B107" s="52">
        <v>476</v>
      </c>
      <c r="C107" s="52" t="s">
        <v>2360</v>
      </c>
      <c r="D107" s="52">
        <v>4</v>
      </c>
      <c r="E107" s="52">
        <v>40</v>
      </c>
      <c r="F107" s="52" t="s">
        <v>2361</v>
      </c>
      <c r="G107" s="52">
        <v>62</v>
      </c>
      <c r="H107" s="52">
        <v>374</v>
      </c>
    </row>
    <row r="108" spans="1:8" ht="18" x14ac:dyDescent="0.2">
      <c r="A108" s="52" t="s">
        <v>2091</v>
      </c>
      <c r="B108" s="52">
        <v>461</v>
      </c>
      <c r="C108" s="52" t="s">
        <v>2362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</row>
    <row r="109" spans="1:8" ht="18" x14ac:dyDescent="0.2">
      <c r="A109" s="52" t="s">
        <v>2093</v>
      </c>
      <c r="B109" s="52">
        <v>443</v>
      </c>
      <c r="C109" s="52" t="s">
        <v>2363</v>
      </c>
      <c r="D109" s="52">
        <v>2</v>
      </c>
      <c r="E109" s="52">
        <v>3</v>
      </c>
      <c r="F109" s="52"/>
      <c r="G109" s="52">
        <v>150</v>
      </c>
      <c r="H109" s="52">
        <v>290</v>
      </c>
    </row>
    <row r="110" spans="1:8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</row>
    <row r="111" spans="1:8" ht="18" x14ac:dyDescent="0.2">
      <c r="A111" s="52" t="s">
        <v>2094</v>
      </c>
      <c r="B111" s="52">
        <v>425</v>
      </c>
      <c r="C111" s="52" t="s">
        <v>2364</v>
      </c>
      <c r="D111" s="52" t="s">
        <v>1922</v>
      </c>
      <c r="E111" s="52">
        <v>6</v>
      </c>
      <c r="F111" s="52"/>
      <c r="G111" s="52">
        <v>217</v>
      </c>
      <c r="H111" s="52">
        <v>202</v>
      </c>
    </row>
    <row r="112" spans="1:8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</row>
    <row r="113" spans="1:8" ht="18" x14ac:dyDescent="0.2">
      <c r="A113" s="52" t="s">
        <v>2098</v>
      </c>
      <c r="B113" s="52">
        <v>408</v>
      </c>
      <c r="C113" s="52" t="s">
        <v>2365</v>
      </c>
      <c r="D113" s="52" t="s">
        <v>1922</v>
      </c>
      <c r="E113" s="52">
        <v>4</v>
      </c>
      <c r="F113" s="52"/>
      <c r="G113" s="52">
        <v>95</v>
      </c>
      <c r="H113" s="52">
        <v>309</v>
      </c>
    </row>
    <row r="114" spans="1:8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</row>
    <row r="115" spans="1:8" ht="18" x14ac:dyDescent="0.2">
      <c r="A115" s="52" t="s">
        <v>2102</v>
      </c>
      <c r="B115" s="52">
        <v>350</v>
      </c>
      <c r="C115" s="52" t="s">
        <v>2366</v>
      </c>
      <c r="D115" s="52" t="s">
        <v>1922</v>
      </c>
      <c r="E115" s="52">
        <v>25</v>
      </c>
      <c r="F115" s="52"/>
      <c r="G115" s="52">
        <v>35</v>
      </c>
      <c r="H115" s="52">
        <v>290</v>
      </c>
    </row>
    <row r="116" spans="1:8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</row>
    <row r="117" spans="1:8" ht="18" x14ac:dyDescent="0.2">
      <c r="A117" s="52" t="s">
        <v>2103</v>
      </c>
      <c r="B117" s="52">
        <v>313</v>
      </c>
      <c r="C117" s="52" t="s">
        <v>2367</v>
      </c>
      <c r="D117" s="52" t="s">
        <v>1922</v>
      </c>
      <c r="E117" s="52">
        <v>5</v>
      </c>
      <c r="F117" s="52"/>
      <c r="G117" s="52">
        <v>90</v>
      </c>
      <c r="H117" s="52">
        <v>218</v>
      </c>
    </row>
    <row r="118" spans="1:8" ht="18" x14ac:dyDescent="0.2">
      <c r="A118" s="52" t="s">
        <v>2106</v>
      </c>
      <c r="B118" s="52">
        <v>309</v>
      </c>
      <c r="C118" s="52" t="s">
        <v>2368</v>
      </c>
      <c r="D118" s="52" t="s">
        <v>1922</v>
      </c>
      <c r="E118" s="52">
        <v>7</v>
      </c>
      <c r="F118" s="52"/>
      <c r="G118" s="52">
        <v>100</v>
      </c>
      <c r="H118" s="52">
        <v>202</v>
      </c>
    </row>
    <row r="119" spans="1:8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</row>
    <row r="120" spans="1:8" ht="18" x14ac:dyDescent="0.2">
      <c r="A120" s="52" t="s">
        <v>2108</v>
      </c>
      <c r="B120" s="52">
        <v>294</v>
      </c>
      <c r="C120" s="52" t="s">
        <v>2369</v>
      </c>
      <c r="D120" s="52" t="s">
        <v>1922</v>
      </c>
      <c r="E120" s="52">
        <v>7</v>
      </c>
      <c r="F120" s="52"/>
      <c r="G120" s="52">
        <v>24</v>
      </c>
      <c r="H120" s="52">
        <v>263</v>
      </c>
    </row>
    <row r="121" spans="1:8" ht="18" x14ac:dyDescent="0.2">
      <c r="A121" s="52" t="s">
        <v>2113</v>
      </c>
      <c r="B121" s="52">
        <v>285</v>
      </c>
      <c r="C121" s="52" t="s">
        <v>2370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</row>
    <row r="122" spans="1:8" ht="18" x14ac:dyDescent="0.2">
      <c r="A122" s="52" t="s">
        <v>2110</v>
      </c>
      <c r="B122" s="52">
        <v>284</v>
      </c>
      <c r="C122" s="52" t="s">
        <v>2371</v>
      </c>
      <c r="D122" s="52">
        <v>4</v>
      </c>
      <c r="E122" s="52">
        <v>4</v>
      </c>
      <c r="F122" s="52"/>
      <c r="G122" s="52">
        <v>117</v>
      </c>
      <c r="H122" s="52">
        <v>163</v>
      </c>
    </row>
    <row r="123" spans="1:8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</row>
    <row r="124" spans="1:8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</row>
    <row r="125" spans="1:8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</row>
    <row r="126" spans="1:8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</row>
    <row r="127" spans="1:8" ht="18" x14ac:dyDescent="0.2">
      <c r="A127" s="52" t="s">
        <v>2114</v>
      </c>
      <c r="B127" s="52">
        <v>245</v>
      </c>
      <c r="C127" s="52" t="s">
        <v>2372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</row>
    <row r="128" spans="1:8" ht="18" x14ac:dyDescent="0.2">
      <c r="A128" s="52" t="s">
        <v>2117</v>
      </c>
      <c r="B128" s="52">
        <v>239</v>
      </c>
      <c r="C128" s="52" t="s">
        <v>2373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</row>
    <row r="129" spans="1:8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</row>
    <row r="130" spans="1:8" ht="18" x14ac:dyDescent="0.2">
      <c r="A130" s="52" t="s">
        <v>2121</v>
      </c>
      <c r="B130" s="52">
        <v>225</v>
      </c>
      <c r="C130" s="52" t="s">
        <v>2374</v>
      </c>
      <c r="D130" s="52" t="s">
        <v>1922</v>
      </c>
      <c r="E130" s="52">
        <v>7</v>
      </c>
      <c r="F130" s="52"/>
      <c r="G130" s="52">
        <v>48</v>
      </c>
      <c r="H130" s="52">
        <v>170</v>
      </c>
    </row>
    <row r="131" spans="1:8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</row>
    <row r="132" spans="1:8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</row>
    <row r="133" spans="1:8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</row>
    <row r="134" spans="1:8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2375</v>
      </c>
      <c r="G134" s="52">
        <v>73</v>
      </c>
      <c r="H134" s="52">
        <v>76</v>
      </c>
    </row>
    <row r="135" spans="1:8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</row>
    <row r="136" spans="1:8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</row>
    <row r="137" spans="1:8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</row>
    <row r="138" spans="1:8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</row>
    <row r="139" spans="1:8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</row>
    <row r="140" spans="1:8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</row>
    <row r="141" spans="1:8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</row>
    <row r="142" spans="1:8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</row>
    <row r="143" spans="1:8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</row>
    <row r="144" spans="1:8" ht="18" x14ac:dyDescent="0.2">
      <c r="A144" s="52" t="s">
        <v>2140</v>
      </c>
      <c r="B144" s="52">
        <v>114</v>
      </c>
      <c r="C144" s="52" t="s">
        <v>2376</v>
      </c>
      <c r="D144" s="52">
        <v>1</v>
      </c>
      <c r="E144" s="52">
        <v>3</v>
      </c>
      <c r="F144" s="52"/>
      <c r="G144" s="52">
        <v>16</v>
      </c>
      <c r="H144" s="52">
        <v>95</v>
      </c>
    </row>
    <row r="145" spans="1:8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</row>
    <row r="146" spans="1:8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</row>
    <row r="147" spans="1:8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</row>
    <row r="148" spans="1:8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</row>
    <row r="149" spans="1:8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</row>
    <row r="150" spans="1:8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</row>
    <row r="151" spans="1:8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</row>
    <row r="152" spans="1:8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</row>
    <row r="153" spans="1:8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</row>
    <row r="154" spans="1:8" ht="18" x14ac:dyDescent="0.2">
      <c r="A154" s="52" t="s">
        <v>2166</v>
      </c>
      <c r="B154" s="52">
        <v>82</v>
      </c>
      <c r="C154" s="52" t="s">
        <v>2377</v>
      </c>
      <c r="D154" s="52" t="s">
        <v>1922</v>
      </c>
      <c r="E154" s="52">
        <v>0</v>
      </c>
      <c r="F154" s="52"/>
      <c r="G154" s="52">
        <v>16</v>
      </c>
      <c r="H154" s="52">
        <v>66</v>
      </c>
    </row>
    <row r="155" spans="1:8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</row>
    <row r="156" spans="1:8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</row>
    <row r="157" spans="1:8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</row>
    <row r="158" spans="1:8" ht="18" x14ac:dyDescent="0.2">
      <c r="A158" s="52" t="s">
        <v>2160</v>
      </c>
      <c r="B158" s="52">
        <v>70</v>
      </c>
      <c r="C158" s="52" t="s">
        <v>2378</v>
      </c>
      <c r="D158" s="52">
        <v>1</v>
      </c>
      <c r="E158" s="52">
        <v>3</v>
      </c>
      <c r="F158" s="52"/>
      <c r="G158" s="52">
        <v>35</v>
      </c>
      <c r="H158" s="52">
        <v>32</v>
      </c>
    </row>
    <row r="159" spans="1:8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</row>
    <row r="160" spans="1:8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</row>
    <row r="161" spans="1:8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</row>
    <row r="162" spans="1:8" ht="18" x14ac:dyDescent="0.2">
      <c r="A162" s="52" t="s">
        <v>2157</v>
      </c>
      <c r="B162" s="52">
        <v>66</v>
      </c>
      <c r="C162" s="52" t="s">
        <v>2379</v>
      </c>
      <c r="D162" s="52">
        <v>5</v>
      </c>
      <c r="E162" s="52">
        <v>7</v>
      </c>
      <c r="F162" s="52"/>
      <c r="G162" s="52">
        <v>9</v>
      </c>
      <c r="H162" s="52">
        <v>50</v>
      </c>
    </row>
    <row r="163" spans="1:8" ht="18" x14ac:dyDescent="0.2">
      <c r="A163" s="52" t="s">
        <v>2161</v>
      </c>
      <c r="B163" s="52">
        <v>64</v>
      </c>
      <c r="C163" s="52" t="s">
        <v>2380</v>
      </c>
      <c r="D163" s="52" t="s">
        <v>1922</v>
      </c>
      <c r="E163" s="52">
        <v>9</v>
      </c>
      <c r="F163" s="52"/>
      <c r="G163" s="52">
        <v>11</v>
      </c>
      <c r="H163" s="52">
        <v>44</v>
      </c>
    </row>
    <row r="164" spans="1:8" ht="18" x14ac:dyDescent="0.2">
      <c r="A164" s="52" t="s">
        <v>2163</v>
      </c>
      <c r="B164" s="52">
        <v>58</v>
      </c>
      <c r="C164" s="52" t="s">
        <v>2381</v>
      </c>
      <c r="D164" s="52" t="s">
        <v>1922</v>
      </c>
      <c r="E164" s="52">
        <v>0</v>
      </c>
      <c r="F164" s="52"/>
      <c r="G164" s="52">
        <v>38</v>
      </c>
      <c r="H164" s="52">
        <v>20</v>
      </c>
    </row>
    <row r="165" spans="1:8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</row>
    <row r="166" spans="1:8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</row>
    <row r="167" spans="1:8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</row>
    <row r="168" spans="1:8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</row>
    <row r="169" spans="1:8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</row>
    <row r="170" spans="1:8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</row>
    <row r="171" spans="1:8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</row>
    <row r="172" spans="1:8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</row>
    <row r="173" spans="1:8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</row>
    <row r="174" spans="1:8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</row>
    <row r="175" spans="1:8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</row>
    <row r="176" spans="1:8" ht="18" x14ac:dyDescent="0.2">
      <c r="A176" s="52" t="s">
        <v>2178</v>
      </c>
      <c r="B176" s="52">
        <v>34</v>
      </c>
      <c r="C176" s="52" t="s">
        <v>2357</v>
      </c>
      <c r="D176" s="52" t="s">
        <v>1922</v>
      </c>
      <c r="E176" s="52">
        <v>0</v>
      </c>
      <c r="F176" s="52"/>
      <c r="G176" s="52">
        <v>8</v>
      </c>
      <c r="H176" s="52">
        <v>26</v>
      </c>
    </row>
    <row r="177" spans="1:8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</row>
    <row r="178" spans="1:8" ht="18" x14ac:dyDescent="0.2">
      <c r="A178" s="54" t="s">
        <v>2384</v>
      </c>
      <c r="B178" s="52">
        <v>32</v>
      </c>
      <c r="C178" s="52" t="s">
        <v>2382</v>
      </c>
      <c r="D178" s="52" t="s">
        <v>1922</v>
      </c>
      <c r="E178" s="52">
        <v>0</v>
      </c>
      <c r="F178" s="52"/>
      <c r="G178" s="52">
        <v>4</v>
      </c>
      <c r="H178" s="52">
        <v>28</v>
      </c>
    </row>
    <row r="179" spans="1:8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</row>
    <row r="180" spans="1:8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</row>
    <row r="181" spans="1:8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</row>
    <row r="182" spans="1:8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</row>
    <row r="183" spans="1:8" ht="18" x14ac:dyDescent="0.2">
      <c r="A183" s="52" t="s">
        <v>2184</v>
      </c>
      <c r="B183" s="52">
        <v>23</v>
      </c>
      <c r="C183" s="52" t="s">
        <v>2383</v>
      </c>
      <c r="D183" s="52" t="s">
        <v>1922</v>
      </c>
      <c r="E183" s="52">
        <v>0</v>
      </c>
      <c r="F183" s="52"/>
      <c r="G183" s="52">
        <v>1</v>
      </c>
      <c r="H183" s="52">
        <v>22</v>
      </c>
    </row>
    <row r="184" spans="1:8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</row>
    <row r="185" spans="1:8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</row>
    <row r="186" spans="1:8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</row>
    <row r="187" spans="1:8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</row>
    <row r="188" spans="1:8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</row>
    <row r="189" spans="1:8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</row>
    <row r="190" spans="1:8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</row>
    <row r="191" spans="1:8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</row>
    <row r="192" spans="1:8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</row>
    <row r="193" spans="1:8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</row>
    <row r="194" spans="1:8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</row>
    <row r="195" spans="1:8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</row>
    <row r="196" spans="1:8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</row>
    <row r="197" spans="1:8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</row>
    <row r="198" spans="1:8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</row>
    <row r="199" spans="1:8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</row>
    <row r="200" spans="1:8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</row>
    <row r="201" spans="1:8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</row>
    <row r="202" spans="1:8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</row>
    <row r="203" spans="1:8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</row>
    <row r="204" spans="1:8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</row>
    <row r="205" spans="1:8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</row>
    <row r="206" spans="1:8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</row>
    <row r="207" spans="1:8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</row>
    <row r="208" spans="1:8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</row>
    <row r="209" spans="1:8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</row>
    <row r="210" spans="1:8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</row>
    <row r="211" spans="1:8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</row>
    <row r="212" spans="1:8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</row>
    <row r="213" spans="1:8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</row>
    <row r="214" spans="1:8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</row>
    <row r="215" spans="1:8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</row>
    <row r="216" spans="1:8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</row>
    <row r="217" spans="1:8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</row>
    <row r="218" spans="1:8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</row>
    <row r="219" spans="1:8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</row>
    <row r="220" spans="1:8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</row>
    <row r="221" spans="1:8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2385</v>
      </c>
      <c r="D3" s="5">
        <v>41027</v>
      </c>
      <c r="E3" s="5">
        <v>176686</v>
      </c>
      <c r="F3" s="4" t="s">
        <v>2386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2387</v>
      </c>
      <c r="D4" s="5">
        <v>7865</v>
      </c>
      <c r="E4" s="5">
        <v>45340</v>
      </c>
      <c r="F4" s="4" t="s">
        <v>2388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2389</v>
      </c>
      <c r="D8" s="5">
        <v>2073</v>
      </c>
      <c r="E8" s="5">
        <v>5086</v>
      </c>
      <c r="F8" s="4" t="s">
        <v>2390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2391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2392</v>
      </c>
      <c r="D27" s="4">
        <v>211</v>
      </c>
      <c r="E27" s="4">
        <v>281</v>
      </c>
      <c r="F27" s="4" t="s">
        <v>2393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2394</v>
      </c>
      <c r="D29" s="4" t="s">
        <v>1922</v>
      </c>
      <c r="E29" s="4">
        <v>238</v>
      </c>
      <c r="F29" s="4" t="s">
        <v>2298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2395</v>
      </c>
      <c r="D33" s="5">
        <v>2627</v>
      </c>
      <c r="E33" s="4">
        <v>857</v>
      </c>
      <c r="F33" s="4" t="s">
        <v>2396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2397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2398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2399</v>
      </c>
      <c r="D41" s="4" t="s">
        <v>1922</v>
      </c>
      <c r="E41" s="4">
        <v>130</v>
      </c>
      <c r="F41" s="4" t="s">
        <v>2400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2401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2402</v>
      </c>
      <c r="D49" s="4">
        <v>98</v>
      </c>
      <c r="E49" s="4">
        <v>141</v>
      </c>
      <c r="F49" s="4" t="s">
        <v>2403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2404</v>
      </c>
      <c r="D57" s="4">
        <v>113</v>
      </c>
      <c r="E57" s="4">
        <v>151</v>
      </c>
      <c r="F57" s="4" t="s">
        <v>2405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2406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2407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2408</v>
      </c>
      <c r="D91" s="4" t="s">
        <v>1922</v>
      </c>
      <c r="E91" s="4">
        <v>25</v>
      </c>
      <c r="F91" s="4" t="s">
        <v>2409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2410</v>
      </c>
      <c r="D100" s="4" t="s">
        <v>1922</v>
      </c>
      <c r="E100" s="4">
        <v>37</v>
      </c>
      <c r="F100" s="4" t="s">
        <v>2411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2412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2413</v>
      </c>
      <c r="D117" s="4" t="s">
        <v>1922</v>
      </c>
      <c r="E117" s="4">
        <v>8</v>
      </c>
      <c r="F117" s="4" t="s">
        <v>2343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2414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2415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2416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2417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2418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2419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2420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2421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2422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2423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2424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Upload</vt:lpstr>
      <vt:lpstr>Update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2020-04-22T04:42:39Z</dcterms:modified>
</cp:coreProperties>
</file>