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667DEDEA-2095-3440-9635-8A3F22683307}" xr6:coauthVersionLast="36" xr6:coauthVersionMax="36" xr10:uidLastSave="{00000000-0000-0000-0000-000000000000}"/>
  <bookViews>
    <workbookView xWindow="0" yWindow="460" windowWidth="25600" windowHeight="14080" activeTab="1" xr2:uid="{B828C8E6-3DF2-B446-9890-8798DF3827A5}"/>
  </bookViews>
  <sheets>
    <sheet name="Upload" sheetId="2" r:id="rId1"/>
    <sheet name="Update" sheetId="3" r:id="rId2"/>
    <sheet name="6_05" sheetId="40" r:id="rId3"/>
    <sheet name="5_05" sheetId="39" r:id="rId4"/>
    <sheet name="4_05" sheetId="38" r:id="rId5"/>
    <sheet name="3_05" sheetId="37" r:id="rId6"/>
    <sheet name="1_05" sheetId="35" r:id="rId7"/>
    <sheet name="world_map" sheetId="27" r:id="rId8"/>
    <sheet name="Sheet1" sheetId="36" r:id="rId9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8" i="2" l="1"/>
  <c r="I219" i="2"/>
  <c r="H218" i="2"/>
  <c r="H219" i="2"/>
  <c r="G218" i="2"/>
  <c r="G219" i="2"/>
  <c r="E218" i="2"/>
  <c r="E219" i="2"/>
  <c r="E220" i="2"/>
  <c r="E221" i="2"/>
  <c r="F218" i="2"/>
  <c r="F219" i="2"/>
  <c r="C218" i="2"/>
  <c r="C219" i="2"/>
  <c r="D218" i="2"/>
  <c r="D219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H207" i="2"/>
  <c r="H208" i="2"/>
  <c r="H209" i="2"/>
  <c r="H210" i="2"/>
  <c r="H211" i="2"/>
  <c r="H212" i="2"/>
  <c r="H213" i="2"/>
  <c r="H214" i="2"/>
  <c r="H215" i="2"/>
  <c r="H216" i="2"/>
  <c r="H217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B219" i="2" s="1"/>
  <c r="A220" i="2"/>
  <c r="A221" i="2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l="1"/>
  <c r="B3" i="27"/>
  <c r="B7" i="27"/>
  <c r="B11" i="27"/>
  <c r="B15" i="27"/>
  <c r="B19" i="27"/>
  <c r="B23" i="27"/>
  <c r="B27" i="27"/>
  <c r="B31" i="27"/>
  <c r="B35" i="27"/>
  <c r="B39" i="27"/>
  <c r="B43" i="27"/>
  <c r="B47" i="27"/>
  <c r="B51" i="27"/>
  <c r="B55" i="27"/>
  <c r="B59" i="27"/>
  <c r="B63" i="27"/>
  <c r="B67" i="27"/>
  <c r="B71" i="27"/>
  <c r="B75" i="27"/>
  <c r="B79" i="27"/>
  <c r="B83" i="27"/>
  <c r="B87" i="27"/>
  <c r="B91" i="27"/>
  <c r="B95" i="27"/>
  <c r="B99" i="27"/>
  <c r="B103" i="27"/>
  <c r="B107" i="27"/>
  <c r="B111" i="27"/>
  <c r="B115" i="27"/>
  <c r="B119" i="27"/>
  <c r="B123" i="27"/>
  <c r="B127" i="27"/>
  <c r="B131" i="27"/>
  <c r="B135" i="27"/>
  <c r="B139" i="27"/>
  <c r="B143" i="27"/>
  <c r="B147" i="27"/>
  <c r="B151" i="27"/>
  <c r="B155" i="27"/>
  <c r="B159" i="27"/>
  <c r="B163" i="27"/>
  <c r="B167" i="27"/>
  <c r="B171" i="27"/>
  <c r="B175" i="27"/>
  <c r="B179" i="27"/>
  <c r="B183" i="27"/>
  <c r="B187" i="27"/>
  <c r="B191" i="27"/>
  <c r="B195" i="27"/>
  <c r="B199" i="27"/>
  <c r="B203" i="27"/>
  <c r="B207" i="27"/>
  <c r="B211" i="27"/>
  <c r="B215" i="27"/>
  <c r="B219" i="27"/>
  <c r="B223" i="27"/>
  <c r="B227" i="27"/>
  <c r="B231" i="27"/>
  <c r="B235" i="27"/>
  <c r="B243" i="27"/>
  <c r="B247" i="27"/>
  <c r="B251" i="27"/>
  <c r="B4" i="27"/>
  <c r="B8" i="27"/>
  <c r="B12" i="27"/>
  <c r="B16" i="27"/>
  <c r="B20" i="27"/>
  <c r="B24" i="27"/>
  <c r="B28" i="27"/>
  <c r="B32" i="27"/>
  <c r="B36" i="27"/>
  <c r="B40" i="27"/>
  <c r="B44" i="27"/>
  <c r="B48" i="27"/>
  <c r="B52" i="27"/>
  <c r="B56" i="27"/>
  <c r="B60" i="27"/>
  <c r="B64" i="27"/>
  <c r="B68" i="27"/>
  <c r="B72" i="27"/>
  <c r="B76" i="27"/>
  <c r="B80" i="27"/>
  <c r="B84" i="27"/>
  <c r="B88" i="27"/>
  <c r="B92" i="27"/>
  <c r="B96" i="27"/>
  <c r="B100" i="27"/>
  <c r="B104" i="27"/>
  <c r="B108" i="27"/>
  <c r="B112" i="27"/>
  <c r="B116" i="27"/>
  <c r="B120" i="27"/>
  <c r="B124" i="27"/>
  <c r="B128" i="27"/>
  <c r="B132" i="27"/>
  <c r="B136" i="27"/>
  <c r="B140" i="27"/>
  <c r="B144" i="27"/>
  <c r="B148" i="27"/>
  <c r="B152" i="27"/>
  <c r="B156" i="27"/>
  <c r="B160" i="27"/>
  <c r="B164" i="27"/>
  <c r="B168" i="27"/>
  <c r="B172" i="27"/>
  <c r="B176" i="27"/>
  <c r="B180" i="27"/>
  <c r="B184" i="27"/>
  <c r="B188" i="27"/>
  <c r="B192" i="27"/>
  <c r="B196" i="27"/>
  <c r="B200" i="27"/>
  <c r="B204" i="27"/>
  <c r="B208" i="27"/>
  <c r="B212" i="27"/>
  <c r="B216" i="27"/>
  <c r="B220" i="27"/>
  <c r="B224" i="27"/>
  <c r="B228" i="27"/>
  <c r="B232" i="27"/>
  <c r="B236" i="27"/>
  <c r="B240" i="27"/>
  <c r="B244" i="27"/>
  <c r="B248" i="27"/>
  <c r="B252" i="27"/>
  <c r="B5" i="27"/>
  <c r="B9" i="27"/>
  <c r="B13" i="27"/>
  <c r="B17" i="27"/>
  <c r="B21" i="27"/>
  <c r="B25" i="27"/>
  <c r="B29" i="27"/>
  <c r="B33" i="27"/>
  <c r="B37" i="27"/>
  <c r="B41" i="27"/>
  <c r="B45" i="27"/>
  <c r="B49" i="27"/>
  <c r="B53" i="27"/>
  <c r="B57" i="27"/>
  <c r="B61" i="27"/>
  <c r="B65" i="27"/>
  <c r="B69" i="27"/>
  <c r="B73" i="27"/>
  <c r="B77" i="27"/>
  <c r="B81" i="27"/>
  <c r="B85" i="27"/>
  <c r="B89" i="27"/>
  <c r="B93" i="27"/>
  <c r="B97" i="27"/>
  <c r="B101" i="27"/>
  <c r="B105" i="27"/>
  <c r="B109" i="27"/>
  <c r="B113" i="27"/>
  <c r="B117" i="27"/>
  <c r="B121" i="27"/>
  <c r="B125" i="27"/>
  <c r="B129" i="27"/>
  <c r="B133" i="27"/>
  <c r="B137" i="27"/>
  <c r="B141" i="27"/>
  <c r="B145" i="27"/>
  <c r="B149" i="27"/>
  <c r="B153" i="27"/>
  <c r="B157" i="27"/>
  <c r="B161" i="27"/>
  <c r="B165" i="27"/>
  <c r="B169" i="27"/>
  <c r="B173" i="27"/>
  <c r="B177" i="27"/>
  <c r="B181" i="27"/>
  <c r="B185" i="27"/>
  <c r="B189" i="27"/>
  <c r="B193" i="27"/>
  <c r="B197" i="27"/>
  <c r="B201" i="27"/>
  <c r="B205" i="27"/>
  <c r="B209" i="27"/>
  <c r="B213" i="27"/>
  <c r="B217" i="27"/>
  <c r="B221" i="27"/>
  <c r="B225" i="27"/>
  <c r="B229" i="27"/>
  <c r="B233" i="27"/>
  <c r="B237" i="27"/>
  <c r="B241" i="27"/>
  <c r="B245" i="27"/>
  <c r="B249" i="27"/>
  <c r="B253" i="27"/>
  <c r="B6" i="27"/>
  <c r="B10" i="27"/>
  <c r="B14" i="27"/>
  <c r="B18" i="27"/>
  <c r="B22" i="27"/>
  <c r="B26" i="27"/>
  <c r="B30" i="27"/>
  <c r="B34" i="27"/>
  <c r="B38" i="27"/>
  <c r="B42" i="27"/>
  <c r="B46" i="27"/>
  <c r="B50" i="27"/>
  <c r="B54" i="27"/>
  <c r="B58" i="27"/>
  <c r="B62" i="27"/>
  <c r="B66" i="27"/>
  <c r="B70" i="27"/>
  <c r="B74" i="27"/>
  <c r="B78" i="27"/>
  <c r="B82" i="27"/>
  <c r="B86" i="27"/>
  <c r="B90" i="27"/>
  <c r="B94" i="27"/>
  <c r="B98" i="27"/>
  <c r="B102" i="27"/>
  <c r="B106" i="27"/>
  <c r="B110" i="27"/>
  <c r="B114" i="27"/>
  <c r="B118" i="27"/>
  <c r="B122" i="27"/>
  <c r="B126" i="27"/>
  <c r="B130" i="27"/>
  <c r="B134" i="27"/>
  <c r="B138" i="27"/>
  <c r="B142" i="27"/>
  <c r="B146" i="27"/>
  <c r="B150" i="27"/>
  <c r="B154" i="27"/>
  <c r="B158" i="27"/>
  <c r="B162" i="27"/>
  <c r="B166" i="27"/>
  <c r="B170" i="27"/>
  <c r="B174" i="27"/>
  <c r="B178" i="27"/>
  <c r="B182" i="27"/>
  <c r="B186" i="27"/>
  <c r="B190" i="27"/>
  <c r="B194" i="27"/>
  <c r="B198" i="27"/>
  <c r="B202" i="27"/>
  <c r="B206" i="27"/>
  <c r="B210" i="27"/>
  <c r="B214" i="27"/>
  <c r="B218" i="27"/>
  <c r="B222" i="27"/>
  <c r="B226" i="27"/>
  <c r="B230" i="27"/>
  <c r="B234" i="27"/>
  <c r="B238" i="27"/>
  <c r="B242" i="27"/>
  <c r="B246" i="27"/>
  <c r="B250" i="27"/>
  <c r="B2" i="27"/>
  <c r="F205" i="2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B239" i="27" s="1"/>
  <c r="C3" i="2"/>
  <c r="A3" i="2" l="1"/>
  <c r="I2" i="2" s="1"/>
  <c r="D2" i="2" l="1"/>
  <c r="H2" i="2"/>
  <c r="C2" i="2"/>
  <c r="E2" i="2"/>
  <c r="F2" i="2"/>
  <c r="G2" i="2"/>
  <c r="B3" i="2"/>
</calcChain>
</file>

<file path=xl/sharedStrings.xml><?xml version="1.0" encoding="utf-8"?>
<sst xmlns="http://schemas.openxmlformats.org/spreadsheetml/2006/main" count="4996" uniqueCount="1083">
  <si>
    <t>NAME</t>
  </si>
  <si>
    <t>CONFIRMED</t>
  </si>
  <si>
    <t>CHANGES TODAY</t>
  </si>
  <si>
    <t>DECEASED</t>
  </si>
  <si>
    <t>RECOVERED</t>
  </si>
  <si>
    <t>TOTAL</t>
  </si>
  <si>
    <t>China</t>
  </si>
  <si>
    <t>Italy</t>
  </si>
  <si>
    <t>Spain</t>
  </si>
  <si>
    <t>United States</t>
  </si>
  <si>
    <t>Germany</t>
  </si>
  <si>
    <t>Iran</t>
  </si>
  <si>
    <t>France</t>
  </si>
  <si>
    <t>South Korea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</si>
  <si>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</si>
  <si>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</si>
  <si>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</si>
  <si>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</si>
  <si>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</si>
  <si>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</si>
  <si>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</si>
  <si>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</si>
  <si>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</si>
  <si>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</si>
  <si>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</si>
  <si>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</si>
  <si>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</si>
  <si>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</si>
  <si>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</si>
  <si>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</si>
  <si>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</si>
  <si>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</si>
  <si>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</si>
  <si>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</si>
  <si>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</si>
  <si>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</si>
  <si>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</si>
  <si>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</si>
  <si>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</si>
  <si>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</si>
  <si>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</si>
  <si>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</si>
  <si>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</si>
  <si>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</si>
  <si>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</si>
  <si>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</si>
  <si>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</si>
  <si>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</si>
  <si>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</si>
  <si>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</si>
  <si>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</si>
  <si>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</si>
  <si>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</si>
  <si>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</si>
  <si>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</si>
  <si>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</si>
  <si>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</si>
  <si>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</si>
  <si>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</si>
  <si>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</si>
  <si>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</si>
  <si>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</si>
  <si>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</si>
  <si>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</si>
  <si>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</si>
  <si>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</si>
  <si>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</si>
  <si>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</si>
  <si>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</si>
  <si>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</si>
  <si>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</si>
  <si>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</si>
  <si>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</si>
  <si>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</si>
  <si>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</si>
  <si>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</si>
  <si>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</si>
  <si>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</si>
  <si>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</si>
  <si>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</si>
  <si>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</si>
  <si>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</si>
  <si>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</si>
  <si>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</si>
  <si>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</si>
  <si>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</si>
  <si>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</si>
  <si>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</si>
  <si>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</si>
  <si>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</si>
  <si>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</si>
  <si>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</si>
  <si>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</si>
  <si>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</si>
  <si>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</si>
  <si>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</si>
  <si>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</si>
  <si>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</si>
  <si>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</si>
  <si>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</si>
  <si>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</si>
  <si>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</si>
  <si>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</si>
  <si>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</si>
  <si>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</si>
  <si>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</si>
  <si>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</si>
  <si>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</si>
  <si>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</si>
  <si>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</si>
  <si>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</si>
  <si>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</si>
  <si>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</si>
  <si>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</si>
  <si>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</si>
  <si>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</si>
  <si>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</si>
  <si>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</si>
  <si>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</si>
  <si>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</si>
  <si>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</si>
  <si>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</si>
  <si>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</si>
  <si>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</si>
  <si>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</si>
  <si>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</si>
  <si>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</si>
  <si>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</si>
  <si>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</si>
  <si>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</si>
  <si>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</si>
  <si>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</si>
  <si>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</si>
  <si>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</si>
  <si>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</si>
  <si>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</si>
  <si>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</si>
  <si>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</si>
  <si>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</si>
  <si>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</si>
  <si>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</si>
  <si>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</si>
  <si>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</si>
  <si>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</si>
  <si>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</si>
  <si>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</si>
  <si>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</si>
  <si>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</si>
  <si>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</si>
  <si>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</si>
  <si>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</si>
  <si>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</si>
  <si>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</si>
  <si>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</si>
  <si>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</si>
  <si>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</si>
  <si>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</si>
  <si>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</si>
  <si>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</si>
  <si>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</si>
  <si>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</si>
  <si>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</si>
  <si>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</si>
  <si>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</si>
  <si>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</si>
  <si>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</si>
  <si>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</si>
  <si>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</si>
  <si>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</si>
  <si>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</si>
  <si>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</si>
  <si>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</si>
  <si>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</si>
  <si>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</si>
  <si>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</si>
  <si>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</si>
  <si>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</si>
  <si>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</si>
  <si>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</si>
  <si>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</si>
  <si>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</si>
  <si>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</si>
  <si>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</si>
  <si>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</si>
  <si>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</si>
  <si>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</si>
  <si>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</si>
  <si>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</si>
  <si>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</si>
  <si>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</si>
  <si>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</si>
  <si>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</si>
  <si>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</si>
  <si>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</si>
  <si>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</si>
  <si>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</si>
  <si>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</si>
  <si>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</si>
  <si>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</si>
  <si>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</si>
  <si>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</si>
  <si>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</si>
  <si>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</si>
  <si>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</si>
  <si>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</si>
  <si>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</si>
  <si>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</si>
  <si>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</si>
  <si>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</si>
  <si>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</si>
  <si>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</si>
  <si>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</si>
  <si>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</si>
  <si>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</si>
  <si>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</si>
  <si>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</si>
  <si>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</si>
  <si>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</si>
  <si>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</si>
  <si>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</si>
  <si>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</si>
  <si>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</si>
  <si>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</si>
  <si>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</si>
  <si>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</si>
  <si>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</si>
  <si>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</si>
  <si>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</si>
  <si>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</si>
  <si>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</si>
  <si>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</si>
  <si>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</si>
  <si>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</si>
  <si>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</si>
  <si>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</si>
  <si>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</si>
  <si>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</si>
  <si>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</si>
  <si>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</si>
  <si>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</si>
  <si>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</si>
  <si>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</si>
  <si>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</si>
  <si>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</si>
  <si>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</si>
  <si>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</si>
  <si>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</si>
  <si>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</si>
  <si>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</si>
  <si>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</si>
  <si>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</si>
  <si>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</si>
  <si>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</si>
  <si>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</si>
  <si>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</si>
  <si>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</si>
  <si>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</si>
  <si>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</si>
  <si>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</si>
  <si>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</si>
  <si>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</si>
  <si>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</si>
  <si>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</si>
  <si>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</si>
  <si>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</si>
  <si>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</si>
  <si>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</si>
  <si>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</si>
  <si>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</si>
  <si>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</si>
  <si>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</si>
  <si>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</si>
  <si>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</si>
  <si>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</si>
  <si>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</si>
  <si>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</si>
  <si>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</si>
  <si>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</si>
  <si>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</si>
  <si>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</si>
  <si>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</si>
  <si>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</si>
  <si>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</si>
  <si>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</si>
  <si>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</si>
  <si>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</si>
  <si>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</si>
  <si>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</si>
  <si>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</si>
  <si>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</si>
  <si>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</si>
  <si>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</si>
  <si>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</si>
  <si>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</si>
  <si>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</si>
  <si>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</si>
  <si>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</si>
  <si>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</si>
  <si>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</si>
  <si>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</si>
  <si>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</si>
  <si>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</si>
  <si>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</si>
  <si>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</si>
  <si>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</si>
  <si>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</si>
  <si>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</si>
  <si>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</si>
  <si>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</si>
  <si>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</si>
  <si>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</si>
  <si>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</si>
  <si>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</si>
  <si>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</si>
  <si>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</si>
  <si>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</si>
  <si>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</si>
  <si>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</si>
  <si>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</si>
  <si>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</si>
  <si>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</si>
  <si>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</si>
  <si>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</si>
  <si>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</si>
  <si>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</si>
  <si>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</si>
  <si>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</si>
  <si>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</si>
  <si>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</si>
  <si>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</si>
  <si>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</si>
  <si>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</si>
  <si>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</si>
  <si>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</si>
  <si>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</si>
  <si>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</si>
  <si>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</si>
  <si>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</si>
  <si>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</si>
  <si>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</si>
  <si>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</si>
  <si>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</si>
  <si>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</si>
  <si>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</si>
  <si>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</si>
  <si>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</si>
  <si>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</si>
  <si>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</si>
  <si>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</si>
  <si>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</si>
  <si>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</si>
  <si>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</si>
  <si>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</si>
  <si>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The Gambia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</si>
  <si>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</si>
  <si>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</si>
  <si>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</si>
  <si>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</si>
  <si>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</si>
  <si>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</si>
  <si>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</si>
  <si>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</si>
  <si>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</si>
  <si>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</si>
  <si>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</si>
  <si>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</si>
  <si>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</si>
  <si>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</si>
  <si>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</si>
  <si>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</si>
  <si>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</si>
  <si>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</si>
  <si>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</si>
  <si>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</si>
  <si>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</si>
  <si>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</si>
  <si>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1 (11.11%)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</si>
  <si>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</si>
  <si>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</si>
  <si>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</si>
  <si>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</si>
  <si>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</si>
  <si>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</si>
  <si>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</si>
  <si>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</si>
  <si>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</si>
  <si>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</si>
  <si>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</si>
  <si>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</si>
  <si>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</si>
  <si>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</si>
  <si>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</si>
  <si>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</si>
  <si>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</si>
  <si>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Laos</t>
  </si>
  <si>
    <t>Timor-Leste</t>
  </si>
  <si>
    <t>डिआर कङगो</t>
  </si>
  <si>
    <t>लाओस</t>
  </si>
  <si>
    <t>टिमोर लेस्टे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</si>
  <si>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</si>
  <si>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</si>
  <si>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</si>
  <si>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</si>
  <si>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</si>
  <si>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</si>
  <si>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</si>
  <si>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Botswana</t>
  </si>
  <si>
    <t>सेन्ट बार्थेलेमि</t>
  </si>
  <si>
    <t>बोटस्वाना</t>
  </si>
  <si>
    <t>Malawi</t>
  </si>
  <si>
    <t>मलावी</t>
  </si>
  <si>
    <t>Falkland Islands</t>
  </si>
  <si>
    <t>South Sudan</t>
  </si>
  <si>
    <t>फल्कल्याण्ड आईल्याण्ड</t>
  </si>
  <si>
    <t>साउथ सुडान</t>
  </si>
  <si>
    <t>São Tomé and Príncipe</t>
  </si>
  <si>
    <t>Yemen</t>
  </si>
  <si>
    <t>साओ तोमे प्रिन्सिपे</t>
  </si>
  <si>
    <t>येमेन</t>
  </si>
  <si>
    <t>युनाईटेड किङ्डम</t>
  </si>
  <si>
    <t>ब्रिटिश भर्जिन आईल्या्ड</t>
  </si>
  <si>
    <t>Turks and Caicos Islands</t>
  </si>
  <si>
    <t>CRITICAL</t>
  </si>
  <si>
    <t>ACTIVE</t>
  </si>
  <si>
    <t>★United States</t>
  </si>
  <si>
    <t>★Spain</t>
  </si>
  <si>
    <t>★Italy</t>
  </si>
  <si>
    <t>★France</t>
  </si>
  <si>
    <t>★Germany</t>
  </si>
  <si>
    <t>★United Kingdom</t>
  </si>
  <si>
    <t>Unknown</t>
  </si>
  <si>
    <t>★China</t>
  </si>
  <si>
    <t>★Turkey</t>
  </si>
  <si>
    <t>★Iran</t>
  </si>
  <si>
    <t>★Russia</t>
  </si>
  <si>
    <t>★Belgium</t>
  </si>
  <si>
    <t>★Brazil</t>
  </si>
  <si>
    <t>★Canada</t>
  </si>
  <si>
    <t>★Netherlands</t>
  </si>
  <si>
    <t>★Switzerland</t>
  </si>
  <si>
    <t>★Portugal</t>
  </si>
  <si>
    <t>★India</t>
  </si>
  <si>
    <t>★Peru</t>
  </si>
  <si>
    <t>★Ireland</t>
  </si>
  <si>
    <t>★Austria</t>
  </si>
  <si>
    <t>★Sweden</t>
  </si>
  <si>
    <t>★Israel</t>
  </si>
  <si>
    <t>★Japan</t>
  </si>
  <si>
    <t>★South Korea</t>
  </si>
  <si>
    <t>★Chile</t>
  </si>
  <si>
    <t>★Ecuador</t>
  </si>
  <si>
    <t>★Poland</t>
  </si>
  <si>
    <t>★Saudi Arabia</t>
  </si>
  <si>
    <t>★Romania</t>
  </si>
  <si>
    <t>★Pakistan</t>
  </si>
  <si>
    <t>★Mexico</t>
  </si>
  <si>
    <t>★Singapore</t>
  </si>
  <si>
    <t>★Denmark</t>
  </si>
  <si>
    <t>★Norway</t>
  </si>
  <si>
    <t>★Czechia</t>
  </si>
  <si>
    <t>★United Arab Emirates</t>
  </si>
  <si>
    <t>★Indonesia</t>
  </si>
  <si>
    <t>★Australia</t>
  </si>
  <si>
    <t>★Philippines</t>
  </si>
  <si>
    <t>★Serbia</t>
  </si>
  <si>
    <t>★Ukraine</t>
  </si>
  <si>
    <t>★Qatar</t>
  </si>
  <si>
    <t>★Malaysia</t>
  </si>
  <si>
    <t>★Belarus</t>
  </si>
  <si>
    <t>★Dominican Republic</t>
  </si>
  <si>
    <t>★Panama</t>
  </si>
  <si>
    <t>★Finland</t>
  </si>
  <si>
    <t>★Colombia</t>
  </si>
  <si>
    <t>★Luxembourg</t>
  </si>
  <si>
    <t>★South Africa</t>
  </si>
  <si>
    <t>★Egypt</t>
  </si>
  <si>
    <t>★Morocco</t>
  </si>
  <si>
    <t>★Bangladesh</t>
  </si>
  <si>
    <t>★Argentina</t>
  </si>
  <si>
    <t>★Thailand</t>
  </si>
  <si>
    <t>★Algeria</t>
  </si>
  <si>
    <t>★Moldova</t>
  </si>
  <si>
    <t>★Greece</t>
  </si>
  <si>
    <t>★Kuwait</t>
  </si>
  <si>
    <t>★Hungary</t>
  </si>
  <si>
    <t>★Bahrain</t>
  </si>
  <si>
    <t>★Croatia</t>
  </si>
  <si>
    <t>★Iceland</t>
  </si>
  <si>
    <t>★Kazakhstan</t>
  </si>
  <si>
    <t>★Uzbekistan</t>
  </si>
  <si>
    <t>★Iraq</t>
  </si>
  <si>
    <t>★Estonia</t>
  </si>
  <si>
    <t>★New Zealand</t>
  </si>
  <si>
    <t>★Oman</t>
  </si>
  <si>
    <t>★Azerbaijan</t>
  </si>
  <si>
    <t>★Armenia</t>
  </si>
  <si>
    <t>★Slovenia</t>
  </si>
  <si>
    <t>★Lithuania</t>
  </si>
  <si>
    <t>★Bosnia and Herzegovina</t>
  </si>
  <si>
    <t>★North Macedonia</t>
  </si>
  <si>
    <t>★Slovakia</t>
  </si>
  <si>
    <t>★Ghana</t>
  </si>
  <si>
    <t>★Cuba</t>
  </si>
  <si>
    <t>★Hong Kong</t>
  </si>
  <si>
    <t>★Afghanistan</t>
  </si>
  <si>
    <t>★Cameroon</t>
  </si>
  <si>
    <t>★Bulgaria</t>
  </si>
  <si>
    <t>★Tunisia</t>
  </si>
  <si>
    <t>★Ivory Coast</t>
  </si>
  <si>
    <t>★Djibouti</t>
  </si>
  <si>
    <t>★Cyprus</t>
  </si>
  <si>
    <t>★Latvia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</si>
  <si>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</si>
  <si>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</si>
  <si>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</si>
  <si>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</si>
  <si>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</si>
  <si>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</si>
  <si>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</si>
  <si>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★Guinea</t>
  </si>
  <si>
    <t>★Burkina Faso</t>
  </si>
  <si>
    <t>★Kyrgyzstan</t>
  </si>
  <si>
    <t>★Bolivia</t>
  </si>
  <si>
    <t>★Uruguay</t>
  </si>
  <si>
    <t>★Kosovo</t>
  </si>
  <si>
    <t>★Channel Islands</t>
  </si>
  <si>
    <t>★Honduras</t>
  </si>
  <si>
    <t>★San Marino</t>
  </si>
  <si>
    <t>★Palestine</t>
  </si>
  <si>
    <t>★Malta</t>
  </si>
  <si>
    <t>★Taiwan</t>
  </si>
  <si>
    <t>★Jordan</t>
  </si>
  <si>
    <t>★Reunion</t>
  </si>
  <si>
    <t>★Georgia</t>
  </si>
  <si>
    <t>★Senegal</t>
  </si>
  <si>
    <t>★Mauritius</t>
  </si>
  <si>
    <t>★DR Congo</t>
  </si>
  <si>
    <t>★Montenegro</t>
  </si>
  <si>
    <t>★Isle of Man</t>
  </si>
  <si>
    <t>★Sri Lanka</t>
  </si>
  <si>
    <t>★Guatemala</t>
  </si>
  <si>
    <t>★Mayotte</t>
  </si>
  <si>
    <t>★Kenya</t>
  </si>
  <si>
    <t>★Vietnam</t>
  </si>
  <si>
    <t>★Venezuela</t>
  </si>
  <si>
    <t>★Mali</t>
  </si>
  <si>
    <t>★El Salvador</t>
  </si>
  <si>
    <t>★Paraguay</t>
  </si>
  <si>
    <t>★Jamaica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</si>
  <si>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</si>
  <si>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</si>
  <si>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</si>
  <si>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</si>
  <si>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</si>
  <si>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</si>
  <si>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</si>
  <si>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</si>
  <si>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</si>
  <si>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</si>
  <si>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</si>
  <si>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</si>
  <si>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</si>
  <si>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</si>
  <si>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★Gabon</t>
  </si>
  <si>
    <t>★Aruba</t>
  </si>
  <si>
    <t>★French Guiana</t>
  </si>
  <si>
    <t>★Monaco</t>
  </si>
  <si>
    <t>★Sudan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</si>
  <si>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</si>
  <si>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</si>
  <si>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</si>
  <si>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</si>
  <si>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</si>
  <si>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</si>
  <si>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</si>
  <si>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</si>
  <si>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</si>
  <si>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</si>
  <si>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</si>
  <si>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</si>
  <si>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★Uganda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</si>
  <si>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</si>
  <si>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</si>
  <si>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</si>
  <si>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</si>
  <si>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</si>
  <si>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</si>
  <si>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</si>
  <si>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</si>
  <si>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</si>
  <si>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</si>
  <si>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</si>
  <si>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</si>
  <si>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</si>
  <si>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</si>
  <si>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t>★Zimbabwe</t>
  </si>
  <si>
    <t>★Angola</t>
  </si>
  <si>
    <t>★Antigua and Barbuda</t>
  </si>
  <si>
    <t>★Eswatini</t>
  </si>
  <si>
    <t>★Timor-Leste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</si>
  <si>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</si>
  <si>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</si>
  <si>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</si>
  <si>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</si>
  <si>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</si>
  <si>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</si>
  <si>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</si>
  <si>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</si>
  <si>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</si>
  <si>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</si>
  <si>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</si>
  <si>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</si>
  <si>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</si>
  <si>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</si>
  <si>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</si>
  <si>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</si>
  <si>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</si>
  <si>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</si>
  <si>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</si>
  <si>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</si>
  <si>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</si>
  <si>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</si>
  <si>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</si>
  <si>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</si>
  <si>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</si>
  <si>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</si>
  <si>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</si>
  <si>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</si>
  <si>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</si>
  <si>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</si>
  <si>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</si>
  <si>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</si>
  <si>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</si>
  <si>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</si>
  <si>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</si>
  <si>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</si>
  <si>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</si>
  <si>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</si>
  <si>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</si>
  <si>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</si>
  <si>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</si>
  <si>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</si>
  <si>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</si>
  <si>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</si>
  <si>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</si>
  <si>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</si>
  <si>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</si>
  <si>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</si>
  <si>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</si>
  <si>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</si>
  <si>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</si>
  <si>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</si>
  <si>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</si>
  <si>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</si>
  <si>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</si>
  <si>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</si>
  <si>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</si>
  <si>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</si>
  <si>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</si>
  <si>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</si>
  <si>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</si>
  <si>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</si>
  <si>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</si>
  <si>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</si>
  <si>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</si>
  <si>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</si>
  <si>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</si>
  <si>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</si>
  <si>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</si>
  <si>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</si>
  <si>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</si>
  <si>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</si>
  <si>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</si>
  <si>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</si>
  <si>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</si>
  <si>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</si>
  <si>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</si>
  <si>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</si>
  <si>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</si>
  <si>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</si>
  <si>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</si>
  <si>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</si>
  <si>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9 (0.08%)</t>
  </si>
  <si>
    <t>↑ 1 (14.29%)</t>
  </si>
  <si>
    <t>देश2</t>
  </si>
  <si>
    <t>region</t>
  </si>
  <si>
    <t>cases</t>
  </si>
  <si>
    <t>American Samoa</t>
  </si>
  <si>
    <t>Antarctica</t>
  </si>
  <si>
    <t>French Southern and Antarctic Lands</t>
  </si>
  <si>
    <t>Antigua</t>
  </si>
  <si>
    <t>Barbuda</t>
  </si>
  <si>
    <t>Democratic Republic of the Congo</t>
  </si>
  <si>
    <t>Republic of Congo</t>
  </si>
  <si>
    <t>Cook Islands</t>
  </si>
  <si>
    <t>Comoros</t>
  </si>
  <si>
    <t>Canary Islands</t>
  </si>
  <si>
    <t>Micronesia</t>
  </si>
  <si>
    <t>UK</t>
  </si>
  <si>
    <t>Guam</t>
  </si>
  <si>
    <t>Heard Island</t>
  </si>
  <si>
    <t>Cocos Islands</t>
  </si>
  <si>
    <t>Christmas Island</t>
  </si>
  <si>
    <t>Chagos Archipelago</t>
  </si>
  <si>
    <t>Siachen Glacier</t>
  </si>
  <si>
    <t>Kiribati</t>
  </si>
  <si>
    <t>Nevis</t>
  </si>
  <si>
    <t>Saint Kitts</t>
  </si>
  <si>
    <t>Lesotho</t>
  </si>
  <si>
    <t>Marshall Islands</t>
  </si>
  <si>
    <t>Macedonia</t>
  </si>
  <si>
    <t>Northern Mariana Islands</t>
  </si>
  <si>
    <t>Norfolk Island</t>
  </si>
  <si>
    <t>Niue</t>
  </si>
  <si>
    <t>Bonaire</t>
  </si>
  <si>
    <t>Sint Eustatius</t>
  </si>
  <si>
    <t>Saba</t>
  </si>
  <si>
    <t>Nauru</t>
  </si>
  <si>
    <t>Pitcairn Islands</t>
  </si>
  <si>
    <t>Palau</t>
  </si>
  <si>
    <t>Puerto Rico</t>
  </si>
  <si>
    <t>North Korea</t>
  </si>
  <si>
    <t>Madeira Islands</t>
  </si>
  <si>
    <t>Azores</t>
  </si>
  <si>
    <t>South Sandwich Islands</t>
  </si>
  <si>
    <t>South Georgia</t>
  </si>
  <si>
    <t>Saint Helena</t>
  </si>
  <si>
    <t>Ascension Island</t>
  </si>
  <si>
    <t>Solomon Islands</t>
  </si>
  <si>
    <t>Sao Tome and Principe</t>
  </si>
  <si>
    <t>Swaziland</t>
  </si>
  <si>
    <t>Tajikistan</t>
  </si>
  <si>
    <t>Turkmenistan</t>
  </si>
  <si>
    <t>Tonga</t>
  </si>
  <si>
    <t>Trinidad</t>
  </si>
  <si>
    <t>Tobago</t>
  </si>
  <si>
    <t>USA</t>
  </si>
  <si>
    <t>Vatican</t>
  </si>
  <si>
    <t>Grenadines</t>
  </si>
  <si>
    <t>Saint Vincent</t>
  </si>
  <si>
    <t>Virgin Islands</t>
  </si>
  <si>
    <t>Vanuatu</t>
  </si>
  <si>
    <t>Wallis and Futuna</t>
  </si>
  <si>
    <t>Samoa</t>
  </si>
  <si>
    <t>matching names</t>
  </si>
  <si>
    <t>Trinidad and Tabago</t>
  </si>
  <si>
    <t>Sant Vincent and the Grenadines</t>
  </si>
  <si>
    <t>British Vrigin Islands</t>
  </si>
  <si>
    <t>↑ 12 (0.01%)</t>
  </si>
  <si>
    <r>
      <t>★</t>
    </r>
    <r>
      <rPr>
        <sz val="14"/>
        <color theme="1"/>
        <rFont val="Calibri"/>
        <family val="2"/>
        <scheme val="minor"/>
      </rPr>
      <t>Nepal</t>
    </r>
  </si>
  <si>
    <t>↑ 3 (0.2%)</t>
  </si>
  <si>
    <t>↑ 8,022 (0.24%)</t>
  </si>
  <si>
    <t>↑ 550 (0.24%)</t>
  </si>
  <si>
    <t>↑ 187 (0.02%)</t>
  </si>
  <si>
    <t>↑ 5 (0.01%)</t>
  </si>
  <si>
    <t>↑ 1,807 (2.12%)</t>
  </si>
  <si>
    <t>↑ 105 (1.78%)</t>
  </si>
  <si>
    <t>↑ 1,425 (8.01%)</t>
  </si>
  <si>
    <t>↑ 127 (7.33%)</t>
  </si>
  <si>
    <t>↑ 344 (2.09%)</t>
  </si>
  <si>
    <t>↑ 24 (6.65%)</t>
  </si>
  <si>
    <t>↑ 1 (0.4%)</t>
  </si>
  <si>
    <t>↑ 12 (0.18%)</t>
  </si>
  <si>
    <t>↑ 1 (1.09%)</t>
  </si>
  <si>
    <t>↑ 154 (2.41%)</t>
  </si>
  <si>
    <t>↑ 10 (5.62%)</t>
  </si>
  <si>
    <t>↑ 14 (2.39%)</t>
  </si>
  <si>
    <t>↑ 26 (6.57%)</t>
  </si>
  <si>
    <t>↑ 17 (6.83%)</t>
  </si>
  <si>
    <t>↑ 1 (0.67%)</t>
  </si>
  <si>
    <t>★Tajikistan</t>
  </si>
  <si>
    <t>★Comoros</t>
  </si>
  <si>
    <t>कोमोरोस</t>
  </si>
  <si>
    <t>↑ 84,489 (2.61%)</t>
  </si>
  <si>
    <t>↑ 1,757 (0.76%)</t>
  </si>
  <si>
    <t>↑ 25,880 (2.42%)</t>
  </si>
  <si>
    <t>↑ 875 (1.39%)</t>
  </si>
  <si>
    <t>↑ 26,204 (12.28%)</t>
  </si>
  <si>
    <t>↑ 1,414 (0.85%)</t>
  </si>
  <si>
    <t>↑ 7,933 (7.45%)</t>
  </si>
  <si>
    <t>↑ 96 (8.95%)</t>
  </si>
  <si>
    <t>↑ 180 (0.52%)</t>
  </si>
  <si>
    <t>↑ 932 (5.76%)</t>
  </si>
  <si>
    <t>↑ 58 (0.36%)</t>
  </si>
  <si>
    <t>↑ 1 (0.45%)</t>
  </si>
  <si>
    <t>↑ 109 (0.71%)</t>
  </si>
  <si>
    <t>↑ 5 (0.86%)</t>
  </si>
  <si>
    <t>↑ 9 (1.26%)</t>
  </si>
  <si>
    <t>↑ 455 (4.37%)</t>
  </si>
  <si>
    <t>↑ 11 (4.21%)</t>
  </si>
  <si>
    <t>↑ 433 (4.28%)</t>
  </si>
  <si>
    <t>↑ 8 (1.01%)</t>
  </si>
  <si>
    <t>↑ 284 (3.35%)</t>
  </si>
  <si>
    <t>↑ 11 (1.94%)</t>
  </si>
  <si>
    <t>↑ 571 (7.45%)</t>
  </si>
  <si>
    <t>↑ 2 (1.19%)</t>
  </si>
  <si>
    <t>↑ 7 (0.09%)</t>
  </si>
  <si>
    <t>↑ 1 (0.42%)</t>
  </si>
  <si>
    <t>↑ 149 (4.38%)</t>
  </si>
  <si>
    <t>↑ 6 (0.2%)</t>
  </si>
  <si>
    <t>↑ 88 (3.17%)</t>
  </si>
  <si>
    <t>↑ 11 (3.53%)</t>
  </si>
  <si>
    <t>↑ 82 (3.97%)</t>
  </si>
  <si>
    <t>↑ 1 (3.13%)</t>
  </si>
  <si>
    <t>↑ 7 (0.34%)</t>
  </si>
  <si>
    <t>↑ 5 (0.3%)</t>
  </si>
  <si>
    <t>↑ 35 (2.32%)</t>
  </si>
  <si>
    <t>↑ 7 (0.5%)</t>
  </si>
  <si>
    <t>↑ 14 (1.01%)</t>
  </si>
  <si>
    <t>↑ 57 (5.14%)</t>
  </si>
  <si>
    <t>↑ 3 (5.08%)</t>
  </si>
  <si>
    <t>↑ 3 (0.29%)</t>
  </si>
  <si>
    <t>↑ 12 (1.4%)</t>
  </si>
  <si>
    <t>↑ 1 (6.67%)</t>
  </si>
  <si>
    <t>↑ 33 (4.28%)</t>
  </si>
  <si>
    <t>↑ 4 (5.63%)</t>
  </si>
  <si>
    <t>↑ 10 (1.34%)</t>
  </si>
  <si>
    <t>↑ 3 (0.45%)</t>
  </si>
  <si>
    <t>↑ 27 (5.01%)</t>
  </si>
  <si>
    <t>↑ 29 (7.34%)</t>
  </si>
  <si>
    <t>↑ 2 (3.51%)</t>
  </si>
  <si>
    <t>↑ 1 (9.09%)</t>
  </si>
  <si>
    <t>↑ Unknown (0%)</t>
  </si>
  <si>
    <t>↑ 5,168 (0.15%)</t>
  </si>
  <si>
    <t>↑ 220 (0.09%)</t>
  </si>
  <si>
    <t>↑ 541 (0.56%)</t>
  </si>
  <si>
    <t>↑ 11 (0.16%)</t>
  </si>
  <si>
    <t>↑ 2 (0%)</t>
  </si>
  <si>
    <t>↑ 1,349 (6.5%)</t>
  </si>
  <si>
    <t>↑ 89 (4.51%)</t>
  </si>
  <si>
    <t>↑ 81 (0.43%)</t>
  </si>
  <si>
    <t>↑ 3 (0.69%)</t>
  </si>
  <si>
    <t>↑ 13 (0.12%)</t>
  </si>
  <si>
    <t>↑ 370 (5.51%)</t>
  </si>
  <si>
    <t>↑ 5 (2.6%)</t>
  </si>
  <si>
    <t>↑ 2 (0.13%)</t>
  </si>
  <si>
    <t>↑ 111 (12.35%)</t>
  </si>
  <si>
    <t>↑ 1 (1.33%)</t>
  </si>
  <si>
    <t>↑ 3 (0.43%)</t>
  </si>
  <si>
    <t>↑ 44 (6.83%)</t>
  </si>
  <si>
    <t>↑ 1 (6.25%)</t>
  </si>
  <si>
    <t>↑ 31 (7.18%)</t>
  </si>
  <si>
    <t>↑ 37 (11.11%)</t>
  </si>
  <si>
    <r>
      <t>★</t>
    </r>
    <r>
      <rPr>
        <sz val="14"/>
        <color theme="1"/>
        <rFont val="Helvetica Neue"/>
        <family val="2"/>
      </rPr>
      <t>Nepal</t>
    </r>
  </si>
  <si>
    <t>nep</t>
  </si>
  <si>
    <t>↑ 104,992 (3.09%)</t>
  </si>
  <si>
    <t>↑ 2,149 (0.88%)</t>
  </si>
  <si>
    <t>↑ 28,570 (2.52%)</t>
  </si>
  <si>
    <t>↑ 1,079 (1.63%)</t>
  </si>
  <si>
    <t>↑ 28,985 (13.38%)</t>
  </si>
  <si>
    <t>↑ 1,420 (0.85%)</t>
  </si>
  <si>
    <t>↑ 31 (0.13%)</t>
  </si>
  <si>
    <t>↑ 49 (0.03%)</t>
  </si>
  <si>
    <t>↑ 10,633 (8.57%)</t>
  </si>
  <si>
    <t>↑ 58 (4.75%)</t>
  </si>
  <si>
    <t>↑ 976 (1.01%)</t>
  </si>
  <si>
    <t>↑ 47 (0.76%)</t>
  </si>
  <si>
    <t>↑ 389 (0.79%)</t>
  </si>
  <si>
    <t>↑ 79 (1.02%)</t>
  </si>
  <si>
    <t>↑ 335 (0.83%)</t>
  </si>
  <si>
    <t>↑ 69 (1.38%)</t>
  </si>
  <si>
    <t>↑ 281 (0.71%)</t>
  </si>
  <si>
    <t>↑ 88 (0.3%)</t>
  </si>
  <si>
    <t>↑ 235 (1.06%)</t>
  </si>
  <si>
    <t>↑ 10 (0.37%)</t>
  </si>
  <si>
    <t>↑ 657 (3.74%)</t>
  </si>
  <si>
    <t>↑ 877 (5.54%)</t>
  </si>
  <si>
    <t>↑ 2 (2.06%)</t>
  </si>
  <si>
    <t>↑ 8 (0.05%)</t>
  </si>
  <si>
    <t>↑ 1 (0.44%)</t>
  </si>
  <si>
    <t>↑ 39 (0.25%)</t>
  </si>
  <si>
    <t>↑ 2 (0.34%)</t>
  </si>
  <si>
    <t>↑ 679 (4.57%)</t>
  </si>
  <si>
    <t>↑ 564 (4.15%)</t>
  </si>
  <si>
    <t>↑ 7 (5.88%)</t>
  </si>
  <si>
    <t>↑ 318 (2.38%)</t>
  </si>
  <si>
    <t>↑ 14 (2.11%)</t>
  </si>
  <si>
    <t>↑ 431 (3.39%)</t>
  </si>
  <si>
    <t>↑ 19 (2.46%)</t>
  </si>
  <si>
    <t>↑ 502 (4.4%)</t>
  </si>
  <si>
    <t>↑ 9 (3.23%)</t>
  </si>
  <si>
    <t>↑ 349 (3.22%)</t>
  </si>
  <si>
    <t>↑ 14 (1.68%)</t>
  </si>
  <si>
    <t>↑ 116 (1.23%)</t>
  </si>
  <si>
    <t>↑ 9 (1.89%)</t>
  </si>
  <si>
    <t>↑ 665 (7.57%)</t>
  </si>
  <si>
    <t>↑ 2 (1.14%)</t>
  </si>
  <si>
    <t>↑ 295 (3.3%)</t>
  </si>
  <si>
    <t>↑ 4 (0.66%)</t>
  </si>
  <si>
    <t>↑ 20 (0.29%)</t>
  </si>
  <si>
    <t>↑ 2 (2.15%)</t>
  </si>
  <si>
    <t>↑ 122 (1.98%)</t>
  </si>
  <si>
    <t>↑ 2 (1.94%)</t>
  </si>
  <si>
    <t>↑ 78 (1.51%)</t>
  </si>
  <si>
    <t>↑ 10 (4.55%)</t>
  </si>
  <si>
    <t>↑ 364 (7.88%)</t>
  </si>
  <si>
    <t>↑ 5 (15.15%)</t>
  </si>
  <si>
    <t>↑ 151 (3.19%)</t>
  </si>
  <si>
    <t>↑ 1 (0.58%)</t>
  </si>
  <si>
    <t>↑ 20 (0.52%)</t>
  </si>
  <si>
    <t>↑ 72 (2.19%)</t>
  </si>
  <si>
    <t>↑ 56 (1.9%)</t>
  </si>
  <si>
    <t>↑ 5 (1.49%)</t>
  </si>
  <si>
    <t>↑ 3 (0.1%)</t>
  </si>
  <si>
    <t>↑ 235 (9.52%)</t>
  </si>
  <si>
    <t>↑ 13 (18.06%)</t>
  </si>
  <si>
    <t>↑ 85 (3.42%)</t>
  </si>
  <si>
    <t>↑ 113 (4.97%)</t>
  </si>
  <si>
    <t>↑ 2 (6.06%)</t>
  </si>
  <si>
    <t>↑ 18 (0.85%)</t>
  </si>
  <si>
    <t>↑ 8 (0.38%)</t>
  </si>
  <si>
    <t>↑ 2 (2.6%)</t>
  </si>
  <si>
    <t>↑ 18 (0.98%)</t>
  </si>
  <si>
    <t>↑ 5 (6.94%)</t>
  </si>
  <si>
    <t>↑ 1 (0.06%)</t>
  </si>
  <si>
    <t>↑ 2 (3.77%)</t>
  </si>
  <si>
    <t>↑ 17 (1.07%)</t>
  </si>
  <si>
    <t>↑ 5 (0.33%)</t>
  </si>
  <si>
    <t>↑ 2 (2.44%)</t>
  </si>
  <si>
    <t>↑ 241 (19.61%)</t>
  </si>
  <si>
    <t>↑ 5 (7.58%)</t>
  </si>
  <si>
    <t>↑ 2 (2.13%)</t>
  </si>
  <si>
    <t>↑ 4 (0.28%)</t>
  </si>
  <si>
    <t>↑ 1 (0.07%)</t>
  </si>
  <si>
    <t>↑ 1 (0.1%)</t>
  </si>
  <si>
    <t>↑ 8 (0.92%)</t>
  </si>
  <si>
    <t>↑ 6 (0.76%)</t>
  </si>
  <si>
    <t>↑ 26 (3.38%)</t>
  </si>
  <si>
    <t>↑ 2 (25%)</t>
  </si>
  <si>
    <t>↑ 4 (0.55%)</t>
  </si>
  <si>
    <t>↑ 7 (1.2%)</t>
  </si>
  <si>
    <t>↑ 1 (12.5%)</t>
  </si>
  <si>
    <t>↑ 44 (9.87%)</t>
  </si>
  <si>
    <t>↑ 9 (1.92%)</t>
  </si>
  <si>
    <t>↑ 1 (0.37%)</t>
  </si>
  <si>
    <t>↑ 14 (10.37%)</t>
  </si>
  <si>
    <t>↑ 2 (1.5%)</t>
  </si>
  <si>
    <t>↑ 5 (4.2%)</t>
  </si>
  <si>
    <t>↑ 10 (16.95%)</t>
  </si>
  <si>
    <t>↑ 1 (2.22%)</t>
  </si>
  <si>
    <t>↑ 66,001 (1.89%)</t>
  </si>
  <si>
    <t>↑ 1,224 (0.5%)</t>
  </si>
  <si>
    <t>↑ 30,082 (2.6%)</t>
  </si>
  <si>
    <t>↑ 916 (1.35%)</t>
  </si>
  <si>
    <t>↑ 29,656 (13.64%)</t>
  </si>
  <si>
    <t>↑ 1,421 (0.85%)</t>
  </si>
  <si>
    <t>↑ 31 (0.12%)</t>
  </si>
  <si>
    <t>↑ 679 (0.67%)</t>
  </si>
  <si>
    <t>↑ 26 (0.37%)</t>
  </si>
  <si>
    <t>↑ 3 (0%)</t>
  </si>
  <si>
    <t>↑ 1,383 (6.26%)</t>
  </si>
  <si>
    <t>↑ 93 (4.51%)</t>
  </si>
  <si>
    <t>↑ 8 (0.07%)</t>
  </si>
  <si>
    <t>↑ 2 (0.8%)</t>
  </si>
  <si>
    <t>↑ 107 (1.51%)</t>
  </si>
  <si>
    <t>↑ 3 (1.52%)</t>
  </si>
  <si>
    <t>↑ 21 (0.31%)</t>
  </si>
  <si>
    <t>↑ 124 (8.44%)</t>
  </si>
  <si>
    <t>↑ 5 (7.04%)</t>
  </si>
  <si>
    <t>↑ 45 (4.46%)</t>
  </si>
  <si>
    <t>↑ 6 (7.89%)</t>
  </si>
  <si>
    <t>↑ 15 (2.18%)</t>
  </si>
  <si>
    <t>↑ 6 (1.3%)</t>
  </si>
  <si>
    <t>↑ 26 (7.03%)</t>
  </si>
  <si>
    <t>↑ 3 (3.53%)</t>
  </si>
  <si>
    <t>↑ 1 (1.23%)</t>
  </si>
  <si>
    <t>↑ 1 (7.14%)</t>
  </si>
  <si>
    <t>↑ 2 (66.67%)</t>
  </si>
  <si>
    <t>↑ 4,143 (0.11%)</t>
  </si>
  <si>
    <t>↑ 304 (0.12%)</t>
  </si>
  <si>
    <t>↑ 354 (0.33%)</t>
  </si>
  <si>
    <t>↑ 24 (0.33%)</t>
  </si>
  <si>
    <t>↑ 1 (0%)</t>
  </si>
  <si>
    <t>↑ 1,434 (6.11%)</t>
  </si>
  <si>
    <t>↑ 117 (5.43%)</t>
  </si>
  <si>
    <t>↑ 3 (0.03%)</t>
  </si>
  <si>
    <t>↑ 2 (0.79%)</t>
  </si>
  <si>
    <t>↑ 22 (0.32%)</t>
  </si>
  <si>
    <t>↑ 87 (5.46%)</t>
  </si>
  <si>
    <t>↑ 123 (11.66%)</t>
  </si>
  <si>
    <t>↑ 1 (1.22%)</t>
  </si>
  <si>
    <t>↑ 27 (3.84%)</t>
  </si>
  <si>
    <t>↑ 2 (11.76%)</t>
  </si>
  <si>
    <t>↑ 2 (0.43%)</t>
  </si>
  <si>
    <t>↑ 19 (4.8%)</t>
  </si>
  <si>
    <t>↑ 111,721 (3.07%)</t>
  </si>
  <si>
    <t>↑ 3,109 (1.22%)</t>
  </si>
  <si>
    <t>↑ 33,701 (2.8%)</t>
  </si>
  <si>
    <t>↑ 1,220 (1.72%)</t>
  </si>
  <si>
    <t>↑ 31,232 (14.24%)</t>
  </si>
  <si>
    <t>↑ 1,616 (0.96%)</t>
  </si>
  <si>
    <t>↑ 33 (0.13%)</t>
  </si>
  <si>
    <t>↑ 10,559 (6.8%)</t>
  </si>
  <si>
    <t>↑ 86 (5.93%)</t>
  </si>
  <si>
    <t>↑ 1,238 (1.08%)</t>
  </si>
  <si>
    <t>↑ 37 (0.47%)</t>
  </si>
  <si>
    <t>↑ 1,680 (1.68%)</t>
  </si>
  <si>
    <t>↑ 78 (1.23%)</t>
  </si>
  <si>
    <t>↑ 272 (0.54%)</t>
  </si>
  <si>
    <t>↑ 323 (4.03%)</t>
  </si>
  <si>
    <t>↑ 36 (0.07%)</t>
  </si>
  <si>
    <t>↑ 2 (0.12%)</t>
  </si>
  <si>
    <t>↑ 1,120 (4.5%)</t>
  </si>
  <si>
    <t>↑ 236 (10.39%)</t>
  </si>
  <si>
    <t>↑ 501 (2.27%)</t>
  </si>
  <si>
    <t>↑ 12 (2.33%)</t>
  </si>
  <si>
    <t>↑ 788 (4.06%)</t>
  </si>
  <si>
    <t>↑ 905 (4.93%)</t>
  </si>
  <si>
    <t>↑ 5 (4.67%)</t>
  </si>
  <si>
    <t>↑ 830 (4.84%)</t>
  </si>
  <si>
    <t>↑ 25 (0.15%)</t>
  </si>
  <si>
    <t>↑ 34 (0.22%)</t>
  </si>
  <si>
    <t>↑ 2 (0.33%)</t>
  </si>
  <si>
    <t>↑ 216 (1.5%)</t>
  </si>
  <si>
    <t>↑ 7 (0.98%)</t>
  </si>
  <si>
    <t>↑ 270 (1.95%)</t>
  </si>
  <si>
    <t>↑ 17 (2.02%)</t>
  </si>
  <si>
    <t>↑ 487 (3.84%)</t>
  </si>
  <si>
    <t>↑ 11 (3.48%)</t>
  </si>
  <si>
    <t>↑ 367 (3.04%)</t>
  </si>
  <si>
    <t>↑ 23 (2.64%)</t>
  </si>
  <si>
    <t>↑ 790 (7.23%)</t>
  </si>
  <si>
    <t>↑ 3 (1.64%)</t>
  </si>
  <si>
    <t>↑ 2 (0.02%)</t>
  </si>
  <si>
    <t>↑ 1 (0.39%)</t>
  </si>
  <si>
    <t>↑ 320 (3.3%)</t>
  </si>
  <si>
    <t>↑ 21 (3.3%)</t>
  </si>
  <si>
    <t>↑ 117 (1.19%)</t>
  </si>
  <si>
    <t>↑ 3 (0.04%)</t>
  </si>
  <si>
    <t>↑ 136 (1.84%)</t>
  </si>
  <si>
    <t>↑ 7 (3.45%)</t>
  </si>
  <si>
    <t>↑ 26 (0.38%)</t>
  </si>
  <si>
    <t>↑ 1 (1.04%)</t>
  </si>
  <si>
    <t>↑ 45 (0.7%)</t>
  </si>
  <si>
    <t>↑ 1 (0.94%)</t>
  </si>
  <si>
    <t>↑ 161 (2.97%)</t>
  </si>
  <si>
    <t>↑ 163 (3.12%)</t>
  </si>
  <si>
    <t>↑ 1 (0.55%)</t>
  </si>
  <si>
    <t>↑ 93 (2.21%)</t>
  </si>
  <si>
    <t>↑ 168 (5.21%)</t>
  </si>
  <si>
    <t>↑ 9 (9.47%)</t>
  </si>
  <si>
    <t>↑ 46 (1.5%)</t>
  </si>
  <si>
    <t>↑ 10 (2.75%)</t>
  </si>
  <si>
    <t>↑ 1 (0.03%)</t>
  </si>
  <si>
    <t>↑ 1 (1.85%)</t>
  </si>
  <si>
    <t>↑ 168 (6.14%)</t>
  </si>
  <si>
    <t>↑ 163 (6.22%)</t>
  </si>
  <si>
    <t>↑ 10 (0.45%)</t>
  </si>
  <si>
    <t>↑ 121 (7.2%)</t>
  </si>
  <si>
    <t>↑ 4 (4.88%)</t>
  </si>
  <si>
    <t>↑ 54 (3.17%)</t>
  </si>
  <si>
    <t>↑ 2 (2.5%)</t>
  </si>
  <si>
    <t>↑ 1 (5%)</t>
  </si>
  <si>
    <t>↑ 3 (0.21%)</t>
  </si>
  <si>
    <t>↑ 1 (1.02%)</t>
  </si>
  <si>
    <t>↑ 8 (0.56%)</t>
  </si>
  <si>
    <t>↑ 5 (0.35%)</t>
  </si>
  <si>
    <t>↑ 2 (4.35%)</t>
  </si>
  <si>
    <t>↑ 92 (7.81%)</t>
  </si>
  <si>
    <t>↑ 10 (12.05%)</t>
  </si>
  <si>
    <t>↑ 4 (0.45%)</t>
  </si>
  <si>
    <t>↑ 28 (3.32%)</t>
  </si>
  <si>
    <t>↑ 12 (1.46%)</t>
  </si>
  <si>
    <t>↑ 92 (13.05%)</t>
  </si>
  <si>
    <t>↑ 1 (2.94%)</t>
  </si>
  <si>
    <t>↑ 33 (4.52%)</t>
  </si>
  <si>
    <t>↑ 9 (1.21%)</t>
  </si>
  <si>
    <t>↑ 46 (7.84%)</t>
  </si>
  <si>
    <t>↑ 1 (7.69%)</t>
  </si>
  <si>
    <t>↑ 6 (0.99%)</t>
  </si>
  <si>
    <t>↑ 62 (15.01%)</t>
  </si>
  <si>
    <t>↑ 1 (100%)</t>
  </si>
  <si>
    <t>↑ 2 (0.42%)</t>
  </si>
  <si>
    <t>↑ 1 (0.23%)</t>
  </si>
  <si>
    <t>↑ 1 (0.24%)</t>
  </si>
  <si>
    <t>↑ 6 (1.66%)</t>
  </si>
  <si>
    <t>↑ 17 (11.72%)</t>
  </si>
  <si>
    <t>↑ 1 (8.33%)</t>
  </si>
  <si>
    <t>↑ 1 (0.72%)</t>
  </si>
  <si>
    <t>↑ 1 (33.33%)</t>
  </si>
  <si>
    <t>↑ 5 (3.76%)</t>
  </si>
  <si>
    <t>↑ 17 (20.73%)</t>
  </si>
  <si>
    <t>↑ 3 (4%)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</si>
</sst>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theme="1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2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0"/>
      <color theme="1"/>
      <name val="Helvetica Neue"/>
      <family val="2"/>
    </font>
    <font>
      <sz val="14"/>
      <color rgb="FFFFA5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6" fillId="0" borderId="0" xfId="0" applyFont="1"/>
    <xf numFmtId="3" fontId="6" fillId="0" borderId="0" xfId="0" applyNumberFormat="1" applyFont="1"/>
    <xf numFmtId="0" fontId="6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3" fontId="9" fillId="0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3" fillId="0" borderId="0" xfId="0" applyFont="1"/>
    <xf numFmtId="0" fontId="7" fillId="3" borderId="0" xfId="0" applyFont="1" applyFill="1" applyAlignment="1">
      <alignment horizontal="left" vertical="center"/>
    </xf>
    <xf numFmtId="0" fontId="14" fillId="0" borderId="0" xfId="0" applyFont="1"/>
    <xf numFmtId="3" fontId="14" fillId="0" borderId="0" xfId="0" applyNumberFormat="1" applyFont="1"/>
    <xf numFmtId="3" fontId="15" fillId="0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3" fontId="19" fillId="5" borderId="1" xfId="0" applyNumberFormat="1" applyFont="1" applyFill="1" applyBorder="1" applyAlignment="1">
      <alignment horizontal="center" vertical="center"/>
    </xf>
    <xf numFmtId="3" fontId="20" fillId="5" borderId="1" xfId="0" applyNumberFormat="1" applyFont="1" applyFill="1" applyBorder="1" applyAlignment="1">
      <alignment horizontal="center" vertical="center"/>
    </xf>
    <xf numFmtId="3" fontId="21" fillId="5" borderId="1" xfId="0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0" xfId="0" applyFont="1"/>
    <xf numFmtId="0" fontId="29" fillId="9" borderId="1" xfId="0" applyFont="1" applyFill="1" applyBorder="1" applyAlignment="1">
      <alignment horizontal="left" vertical="center"/>
    </xf>
    <xf numFmtId="0" fontId="29" fillId="9" borderId="2" xfId="0" applyFont="1" applyFill="1" applyBorder="1" applyAlignment="1">
      <alignment horizontal="left" vertical="center"/>
    </xf>
    <xf numFmtId="0" fontId="26" fillId="0" borderId="0" xfId="0" applyFont="1"/>
    <xf numFmtId="0" fontId="0" fillId="0" borderId="0" xfId="0" applyNumberFormat="1"/>
    <xf numFmtId="0" fontId="30" fillId="0" borderId="0" xfId="0" applyFont="1"/>
    <xf numFmtId="0" fontId="1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3" fontId="21" fillId="0" borderId="0" xfId="0" applyNumberFormat="1" applyFont="1" applyFill="1" applyBorder="1" applyAlignment="1">
      <alignment horizontal="center" vertical="center"/>
    </xf>
    <xf numFmtId="3" fontId="19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31" fillId="0" borderId="0" xfId="0" applyFont="1"/>
    <xf numFmtId="0" fontId="2" fillId="0" borderId="0" xfId="0" applyFont="1"/>
    <xf numFmtId="3" fontId="2" fillId="0" borderId="0" xfId="0" applyNumberFormat="1" applyFont="1"/>
    <xf numFmtId="0" fontId="3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30"/>
  <sheetViews>
    <sheetView zoomScaleNormal="100" zoomScaleSheetLayoutView="120" workbookViewId="0">
      <selection activeCell="K230" sqref="K230"/>
    </sheetView>
  </sheetViews>
  <sheetFormatPr baseColWidth="10" defaultRowHeight="16" x14ac:dyDescent="0.2"/>
  <cols>
    <col min="1" max="1" width="35.33203125" style="3" customWidth="1"/>
    <col min="2" max="2" width="30.6640625" style="3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3" customWidth="1"/>
  </cols>
  <sheetData>
    <row r="1" spans="1:13" s="2" customFormat="1" ht="34" customHeight="1" thickTop="1" thickBot="1" x14ac:dyDescent="0.25">
      <c r="A1" s="9"/>
      <c r="B1" s="39" t="s">
        <v>265</v>
      </c>
      <c r="C1" s="40" t="s">
        <v>266</v>
      </c>
      <c r="D1" s="40" t="s">
        <v>340</v>
      </c>
      <c r="E1" s="40" t="s">
        <v>659</v>
      </c>
      <c r="F1" s="40" t="s">
        <v>267</v>
      </c>
      <c r="G1" s="40" t="s">
        <v>352</v>
      </c>
      <c r="H1" s="40" t="s">
        <v>210</v>
      </c>
      <c r="I1" s="40" t="s">
        <v>660</v>
      </c>
      <c r="J1" s="9" t="s">
        <v>0</v>
      </c>
      <c r="K1" s="10" t="s">
        <v>684</v>
      </c>
    </row>
    <row r="2" spans="1:13" s="13" customFormat="1" ht="34" customHeight="1" thickTop="1" thickBot="1" x14ac:dyDescent="0.25">
      <c r="A2" s="22" t="s">
        <v>164</v>
      </c>
      <c r="B2" s="30" t="s">
        <v>327</v>
      </c>
      <c r="C2" s="35">
        <f>INDEX(Update!B3:'Update'!B190,MATCH($A$2,$A$3:$A$190,0))</f>
        <v>99</v>
      </c>
      <c r="D2" s="35" t="str">
        <f>INDEX(Update!C3:'Update'!C190,MATCH($A$2,$A$3:$A$190,0))</f>
        <v>↑ 17 (20.73%)</v>
      </c>
      <c r="E2" s="31">
        <f>INDEX(Update!D3:'Update'!D190,MATCH($A$2,$A$3:$A$190,0))</f>
        <v>0</v>
      </c>
      <c r="F2" s="36">
        <f>INDEX(Update!E3:'Update'!E190,MATCH($A$2,$A$3:$A$190,0))</f>
        <v>0</v>
      </c>
      <c r="G2" s="36">
        <f>INDEX(Update!F3:'Update'!F190,MATCH($A$2,$A$3:$A$190,0))</f>
        <v>0</v>
      </c>
      <c r="H2" s="37">
        <f>INDEX(Update!G3:'Update'!G190,MATCH($A$2,$A$3:$A$190,0))</f>
        <v>19</v>
      </c>
      <c r="I2" s="38">
        <f>INDEX(Update!H3:'Update'!H190,MATCH($A$2,$A$3:$A$190,0))</f>
        <v>80</v>
      </c>
      <c r="J2" s="11"/>
      <c r="K2" s="12"/>
    </row>
    <row r="3" spans="1:13" s="2" customFormat="1" ht="30" customHeight="1" thickTop="1" thickBot="1" x14ac:dyDescent="0.25">
      <c r="A3" s="4" t="str">
        <f>Update!A3</f>
        <v>TOTAL</v>
      </c>
      <c r="B3" s="29" t="str">
        <f>INDEX($K$3:$K$177,MATCH(A3,$J$3:$J$177,0))</f>
        <v>जम्मा</v>
      </c>
      <c r="C3" s="15">
        <f>IF(Update!B3&lt;&gt;"",Update!B3, "")</f>
        <v>3747313</v>
      </c>
      <c r="D3" s="15" t="str">
        <f>IF(Update!C3&lt;&gt;"",Update!C3,"")</f>
        <v>↑ 111,721 (3.07%)</v>
      </c>
      <c r="E3" s="18">
        <f>IF(Update!D3&lt;&gt;"",Update!D3,"")</f>
        <v>49273</v>
      </c>
      <c r="F3" s="16">
        <f>IF(Update!E3&lt;&gt;"",Update!E3,"")</f>
        <v>258962</v>
      </c>
      <c r="G3" s="16" t="str">
        <f>IF(Update!F3&lt;&gt;"",Update!F3,"")</f>
        <v>↑ 3,109 (1.22%)</v>
      </c>
      <c r="H3" s="17">
        <f>IF(Update!G3&lt;&gt;"",Update!G3,"")</f>
        <v>1250602</v>
      </c>
      <c r="I3" s="25">
        <f>IF(Update!H3&lt;&gt;"",Update!H3,"")</f>
        <v>2239684</v>
      </c>
      <c r="J3" s="19" t="s">
        <v>5</v>
      </c>
      <c r="K3" s="14" t="s">
        <v>174</v>
      </c>
    </row>
    <row r="4" spans="1:13" s="2" customFormat="1" ht="30" customHeight="1" thickTop="1" thickBot="1" x14ac:dyDescent="0.25">
      <c r="A4" s="4" t="str">
        <f>MID(Update!A4,2,LEN(Update!A4))</f>
        <v>United States</v>
      </c>
      <c r="B4" s="28" t="str">
        <f>INDEX($K$3:$K$234,MATCH(A4,$J$3:$J$232,0))</f>
        <v>अमेरिका</v>
      </c>
      <c r="C4" s="34">
        <f>IF(Update!B4&lt;&gt;"",Update!B4, "")</f>
        <v>1238052</v>
      </c>
      <c r="D4" s="34" t="str">
        <f>IF(Update!C4&lt;&gt;"",Update!C4,"")</f>
        <v>↑ 33,701 (2.8%)</v>
      </c>
      <c r="E4" s="32">
        <f>IF(Update!D4&lt;&gt;"",Update!D4,"")</f>
        <v>16179</v>
      </c>
      <c r="F4" s="26">
        <f>IF(Update!E4&lt;&gt;"",Update!E4,"")</f>
        <v>72284</v>
      </c>
      <c r="G4" s="26" t="str">
        <f>IF(Update!F4&lt;&gt;"",Update!F4,"")</f>
        <v>↑ 1,220 (1.72%)</v>
      </c>
      <c r="H4" s="27">
        <f>IF(Update!G4&lt;&gt;"",Update!G4,"")</f>
        <v>200669</v>
      </c>
      <c r="I4" s="33">
        <f>IF(Update!H4&lt;&gt;"",Update!H4,"")</f>
        <v>965099</v>
      </c>
      <c r="J4" s="2" t="s">
        <v>6</v>
      </c>
      <c r="K4" s="5" t="s">
        <v>175</v>
      </c>
      <c r="M4" s="20"/>
    </row>
    <row r="5" spans="1:13" s="2" customFormat="1" ht="30" customHeight="1" thickTop="1" thickBot="1" x14ac:dyDescent="0.25">
      <c r="A5" s="4" t="str">
        <f>MID(Update!A5,2,LEN(Update!A5))</f>
        <v>Spain</v>
      </c>
      <c r="B5" s="28" t="str">
        <f t="shared" ref="B5:B68" si="0">INDEX($K$3:$K$234,MATCH(A5,$J$3:$J$232,0))</f>
        <v>स्पेन</v>
      </c>
      <c r="C5" s="34">
        <f>IF(Update!B5&lt;&gt;"",Update!B5, "")</f>
        <v>250561</v>
      </c>
      <c r="D5" s="34" t="str">
        <f>IF(Update!C5&lt;&gt;"",Update!C5,"")</f>
        <v>↑ 31,232 (14.24%)</v>
      </c>
      <c r="E5" s="32">
        <f>IF(Update!D5&lt;&gt;"",Update!D5,"")</f>
        <v>2254</v>
      </c>
      <c r="F5" s="26">
        <f>IF(Update!E5&lt;&gt;"",Update!E5,"")</f>
        <v>25613</v>
      </c>
      <c r="G5" s="26" t="str">
        <f>IF(Update!F5&lt;&gt;"",Update!F5,"")</f>
        <v/>
      </c>
      <c r="H5" s="27">
        <f>IF(Update!G5&lt;&gt;"",Update!G5,"")</f>
        <v>154718</v>
      </c>
      <c r="I5" s="33">
        <f>IF(Update!H5&lt;&gt;"",Update!H5,"")</f>
        <v>70230</v>
      </c>
      <c r="J5" s="2" t="s">
        <v>108</v>
      </c>
      <c r="K5" s="5" t="s">
        <v>275</v>
      </c>
    </row>
    <row r="6" spans="1:13" s="2" customFormat="1" ht="30" customHeight="1" thickTop="1" thickBot="1" x14ac:dyDescent="0.25">
      <c r="A6" s="4" t="str">
        <f>MID(Update!A6,2,LEN(Update!A6))</f>
        <v>Italy</v>
      </c>
      <c r="B6" s="28" t="str">
        <f t="shared" si="0"/>
        <v>ईटाली</v>
      </c>
      <c r="C6" s="34">
        <f>IF(Update!B6&lt;&gt;"",Update!B6, "")</f>
        <v>213013</v>
      </c>
      <c r="D6" s="34" t="str">
        <f>IF(Update!C6&lt;&gt;"",Update!C6,"")</f>
        <v/>
      </c>
      <c r="E6" s="32">
        <f>IF(Update!D6&lt;&gt;"",Update!D6,"")</f>
        <v>1427</v>
      </c>
      <c r="F6" s="26">
        <f>IF(Update!E6&lt;&gt;"",Update!E6,"")</f>
        <v>29315</v>
      </c>
      <c r="G6" s="26" t="str">
        <f>IF(Update!F6&lt;&gt;"",Update!F6,"")</f>
        <v/>
      </c>
      <c r="H6" s="27">
        <f>IF(Update!G6&lt;&gt;"",Update!G6,"")</f>
        <v>85231</v>
      </c>
      <c r="I6" s="33">
        <f>IF(Update!H6&lt;&gt;"",Update!H6,"")</f>
        <v>98467</v>
      </c>
      <c r="J6" s="2" t="s">
        <v>86</v>
      </c>
      <c r="K6" s="5" t="s">
        <v>251</v>
      </c>
    </row>
    <row r="7" spans="1:13" s="2" customFormat="1" ht="30" customHeight="1" thickTop="1" thickBot="1" x14ac:dyDescent="0.25">
      <c r="A7" s="4" t="str">
        <f>MID(Update!A7,2,LEN(Update!A7))</f>
        <v>United Kingdom</v>
      </c>
      <c r="B7" s="28" t="str">
        <f t="shared" si="0"/>
        <v>युनाईटेड किङ्डम</v>
      </c>
      <c r="C7" s="34">
        <f>IF(Update!B7&lt;&gt;"",Update!B7, "")</f>
        <v>194990</v>
      </c>
      <c r="D7" s="34" t="str">
        <f>IF(Update!C7&lt;&gt;"",Update!C7,"")</f>
        <v/>
      </c>
      <c r="E7" s="32">
        <f>IF(Update!D7&lt;&gt;"",Update!D7,"")</f>
        <v>1559</v>
      </c>
      <c r="F7" s="26">
        <f>IF(Update!E7&lt;&gt;"",Update!E7,"")</f>
        <v>29427</v>
      </c>
      <c r="G7" s="26" t="str">
        <f>IF(Update!F7&lt;&gt;"",Update!F7,"")</f>
        <v/>
      </c>
      <c r="H7" s="27" t="str">
        <f>IF(Update!G7&lt;&gt;"",Update!G7,"")</f>
        <v>Unknown</v>
      </c>
      <c r="I7" s="33">
        <f>IF(Update!H7&lt;&gt;"",Update!H7,"")</f>
        <v>165564</v>
      </c>
      <c r="J7" s="2" t="s">
        <v>74</v>
      </c>
      <c r="K7" s="5" t="s">
        <v>241</v>
      </c>
    </row>
    <row r="8" spans="1:13" s="2" customFormat="1" ht="30" customHeight="1" thickTop="1" thickBot="1" x14ac:dyDescent="0.25">
      <c r="A8" s="4" t="str">
        <f>MID(Update!A8,2,LEN(Update!A8))</f>
        <v>France</v>
      </c>
      <c r="B8" s="28" t="str">
        <f t="shared" si="0"/>
        <v>फ्रान्स</v>
      </c>
      <c r="C8" s="34">
        <f>IF(Update!B8&lt;&gt;"",Update!B8, "")</f>
        <v>170551</v>
      </c>
      <c r="D8" s="34" t="str">
        <f>IF(Update!C8&lt;&gt;"",Update!C8,"")</f>
        <v>↑ 1,616 (0.96%)</v>
      </c>
      <c r="E8" s="32">
        <f>IF(Update!D8&lt;&gt;"",Update!D8,"")</f>
        <v>3430</v>
      </c>
      <c r="F8" s="26">
        <f>IF(Update!E8&lt;&gt;"",Update!E8,"")</f>
        <v>25531</v>
      </c>
      <c r="G8" s="26" t="str">
        <f>IF(Update!F8&lt;&gt;"",Update!F8,"")</f>
        <v>↑ 33 (0.13%)</v>
      </c>
      <c r="H8" s="27">
        <f>IF(Update!G8&lt;&gt;"",Update!G8,"")</f>
        <v>52736</v>
      </c>
      <c r="I8" s="33">
        <f>IF(Update!H8&lt;&gt;"",Update!H8,"")</f>
        <v>92284</v>
      </c>
      <c r="J8" s="2" t="s">
        <v>79</v>
      </c>
      <c r="K8" s="5" t="s">
        <v>344</v>
      </c>
    </row>
    <row r="9" spans="1:13" s="2" customFormat="1" ht="30" customHeight="1" thickTop="1" thickBot="1" x14ac:dyDescent="0.25">
      <c r="A9" s="4" t="str">
        <f>MID(Update!A9,2,LEN(Update!A9))</f>
        <v>Germany</v>
      </c>
      <c r="B9" s="28" t="str">
        <f t="shared" si="0"/>
        <v>जर्मनी</v>
      </c>
      <c r="C9" s="34">
        <f>IF(Update!B9&lt;&gt;"",Update!B9, "")</f>
        <v>167007</v>
      </c>
      <c r="D9" s="34" t="str">
        <f>IF(Update!C9&lt;&gt;"",Update!C9,"")</f>
        <v/>
      </c>
      <c r="E9" s="32">
        <f>IF(Update!D9&lt;&gt;"",Update!D9,"")</f>
        <v>1937</v>
      </c>
      <c r="F9" s="26">
        <f>IF(Update!E9&lt;&gt;"",Update!E9,"")</f>
        <v>6993</v>
      </c>
      <c r="G9" s="26" t="str">
        <f>IF(Update!F9&lt;&gt;"",Update!F9,"")</f>
        <v/>
      </c>
      <c r="H9" s="27">
        <f>IF(Update!G9&lt;&gt;"",Update!G9,"")</f>
        <v>137400</v>
      </c>
      <c r="I9" s="33">
        <f>IF(Update!H9&lt;&gt;"",Update!H9,"")</f>
        <v>22614</v>
      </c>
      <c r="J9" s="2" t="s">
        <v>169</v>
      </c>
      <c r="K9" s="5" t="s">
        <v>330</v>
      </c>
    </row>
    <row r="10" spans="1:13" s="2" customFormat="1" ht="30" customHeight="1" thickTop="1" thickBot="1" x14ac:dyDescent="0.25">
      <c r="A10" s="4" t="str">
        <f>MID(Update!A10,2,LEN(Update!A10))</f>
        <v>Russia</v>
      </c>
      <c r="B10" s="28" t="str">
        <f t="shared" si="0"/>
        <v>रसिया</v>
      </c>
      <c r="C10" s="34">
        <f>IF(Update!B10&lt;&gt;"",Update!B10, "")</f>
        <v>165929</v>
      </c>
      <c r="D10" s="34" t="str">
        <f>IF(Update!C10&lt;&gt;"",Update!C10,"")</f>
        <v>↑ 10,559 (6.8%)</v>
      </c>
      <c r="E10" s="32">
        <f>IF(Update!D10&lt;&gt;"",Update!D10,"")</f>
        <v>2300</v>
      </c>
      <c r="F10" s="26">
        <f>IF(Update!E10&lt;&gt;"",Update!E10,"")</f>
        <v>1537</v>
      </c>
      <c r="G10" s="26" t="str">
        <f>IF(Update!F10&lt;&gt;"",Update!F10,"")</f>
        <v>↑ 86 (5.93%)</v>
      </c>
      <c r="H10" s="27">
        <f>IF(Update!G10&lt;&gt;"",Update!G10,"")</f>
        <v>21327</v>
      </c>
      <c r="I10" s="33">
        <f>IF(Update!H10&lt;&gt;"",Update!H10,"")</f>
        <v>143065</v>
      </c>
      <c r="J10" s="2" t="s">
        <v>63</v>
      </c>
      <c r="K10" s="5" t="s">
        <v>230</v>
      </c>
    </row>
    <row r="11" spans="1:13" s="2" customFormat="1" ht="30" customHeight="1" thickTop="1" thickBot="1" x14ac:dyDescent="0.25">
      <c r="A11" s="4" t="str">
        <f>MID(Update!A11,2,LEN(Update!A11))</f>
        <v>Turkey</v>
      </c>
      <c r="B11" s="28" t="str">
        <f t="shared" si="0"/>
        <v>टर्कि</v>
      </c>
      <c r="C11" s="34">
        <f>IF(Update!B11&lt;&gt;"",Update!B11, "")</f>
        <v>129491</v>
      </c>
      <c r="D11" s="34" t="str">
        <f>IF(Update!C11&lt;&gt;"",Update!C11,"")</f>
        <v/>
      </c>
      <c r="E11" s="32">
        <f>IF(Update!D11&lt;&gt;"",Update!D11,"")</f>
        <v>1338</v>
      </c>
      <c r="F11" s="26">
        <f>IF(Update!E11&lt;&gt;"",Update!E11,"")</f>
        <v>3520</v>
      </c>
      <c r="G11" s="26" t="str">
        <f>IF(Update!F11&lt;&gt;"",Update!F11,"")</f>
        <v/>
      </c>
      <c r="H11" s="27">
        <f>IF(Update!G11&lt;&gt;"",Update!G11,"")</f>
        <v>73285</v>
      </c>
      <c r="I11" s="33">
        <f>IF(Update!H11&lt;&gt;"",Update!H11,"")</f>
        <v>52686</v>
      </c>
      <c r="J11" s="2" t="s">
        <v>65</v>
      </c>
      <c r="K11" s="5" t="s">
        <v>232</v>
      </c>
    </row>
    <row r="12" spans="1:13" s="2" customFormat="1" ht="30" customHeight="1" thickTop="1" thickBot="1" x14ac:dyDescent="0.25">
      <c r="A12" s="4" t="str">
        <f>MID(Update!A12,2,LEN(Update!A12))</f>
        <v>Brazil</v>
      </c>
      <c r="B12" s="28" t="str">
        <f t="shared" si="0"/>
        <v>ब्राजिल</v>
      </c>
      <c r="C12" s="34">
        <f>IF(Update!B12&lt;&gt;"",Update!B12, "")</f>
        <v>115953</v>
      </c>
      <c r="D12" s="34" t="str">
        <f>IF(Update!C12&lt;&gt;"",Update!C12,"")</f>
        <v>↑ 1,238 (1.08%)</v>
      </c>
      <c r="E12" s="32">
        <f>IF(Update!D12&lt;&gt;"",Update!D12,"")</f>
        <v>8318</v>
      </c>
      <c r="F12" s="26">
        <f>IF(Update!E12&lt;&gt;"",Update!E12,"")</f>
        <v>7958</v>
      </c>
      <c r="G12" s="26" t="str">
        <f>IF(Update!F12&lt;&gt;"",Update!F12,"")</f>
        <v>↑ 37 (0.47%)</v>
      </c>
      <c r="H12" s="27">
        <f>IF(Update!G12&lt;&gt;"",Update!G12,"")</f>
        <v>48221</v>
      </c>
      <c r="I12" s="33">
        <f>IF(Update!H12&lt;&gt;"",Update!H12,"")</f>
        <v>59774</v>
      </c>
      <c r="J12" s="2" t="s">
        <v>136</v>
      </c>
      <c r="K12" s="5" t="s">
        <v>301</v>
      </c>
    </row>
    <row r="13" spans="1:13" s="2" customFormat="1" ht="30" customHeight="1" thickTop="1" thickBot="1" x14ac:dyDescent="0.25">
      <c r="A13" s="4" t="str">
        <f>MID(Update!A13,2,LEN(Update!A13))</f>
        <v>Iran</v>
      </c>
      <c r="B13" s="28" t="str">
        <f t="shared" si="0"/>
        <v>ईरान</v>
      </c>
      <c r="C13" s="34">
        <f>IF(Update!B13&lt;&gt;"",Update!B13, "")</f>
        <v>101650</v>
      </c>
      <c r="D13" s="34" t="str">
        <f>IF(Update!C13&lt;&gt;"",Update!C13,"")</f>
        <v>↑ 1,680 (1.68%)</v>
      </c>
      <c r="E13" s="32">
        <f>IF(Update!D13&lt;&gt;"",Update!D13,"")</f>
        <v>2735</v>
      </c>
      <c r="F13" s="26">
        <f>IF(Update!E13&lt;&gt;"",Update!E13,"")</f>
        <v>6418</v>
      </c>
      <c r="G13" s="26" t="str">
        <f>IF(Update!F13&lt;&gt;"",Update!F13,"")</f>
        <v>↑ 78 (1.23%)</v>
      </c>
      <c r="H13" s="27">
        <f>IF(Update!G13&lt;&gt;"",Update!G13,"")</f>
        <v>81587</v>
      </c>
      <c r="I13" s="33">
        <f>IF(Update!H13&lt;&gt;"",Update!H13,"")</f>
        <v>13645</v>
      </c>
      <c r="J13" s="2" t="s">
        <v>23</v>
      </c>
      <c r="K13" s="5" t="s">
        <v>191</v>
      </c>
    </row>
    <row r="14" spans="1:13" s="2" customFormat="1" ht="30" customHeight="1" thickTop="1" thickBot="1" x14ac:dyDescent="0.25">
      <c r="A14" s="4" t="str">
        <f>MID(Update!A14,2,LEN(Update!A14))</f>
        <v>China</v>
      </c>
      <c r="B14" s="28" t="str">
        <f t="shared" si="0"/>
        <v>चीन</v>
      </c>
      <c r="C14" s="34">
        <f>IF(Update!B14&lt;&gt;"",Update!B14, "")</f>
        <v>82883</v>
      </c>
      <c r="D14" s="34" t="str">
        <f>IF(Update!C14&lt;&gt;"",Update!C14,"")</f>
        <v>↑ 2 (0%)</v>
      </c>
      <c r="E14" s="32">
        <f>IF(Update!D14&lt;&gt;"",Update!D14,"")</f>
        <v>26</v>
      </c>
      <c r="F14" s="26">
        <f>IF(Update!E14&lt;&gt;"",Update!E14,"")</f>
        <v>4633</v>
      </c>
      <c r="G14" s="26" t="str">
        <f>IF(Update!F14&lt;&gt;"",Update!F14,"")</f>
        <v/>
      </c>
      <c r="H14" s="27">
        <f>IF(Update!G14&lt;&gt;"",Update!G14,"")</f>
        <v>77911</v>
      </c>
      <c r="I14" s="33">
        <f>IF(Update!H14&lt;&gt;"",Update!H14,"")</f>
        <v>339</v>
      </c>
      <c r="J14" s="2" t="s">
        <v>18</v>
      </c>
      <c r="K14" s="5" t="s">
        <v>186</v>
      </c>
    </row>
    <row r="15" spans="1:13" s="2" customFormat="1" ht="30" customHeight="1" thickTop="1" thickBot="1" x14ac:dyDescent="0.25">
      <c r="A15" s="4" t="str">
        <f>MID(Update!A15,2,LEN(Update!A15))</f>
        <v>Canada</v>
      </c>
      <c r="B15" s="28" t="str">
        <f t="shared" si="0"/>
        <v>क्यानडा</v>
      </c>
      <c r="C15" s="34">
        <f>IF(Update!B15&lt;&gt;"",Update!B15, "")</f>
        <v>63201</v>
      </c>
      <c r="D15" s="34" t="str">
        <f>IF(Update!C15&lt;&gt;"",Update!C15,"")</f>
        <v/>
      </c>
      <c r="E15" s="32">
        <f>IF(Update!D15&lt;&gt;"",Update!D15,"")</f>
        <v>502</v>
      </c>
      <c r="F15" s="26">
        <f>IF(Update!E15&lt;&gt;"",Update!E15,"")</f>
        <v>4189</v>
      </c>
      <c r="G15" s="26" t="str">
        <f>IF(Update!F15&lt;&gt;"",Update!F15,"")</f>
        <v/>
      </c>
      <c r="H15" s="27">
        <f>IF(Update!G15&lt;&gt;"",Update!G15,"")</f>
        <v>26993</v>
      </c>
      <c r="I15" s="33">
        <f>IF(Update!H15&lt;&gt;"",Update!H15,"")</f>
        <v>32019</v>
      </c>
      <c r="J15" s="2" t="s">
        <v>96</v>
      </c>
      <c r="K15" s="5" t="s">
        <v>261</v>
      </c>
    </row>
    <row r="16" spans="1:13" s="2" customFormat="1" ht="30" customHeight="1" thickTop="1" thickBot="1" x14ac:dyDescent="0.25">
      <c r="A16" s="4" t="str">
        <f>MID(Update!A16,2,LEN(Update!A16))</f>
        <v>Peru</v>
      </c>
      <c r="B16" s="28" t="str">
        <f t="shared" si="0"/>
        <v>पेरु</v>
      </c>
      <c r="C16" s="34">
        <f>IF(Update!B16&lt;&gt;"",Update!B16, "")</f>
        <v>51189</v>
      </c>
      <c r="D16" s="34" t="str">
        <f>IF(Update!C16&lt;&gt;"",Update!C16,"")</f>
        <v/>
      </c>
      <c r="E16" s="32">
        <f>IF(Update!D16&lt;&gt;"",Update!D16,"")</f>
        <v>709</v>
      </c>
      <c r="F16" s="26">
        <f>IF(Update!E16&lt;&gt;"",Update!E16,"")</f>
        <v>1444</v>
      </c>
      <c r="G16" s="26" t="str">
        <f>IF(Update!F16&lt;&gt;"",Update!F16,"")</f>
        <v/>
      </c>
      <c r="H16" s="27">
        <f>IF(Update!G16&lt;&gt;"",Update!G16,"")</f>
        <v>15413</v>
      </c>
      <c r="I16" s="33">
        <f>IF(Update!H16&lt;&gt;"",Update!H16,"")</f>
        <v>34332</v>
      </c>
      <c r="J16" s="2" t="s">
        <v>144</v>
      </c>
      <c r="K16" s="5" t="s">
        <v>308</v>
      </c>
    </row>
    <row r="17" spans="1:11" s="2" customFormat="1" ht="30" customHeight="1" thickTop="1" thickBot="1" x14ac:dyDescent="0.25">
      <c r="A17" s="4" t="str">
        <f>MID(Update!A17,2,LEN(Update!A17))</f>
        <v>Belgium</v>
      </c>
      <c r="B17" s="28" t="str">
        <f t="shared" si="0"/>
        <v>बेल्जियम</v>
      </c>
      <c r="C17" s="34">
        <f>IF(Update!B17&lt;&gt;"",Update!B17, "")</f>
        <v>50781</v>
      </c>
      <c r="D17" s="34" t="str">
        <f>IF(Update!C17&lt;&gt;"",Update!C17,"")</f>
        <v>↑ 272 (0.54%)</v>
      </c>
      <c r="E17" s="32">
        <f>IF(Update!D17&lt;&gt;"",Update!D17,"")</f>
        <v>646</v>
      </c>
      <c r="F17" s="26">
        <f>IF(Update!E17&lt;&gt;"",Update!E17,"")</f>
        <v>8339</v>
      </c>
      <c r="G17" s="26" t="str">
        <f>IF(Update!F17&lt;&gt;"",Update!F17,"")</f>
        <v>↑ 323 (4.03%)</v>
      </c>
      <c r="H17" s="27">
        <f>IF(Update!G17&lt;&gt;"",Update!G17,"")</f>
        <v>12731</v>
      </c>
      <c r="I17" s="33">
        <f>IF(Update!H17&lt;&gt;"",Update!H17,"")</f>
        <v>29711</v>
      </c>
      <c r="J17" s="2" t="s">
        <v>52</v>
      </c>
      <c r="K17" s="5" t="s">
        <v>219</v>
      </c>
    </row>
    <row r="18" spans="1:11" s="2" customFormat="1" ht="30" customHeight="1" thickTop="1" thickBot="1" x14ac:dyDescent="0.25">
      <c r="A18" s="4" t="str">
        <f>MID(Update!A18,2,LEN(Update!A18))</f>
        <v>India</v>
      </c>
      <c r="B18" s="28" t="str">
        <f t="shared" si="0"/>
        <v>भारत</v>
      </c>
      <c r="C18" s="34">
        <f>IF(Update!B18&lt;&gt;"",Update!B18, "")</f>
        <v>49436</v>
      </c>
      <c r="D18" s="34" t="str">
        <f>IF(Update!C18&lt;&gt;"",Update!C18,"")</f>
        <v>↑ 36 (0.07%)</v>
      </c>
      <c r="E18" s="32" t="str">
        <f>IF(Update!D18&lt;&gt;"",Update!D18,"")</f>
        <v>Unknown</v>
      </c>
      <c r="F18" s="26">
        <f>IF(Update!E18&lt;&gt;"",Update!E18,"")</f>
        <v>1695</v>
      </c>
      <c r="G18" s="26" t="str">
        <f>IF(Update!F18&lt;&gt;"",Update!F18,"")</f>
        <v>↑ 2 (0.12%)</v>
      </c>
      <c r="H18" s="27">
        <f>IF(Update!G18&lt;&gt;"",Update!G18,"")</f>
        <v>14183</v>
      </c>
      <c r="I18" s="33">
        <f>IF(Update!H18&lt;&gt;"",Update!H18,"")</f>
        <v>33558</v>
      </c>
      <c r="J18" s="2" t="s">
        <v>112</v>
      </c>
      <c r="K18" s="5" t="s">
        <v>278</v>
      </c>
    </row>
    <row r="19" spans="1:11" s="2" customFormat="1" ht="30" customHeight="1" thickTop="1" thickBot="1" x14ac:dyDescent="0.25">
      <c r="A19" s="4" t="str">
        <f>MID(Update!A19,2,LEN(Update!A19))</f>
        <v>Netherlands</v>
      </c>
      <c r="B19" s="28" t="str">
        <f t="shared" si="0"/>
        <v>नेदरल्याण्डस</v>
      </c>
      <c r="C19" s="34">
        <f>IF(Update!B19&lt;&gt;"",Update!B19, "")</f>
        <v>41087</v>
      </c>
      <c r="D19" s="34" t="str">
        <f>IF(Update!C19&lt;&gt;"",Update!C19,"")</f>
        <v/>
      </c>
      <c r="E19" s="32">
        <f>IF(Update!D19&lt;&gt;"",Update!D19,"")</f>
        <v>644</v>
      </c>
      <c r="F19" s="26">
        <f>IF(Update!E19&lt;&gt;"",Update!E19,"")</f>
        <v>5168</v>
      </c>
      <c r="G19" s="26" t="str">
        <f>IF(Update!F19&lt;&gt;"",Update!F19,"")</f>
        <v/>
      </c>
      <c r="H19" s="27" t="str">
        <f>IF(Update!G19&lt;&gt;"",Update!G19,"")</f>
        <v>Unknown</v>
      </c>
      <c r="I19" s="33">
        <f>IF(Update!H19&lt;&gt;"",Update!H19,"")</f>
        <v>35920</v>
      </c>
      <c r="J19" s="2" t="s">
        <v>129</v>
      </c>
      <c r="K19" s="5" t="s">
        <v>295</v>
      </c>
    </row>
    <row r="20" spans="1:11" s="2" customFormat="1" ht="30" customHeight="1" thickTop="1" thickBot="1" x14ac:dyDescent="0.25">
      <c r="A20" s="4" t="str">
        <f>MID(Update!A20,2,LEN(Update!A20))</f>
        <v>Ecuador</v>
      </c>
      <c r="B20" s="28" t="str">
        <f t="shared" si="0"/>
        <v>ईक्वेडर</v>
      </c>
      <c r="C20" s="34">
        <f>IF(Update!B20&lt;&gt;"",Update!B20, "")</f>
        <v>31881</v>
      </c>
      <c r="D20" s="34" t="str">
        <f>IF(Update!C20&lt;&gt;"",Update!C20,"")</f>
        <v/>
      </c>
      <c r="E20" s="32">
        <f>IF(Update!D20&lt;&gt;"",Update!D20,"")</f>
        <v>159</v>
      </c>
      <c r="F20" s="26">
        <f>IF(Update!E20&lt;&gt;"",Update!E20,"")</f>
        <v>1569</v>
      </c>
      <c r="G20" s="26" t="str">
        <f>IF(Update!F20&lt;&gt;"",Update!F20,"")</f>
        <v/>
      </c>
      <c r="H20" s="27">
        <f>IF(Update!G20&lt;&gt;"",Update!G20,"")</f>
        <v>3433</v>
      </c>
      <c r="I20" s="33">
        <f>IF(Update!H20&lt;&gt;"",Update!H20,"")</f>
        <v>26879</v>
      </c>
      <c r="J20" s="2" t="s">
        <v>91</v>
      </c>
      <c r="K20" s="5" t="s">
        <v>256</v>
      </c>
    </row>
    <row r="21" spans="1:11" s="2" customFormat="1" ht="30" customHeight="1" thickTop="1" thickBot="1" x14ac:dyDescent="0.25">
      <c r="A21" s="4" t="str">
        <f>MID(Update!A21,2,LEN(Update!A21))</f>
        <v>Saudi Arabia</v>
      </c>
      <c r="B21" s="28" t="str">
        <f t="shared" si="0"/>
        <v>साउदि अरबिया</v>
      </c>
      <c r="C21" s="34">
        <f>IF(Update!B21&lt;&gt;"",Update!B21, "")</f>
        <v>30251</v>
      </c>
      <c r="D21" s="34" t="str">
        <f>IF(Update!C21&lt;&gt;"",Update!C21,"")</f>
        <v/>
      </c>
      <c r="E21" s="32">
        <f>IF(Update!D21&lt;&gt;"",Update!D21,"")</f>
        <v>143</v>
      </c>
      <c r="F21" s="26">
        <f>IF(Update!E21&lt;&gt;"",Update!E21,"")</f>
        <v>200</v>
      </c>
      <c r="G21" s="26" t="str">
        <f>IF(Update!F21&lt;&gt;"",Update!F21,"")</f>
        <v/>
      </c>
      <c r="H21" s="27">
        <f>IF(Update!G21&lt;&gt;"",Update!G21,"")</f>
        <v>5431</v>
      </c>
      <c r="I21" s="33">
        <f>IF(Update!H21&lt;&gt;"",Update!H21,"")</f>
        <v>24620</v>
      </c>
      <c r="J21" s="2" t="s">
        <v>17</v>
      </c>
      <c r="K21" s="5" t="s">
        <v>185</v>
      </c>
    </row>
    <row r="22" spans="1:11" s="2" customFormat="1" ht="30" customHeight="1" thickTop="1" thickBot="1" x14ac:dyDescent="0.25">
      <c r="A22" s="4" t="str">
        <f>MID(Update!A22,2,LEN(Update!A22))</f>
        <v>Switzerland</v>
      </c>
      <c r="B22" s="28" t="str">
        <f t="shared" si="0"/>
        <v>स्विजरल्यान्ड</v>
      </c>
      <c r="C22" s="34">
        <f>IF(Update!B22&lt;&gt;"",Update!B22, "")</f>
        <v>30009</v>
      </c>
      <c r="D22" s="34" t="str">
        <f>IF(Update!C22&lt;&gt;"",Update!C22,"")</f>
        <v/>
      </c>
      <c r="E22" s="32">
        <f>IF(Update!D22&lt;&gt;"",Update!D22,"")</f>
        <v>121</v>
      </c>
      <c r="F22" s="26">
        <f>IF(Update!E22&lt;&gt;"",Update!E22,"")</f>
        <v>1795</v>
      </c>
      <c r="G22" s="26" t="str">
        <f>IF(Update!F22&lt;&gt;"",Update!F22,"")</f>
        <v/>
      </c>
      <c r="H22" s="27">
        <f>IF(Update!G22&lt;&gt;"",Update!G22,"")</f>
        <v>25400</v>
      </c>
      <c r="I22" s="33">
        <f>IF(Update!H22&lt;&gt;"",Update!H22,"")</f>
        <v>2814</v>
      </c>
      <c r="J22" s="2" t="s">
        <v>157</v>
      </c>
      <c r="K22" s="5" t="s">
        <v>320</v>
      </c>
    </row>
    <row r="23" spans="1:11" s="2" customFormat="1" ht="30" customHeight="1" thickTop="1" thickBot="1" x14ac:dyDescent="0.25">
      <c r="A23" s="4" t="str">
        <f>MID(Update!A23,2,LEN(Update!A23))</f>
        <v>Mexico</v>
      </c>
      <c r="B23" s="28" t="str">
        <f t="shared" si="0"/>
        <v>मेक्सिको</v>
      </c>
      <c r="C23" s="34">
        <f>IF(Update!B23&lt;&gt;"",Update!B23, "")</f>
        <v>26025</v>
      </c>
      <c r="D23" s="34" t="str">
        <f>IF(Update!C23&lt;&gt;"",Update!C23,"")</f>
        <v>↑ 1,120 (4.5%)</v>
      </c>
      <c r="E23" s="32">
        <f>IF(Update!D23&lt;&gt;"",Update!D23,"")</f>
        <v>378</v>
      </c>
      <c r="F23" s="26">
        <f>IF(Update!E23&lt;&gt;"",Update!E23,"")</f>
        <v>2507</v>
      </c>
      <c r="G23" s="26" t="str">
        <f>IF(Update!F23&lt;&gt;"",Update!F23,"")</f>
        <v>↑ 236 (10.39%)</v>
      </c>
      <c r="H23" s="27">
        <f>IF(Update!G23&lt;&gt;"",Update!G23,"")</f>
        <v>16810</v>
      </c>
      <c r="I23" s="33">
        <f>IF(Update!H23&lt;&gt;"",Update!H23,"")</f>
        <v>6708</v>
      </c>
      <c r="J23" s="2" t="s">
        <v>158</v>
      </c>
      <c r="K23" s="5" t="s">
        <v>321</v>
      </c>
    </row>
    <row r="24" spans="1:11" s="2" customFormat="1" ht="30" customHeight="1" thickTop="1" thickBot="1" x14ac:dyDescent="0.25">
      <c r="A24" s="4" t="str">
        <f>MID(Update!A24,2,LEN(Update!A24))</f>
        <v>Portugal</v>
      </c>
      <c r="B24" s="28" t="str">
        <f t="shared" si="0"/>
        <v>पोर्चुगल</v>
      </c>
      <c r="C24" s="34">
        <f>IF(Update!B24&lt;&gt;"",Update!B24, "")</f>
        <v>25702</v>
      </c>
      <c r="D24" s="34" t="str">
        <f>IF(Update!C24&lt;&gt;"",Update!C24,"")</f>
        <v/>
      </c>
      <c r="E24" s="32">
        <f>IF(Update!D24&lt;&gt;"",Update!D24,"")</f>
        <v>134</v>
      </c>
      <c r="F24" s="26">
        <f>IF(Update!E24&lt;&gt;"",Update!E24,"")</f>
        <v>1074</v>
      </c>
      <c r="G24" s="26" t="str">
        <f>IF(Update!F24&lt;&gt;"",Update!F24,"")</f>
        <v/>
      </c>
      <c r="H24" s="27">
        <f>IF(Update!G24&lt;&gt;"",Update!G24,"")</f>
        <v>1743</v>
      </c>
      <c r="I24" s="33">
        <f>IF(Update!H24&lt;&gt;"",Update!H24,"")</f>
        <v>22885</v>
      </c>
      <c r="J24" s="2" t="s">
        <v>117</v>
      </c>
      <c r="K24" s="5" t="s">
        <v>283</v>
      </c>
    </row>
    <row r="25" spans="1:11" s="2" customFormat="1" ht="30" customHeight="1" thickTop="1" thickBot="1" x14ac:dyDescent="0.25">
      <c r="A25" s="4" t="str">
        <f>MID(Update!A25,2,LEN(Update!A25))</f>
        <v>Sweden</v>
      </c>
      <c r="B25" s="28" t="str">
        <f t="shared" si="0"/>
        <v>स्विडेन</v>
      </c>
      <c r="C25" s="34">
        <f>IF(Update!B25&lt;&gt;"",Update!B25, "")</f>
        <v>23216</v>
      </c>
      <c r="D25" s="34" t="str">
        <f>IF(Update!C25&lt;&gt;"",Update!C25,"")</f>
        <v/>
      </c>
      <c r="E25" s="32">
        <f>IF(Update!D25&lt;&gt;"",Update!D25,"")</f>
        <v>435</v>
      </c>
      <c r="F25" s="26">
        <f>IF(Update!E25&lt;&gt;"",Update!E25,"")</f>
        <v>2854</v>
      </c>
      <c r="G25" s="26" t="str">
        <f>IF(Update!F25&lt;&gt;"",Update!F25,"")</f>
        <v/>
      </c>
      <c r="H25" s="27">
        <f>IF(Update!G25&lt;&gt;"",Update!G25,"")</f>
        <v>4074</v>
      </c>
      <c r="I25" s="33">
        <f>IF(Update!H25&lt;&gt;"",Update!H25,"")</f>
        <v>16288</v>
      </c>
      <c r="J25" s="2" t="s">
        <v>638</v>
      </c>
      <c r="K25" s="5" t="s">
        <v>661</v>
      </c>
    </row>
    <row r="26" spans="1:11" s="2" customFormat="1" ht="30" customHeight="1" thickTop="1" thickBot="1" x14ac:dyDescent="0.25">
      <c r="A26" s="4" t="str">
        <f>MID(Update!A26,2,LEN(Update!A26))</f>
        <v>Pakistan</v>
      </c>
      <c r="B26" s="28" t="str">
        <f t="shared" si="0"/>
        <v>पाकिस्तान</v>
      </c>
      <c r="C26" s="34">
        <f>IF(Update!B26&lt;&gt;"",Update!B26, "")</f>
        <v>22550</v>
      </c>
      <c r="D26" s="34" t="str">
        <f>IF(Update!C26&lt;&gt;"",Update!C26,"")</f>
        <v>↑ 501 (2.27%)</v>
      </c>
      <c r="E26" s="32">
        <f>IF(Update!D26&lt;&gt;"",Update!D26,"")</f>
        <v>111</v>
      </c>
      <c r="F26" s="26">
        <f>IF(Update!E26&lt;&gt;"",Update!E26,"")</f>
        <v>526</v>
      </c>
      <c r="G26" s="26" t="str">
        <f>IF(Update!F26&lt;&gt;"",Update!F26,"")</f>
        <v>↑ 12 (2.33%)</v>
      </c>
      <c r="H26" s="27">
        <f>IF(Update!G26&lt;&gt;"",Update!G26,"")</f>
        <v>6217</v>
      </c>
      <c r="I26" s="33">
        <f>IF(Update!H26&lt;&gt;"",Update!H26,"")</f>
        <v>15807</v>
      </c>
      <c r="J26" s="2" t="s">
        <v>26</v>
      </c>
      <c r="K26" s="5" t="s">
        <v>194</v>
      </c>
    </row>
    <row r="27" spans="1:11" s="2" customFormat="1" ht="30" customHeight="1" thickTop="1" thickBot="1" x14ac:dyDescent="0.25">
      <c r="A27" s="4" t="str">
        <f>MID(Update!A27,2,LEN(Update!A27))</f>
        <v>Chile</v>
      </c>
      <c r="B27" s="28" t="str">
        <f t="shared" si="0"/>
        <v>चिलि</v>
      </c>
      <c r="C27" s="34">
        <f>IF(Update!B27&lt;&gt;"",Update!B27, "")</f>
        <v>22016</v>
      </c>
      <c r="D27" s="34" t="str">
        <f>IF(Update!C27&lt;&gt;"",Update!C27,"")</f>
        <v/>
      </c>
      <c r="E27" s="32">
        <f>IF(Update!D27&lt;&gt;"",Update!D27,"")</f>
        <v>470</v>
      </c>
      <c r="F27" s="26">
        <f>IF(Update!E27&lt;&gt;"",Update!E27,"")</f>
        <v>275</v>
      </c>
      <c r="G27" s="26" t="str">
        <f>IF(Update!F27&lt;&gt;"",Update!F27,"")</f>
        <v/>
      </c>
      <c r="H27" s="27">
        <f>IF(Update!G27&lt;&gt;"",Update!G27,"")</f>
        <v>10710</v>
      </c>
      <c r="I27" s="33">
        <f>IF(Update!H27&lt;&gt;"",Update!H27,"")</f>
        <v>11031</v>
      </c>
      <c r="J27" s="2" t="s">
        <v>88</v>
      </c>
      <c r="K27" s="5" t="s">
        <v>253</v>
      </c>
    </row>
    <row r="28" spans="1:11" s="2" customFormat="1" ht="30" customHeight="1" thickTop="1" thickBot="1" x14ac:dyDescent="0.25">
      <c r="A28" s="4" t="str">
        <f>MID(Update!A28,2,LEN(Update!A28))</f>
        <v>Ireland</v>
      </c>
      <c r="B28" s="28" t="str">
        <f t="shared" si="0"/>
        <v>आयरल्याण्ड</v>
      </c>
      <c r="C28" s="34">
        <f>IF(Update!B28&lt;&gt;"",Update!B28, "")</f>
        <v>21983</v>
      </c>
      <c r="D28" s="34" t="str">
        <f>IF(Update!C28&lt;&gt;"",Update!C28,"")</f>
        <v/>
      </c>
      <c r="E28" s="32">
        <f>IF(Update!D28&lt;&gt;"",Update!D28,"")</f>
        <v>93</v>
      </c>
      <c r="F28" s="26">
        <f>IF(Update!E28&lt;&gt;"",Update!E28,"")</f>
        <v>1339</v>
      </c>
      <c r="G28" s="26" t="str">
        <f>IF(Update!F28&lt;&gt;"",Update!F28,"")</f>
        <v/>
      </c>
      <c r="H28" s="27">
        <f>IF(Update!G28&lt;&gt;"",Update!G28,"")</f>
        <v>13386</v>
      </c>
      <c r="I28" s="33">
        <f>IF(Update!H28&lt;&gt;"",Update!H28,"")</f>
        <v>7258</v>
      </c>
      <c r="J28" s="2" t="s">
        <v>70</v>
      </c>
      <c r="K28" s="5" t="s">
        <v>237</v>
      </c>
    </row>
    <row r="29" spans="1:11" s="2" customFormat="1" ht="30" customHeight="1" thickTop="1" thickBot="1" x14ac:dyDescent="0.25">
      <c r="A29" s="4" t="str">
        <f>MID(Update!A29,2,LEN(Update!A29))</f>
        <v>Singapore</v>
      </c>
      <c r="B29" s="28" t="str">
        <f t="shared" si="0"/>
        <v>सिंगापुर</v>
      </c>
      <c r="C29" s="34">
        <f>IF(Update!B29&lt;&gt;"",Update!B29, "")</f>
        <v>20198</v>
      </c>
      <c r="D29" s="34" t="str">
        <f>IF(Update!C29&lt;&gt;"",Update!C29,"")</f>
        <v>↑ 788 (4.06%)</v>
      </c>
      <c r="E29" s="32">
        <f>IF(Update!D29&lt;&gt;"",Update!D29,"")</f>
        <v>24</v>
      </c>
      <c r="F29" s="26">
        <f>IF(Update!E29&lt;&gt;"",Update!E29,"")</f>
        <v>18</v>
      </c>
      <c r="G29" s="26" t="str">
        <f>IF(Update!F29&lt;&gt;"",Update!F29,"")</f>
        <v/>
      </c>
      <c r="H29" s="27">
        <f>IF(Update!G29&lt;&gt;"",Update!G29,"")</f>
        <v>1519</v>
      </c>
      <c r="I29" s="33">
        <f>IF(Update!H29&lt;&gt;"",Update!H29,"")</f>
        <v>18661</v>
      </c>
      <c r="J29" s="2" t="s">
        <v>92</v>
      </c>
      <c r="K29" s="5" t="s">
        <v>257</v>
      </c>
    </row>
    <row r="30" spans="1:11" s="2" customFormat="1" ht="30" customHeight="1" thickTop="1" thickBot="1" x14ac:dyDescent="0.25">
      <c r="A30" s="4" t="str">
        <f>MID(Update!A30,2,LEN(Update!A30))</f>
        <v>Belarus</v>
      </c>
      <c r="B30" s="28" t="str">
        <f t="shared" si="0"/>
        <v>बेलारुस</v>
      </c>
      <c r="C30" s="34">
        <f>IF(Update!B30&lt;&gt;"",Update!B30, "")</f>
        <v>19255</v>
      </c>
      <c r="D30" s="34" t="str">
        <f>IF(Update!C30&lt;&gt;"",Update!C30,"")</f>
        <v>↑ 905 (4.93%)</v>
      </c>
      <c r="E30" s="32">
        <f>IF(Update!D30&lt;&gt;"",Update!D30,"")</f>
        <v>92</v>
      </c>
      <c r="F30" s="26">
        <f>IF(Update!E30&lt;&gt;"",Update!E30,"")</f>
        <v>112</v>
      </c>
      <c r="G30" s="26" t="str">
        <f>IF(Update!F30&lt;&gt;"",Update!F30,"")</f>
        <v>↑ 5 (4.67%)</v>
      </c>
      <c r="H30" s="27">
        <f>IF(Update!G30&lt;&gt;"",Update!G30,"")</f>
        <v>4388</v>
      </c>
      <c r="I30" s="33">
        <f>IF(Update!H30&lt;&gt;"",Update!H30,"")</f>
        <v>14755</v>
      </c>
      <c r="J30" s="2" t="s">
        <v>101</v>
      </c>
      <c r="K30" s="5" t="s">
        <v>268</v>
      </c>
    </row>
    <row r="31" spans="1:11" s="2" customFormat="1" ht="30" customHeight="1" thickTop="1" thickBot="1" x14ac:dyDescent="0.25">
      <c r="A31" s="4" t="str">
        <f>MID(Update!A31,2,LEN(Update!A31))</f>
        <v>Qatar</v>
      </c>
      <c r="B31" s="28" t="str">
        <f t="shared" si="0"/>
        <v>कतार</v>
      </c>
      <c r="C31" s="34">
        <f>IF(Update!B31&lt;&gt;"",Update!B31, "")</f>
        <v>17972</v>
      </c>
      <c r="D31" s="34" t="str">
        <f>IF(Update!C31&lt;&gt;"",Update!C31,"")</f>
        <v>↑ 830 (4.84%)</v>
      </c>
      <c r="E31" s="32">
        <f>IF(Update!D31&lt;&gt;"",Update!D31,"")</f>
        <v>72</v>
      </c>
      <c r="F31" s="26">
        <f>IF(Update!E31&lt;&gt;"",Update!E31,"")</f>
        <v>12</v>
      </c>
      <c r="G31" s="26" t="str">
        <f>IF(Update!F31&lt;&gt;"",Update!F31,"")</f>
        <v/>
      </c>
      <c r="H31" s="27">
        <f>IF(Update!G31&lt;&gt;"",Update!G31,"")</f>
        <v>2070</v>
      </c>
      <c r="I31" s="33">
        <f>IF(Update!H31&lt;&gt;"",Update!H31,"")</f>
        <v>15890</v>
      </c>
      <c r="J31" s="2" t="s">
        <v>106</v>
      </c>
      <c r="K31" s="5" t="s">
        <v>273</v>
      </c>
    </row>
    <row r="32" spans="1:11" s="2" customFormat="1" ht="30" customHeight="1" thickTop="1" thickBot="1" x14ac:dyDescent="0.25">
      <c r="A32" s="4" t="str">
        <f>MID(Update!A32,2,LEN(Update!A32))</f>
        <v>Israel</v>
      </c>
      <c r="B32" s="28" t="str">
        <f t="shared" si="0"/>
        <v>ईसराईल</v>
      </c>
      <c r="C32" s="34">
        <f>IF(Update!B32&lt;&gt;"",Update!B32, "")</f>
        <v>16314</v>
      </c>
      <c r="D32" s="34" t="str">
        <f>IF(Update!C32&lt;&gt;"",Update!C32,"")</f>
        <v>↑ 25 (0.15%)</v>
      </c>
      <c r="E32" s="32">
        <f>IF(Update!D32&lt;&gt;"",Update!D32,"")</f>
        <v>90</v>
      </c>
      <c r="F32" s="26">
        <f>IF(Update!E32&lt;&gt;"",Update!E32,"")</f>
        <v>238</v>
      </c>
      <c r="G32" s="26" t="str">
        <f>IF(Update!F32&lt;&gt;"",Update!F32,"")</f>
        <v/>
      </c>
      <c r="H32" s="27">
        <f>IF(Update!G32&lt;&gt;"",Update!G32,"")</f>
        <v>10527</v>
      </c>
      <c r="I32" s="33">
        <f>IF(Update!H32&lt;&gt;"",Update!H32,"")</f>
        <v>5549</v>
      </c>
      <c r="J32" s="2" t="s">
        <v>24</v>
      </c>
      <c r="K32" s="5" t="s">
        <v>192</v>
      </c>
    </row>
    <row r="33" spans="1:11" s="2" customFormat="1" ht="30" customHeight="1" thickTop="1" thickBot="1" x14ac:dyDescent="0.25">
      <c r="A33" s="4" t="str">
        <f>MID(Update!A33,2,LEN(Update!A33))</f>
        <v>Austria</v>
      </c>
      <c r="B33" s="28" t="str">
        <f t="shared" si="0"/>
        <v>अस्ट्रिया</v>
      </c>
      <c r="C33" s="34">
        <f>IF(Update!B33&lt;&gt;"",Update!B33, "")</f>
        <v>15684</v>
      </c>
      <c r="D33" s="34" t="str">
        <f>IF(Update!C33&lt;&gt;"",Update!C33,"")</f>
        <v>↑ 34 (0.22%)</v>
      </c>
      <c r="E33" s="32">
        <f>IF(Update!D33&lt;&gt;"",Update!D33,"")</f>
        <v>97</v>
      </c>
      <c r="F33" s="26">
        <f>IF(Update!E33&lt;&gt;"",Update!E33,"")</f>
        <v>608</v>
      </c>
      <c r="G33" s="26" t="str">
        <f>IF(Update!F33&lt;&gt;"",Update!F33,"")</f>
        <v>↑ 2 (0.33%)</v>
      </c>
      <c r="H33" s="27">
        <f>IF(Update!G33&lt;&gt;"",Update!G33,"")</f>
        <v>13639</v>
      </c>
      <c r="I33" s="33">
        <f>IF(Update!H33&lt;&gt;"",Update!H33,"")</f>
        <v>1437</v>
      </c>
      <c r="J33" s="2" t="s">
        <v>146</v>
      </c>
      <c r="K33" s="5" t="s">
        <v>341</v>
      </c>
    </row>
    <row r="34" spans="1:11" s="2" customFormat="1" ht="30" customHeight="1" thickTop="1" thickBot="1" x14ac:dyDescent="0.25">
      <c r="A34" s="4" t="str">
        <f>MID(Update!A34,2,LEN(Update!A34))</f>
        <v>Japan</v>
      </c>
      <c r="B34" s="28" t="str">
        <f t="shared" si="0"/>
        <v>जापान</v>
      </c>
      <c r="C34" s="34">
        <f>IF(Update!B34&lt;&gt;"",Update!B34, "")</f>
        <v>15253</v>
      </c>
      <c r="D34" s="34" t="str">
        <f>IF(Update!C34&lt;&gt;"",Update!C34,"")</f>
        <v/>
      </c>
      <c r="E34" s="32">
        <f>IF(Update!D34&lt;&gt;"",Update!D34,"")</f>
        <v>308</v>
      </c>
      <c r="F34" s="26">
        <f>IF(Update!E34&lt;&gt;"",Update!E34,"")</f>
        <v>556</v>
      </c>
      <c r="G34" s="26" t="str">
        <f>IF(Update!F34&lt;&gt;"",Update!F34,"")</f>
        <v/>
      </c>
      <c r="H34" s="27">
        <f>IF(Update!G34&lt;&gt;"",Update!G34,"")</f>
        <v>4496</v>
      </c>
      <c r="I34" s="33">
        <f>IF(Update!H34&lt;&gt;"",Update!H34,"")</f>
        <v>10201</v>
      </c>
      <c r="J34" s="2" t="s">
        <v>172</v>
      </c>
      <c r="K34" s="5" t="s">
        <v>334</v>
      </c>
    </row>
    <row r="35" spans="1:11" s="2" customFormat="1" ht="30" customHeight="1" thickTop="1" thickBot="1" x14ac:dyDescent="0.25">
      <c r="A35" s="4" t="str">
        <f>MID(Update!A35,2,LEN(Update!A35))</f>
        <v>United Arab Emirates</v>
      </c>
      <c r="B35" s="28" t="str">
        <f t="shared" si="0"/>
        <v>युएई</v>
      </c>
      <c r="C35" s="34">
        <f>IF(Update!B35&lt;&gt;"",Update!B35, "")</f>
        <v>15192</v>
      </c>
      <c r="D35" s="34" t="str">
        <f>IF(Update!C35&lt;&gt;"",Update!C35,"")</f>
        <v/>
      </c>
      <c r="E35" s="32">
        <f>IF(Update!D35&lt;&gt;"",Update!D35,"")</f>
        <v>1</v>
      </c>
      <c r="F35" s="26">
        <f>IF(Update!E35&lt;&gt;"",Update!E35,"")</f>
        <v>146</v>
      </c>
      <c r="G35" s="26" t="str">
        <f>IF(Update!F35&lt;&gt;"",Update!F35,"")</f>
        <v/>
      </c>
      <c r="H35" s="27">
        <f>IF(Update!G35&lt;&gt;"",Update!G35,"")</f>
        <v>3153</v>
      </c>
      <c r="I35" s="33">
        <f>IF(Update!H35&lt;&gt;"",Update!H35,"")</f>
        <v>11893</v>
      </c>
      <c r="J35" s="2" t="s">
        <v>166</v>
      </c>
      <c r="K35" s="5" t="s">
        <v>328</v>
      </c>
    </row>
    <row r="36" spans="1:11" s="2" customFormat="1" ht="30" customHeight="1" thickTop="1" thickBot="1" x14ac:dyDescent="0.25">
      <c r="A36" s="4" t="str">
        <f>MID(Update!A36,2,LEN(Update!A36))</f>
        <v>Poland</v>
      </c>
      <c r="B36" s="28" t="str">
        <f t="shared" si="0"/>
        <v>पोल्यान्ड</v>
      </c>
      <c r="C36" s="34">
        <f>IF(Update!B36&lt;&gt;"",Update!B36, "")</f>
        <v>14647</v>
      </c>
      <c r="D36" s="34" t="str">
        <f>IF(Update!C36&lt;&gt;"",Update!C36,"")</f>
        <v>↑ 216 (1.5%)</v>
      </c>
      <c r="E36" s="32">
        <f>IF(Update!D36&lt;&gt;"",Update!D36,"")</f>
        <v>160</v>
      </c>
      <c r="F36" s="26">
        <f>IF(Update!E36&lt;&gt;"",Update!E36,"")</f>
        <v>723</v>
      </c>
      <c r="G36" s="26" t="str">
        <f>IF(Update!F36&lt;&gt;"",Update!F36,"")</f>
        <v>↑ 7 (0.98%)</v>
      </c>
      <c r="H36" s="27">
        <f>IF(Update!G36&lt;&gt;"",Update!G36,"")</f>
        <v>4655</v>
      </c>
      <c r="I36" s="33">
        <f>IF(Update!H36&lt;&gt;"",Update!H36,"")</f>
        <v>9269</v>
      </c>
      <c r="J36" s="2" t="s">
        <v>35</v>
      </c>
      <c r="K36" s="5" t="s">
        <v>202</v>
      </c>
    </row>
    <row r="37" spans="1:11" s="2" customFormat="1" ht="30" customHeight="1" thickTop="1" thickBot="1" x14ac:dyDescent="0.25">
      <c r="A37" s="4" t="str">
        <f>MID(Update!A37,2,LEN(Update!A37))</f>
        <v>Romania</v>
      </c>
      <c r="B37" s="28" t="str">
        <f t="shared" si="0"/>
        <v>रोमानिया</v>
      </c>
      <c r="C37" s="34">
        <f>IF(Update!B37&lt;&gt;"",Update!B37, "")</f>
        <v>14107</v>
      </c>
      <c r="D37" s="34" t="str">
        <f>IF(Update!C37&lt;&gt;"",Update!C37,"")</f>
        <v>↑ 270 (1.95%)</v>
      </c>
      <c r="E37" s="32">
        <f>IF(Update!D37&lt;&gt;"",Update!D37,"")</f>
        <v>244</v>
      </c>
      <c r="F37" s="26">
        <f>IF(Update!E37&lt;&gt;"",Update!E37,"")</f>
        <v>858</v>
      </c>
      <c r="G37" s="26" t="str">
        <f>IF(Update!F37&lt;&gt;"",Update!F37,"")</f>
        <v>↑ 17 (2.02%)</v>
      </c>
      <c r="H37" s="27">
        <f>IF(Update!G37&lt;&gt;"",Update!G37,"")</f>
        <v>5788</v>
      </c>
      <c r="I37" s="33">
        <f>IF(Update!H37&lt;&gt;"",Update!H37,"")</f>
        <v>7461</v>
      </c>
      <c r="J37" s="2" t="s">
        <v>64</v>
      </c>
      <c r="K37" s="5" t="s">
        <v>231</v>
      </c>
    </row>
    <row r="38" spans="1:11" s="2" customFormat="1" ht="30" customHeight="1" thickTop="1" thickBot="1" x14ac:dyDescent="0.25">
      <c r="A38" s="4" t="str">
        <f>MID(Update!A38,2,LEN(Update!A38))</f>
        <v>Ukraine</v>
      </c>
      <c r="B38" s="28" t="str">
        <f t="shared" si="0"/>
        <v>युक्रेन</v>
      </c>
      <c r="C38" s="34">
        <f>IF(Update!B38&lt;&gt;"",Update!B38, "")</f>
        <v>13184</v>
      </c>
      <c r="D38" s="34" t="str">
        <f>IF(Update!C38&lt;&gt;"",Update!C38,"")</f>
        <v>↑ 487 (3.84%)</v>
      </c>
      <c r="E38" s="32">
        <f>IF(Update!D38&lt;&gt;"",Update!D38,"")</f>
        <v>169</v>
      </c>
      <c r="F38" s="26">
        <f>IF(Update!E38&lt;&gt;"",Update!E38,"")</f>
        <v>327</v>
      </c>
      <c r="G38" s="26" t="str">
        <f>IF(Update!F38&lt;&gt;"",Update!F38,"")</f>
        <v>↑ 11 (3.48%)</v>
      </c>
      <c r="H38" s="27">
        <f>IF(Update!G38&lt;&gt;"",Update!G38,"")</f>
        <v>2097</v>
      </c>
      <c r="I38" s="33">
        <f>IF(Update!H38&lt;&gt;"",Update!H38,"")</f>
        <v>10760</v>
      </c>
      <c r="J38" s="2" t="s">
        <v>147</v>
      </c>
      <c r="K38" s="5" t="s">
        <v>310</v>
      </c>
    </row>
    <row r="39" spans="1:11" s="2" customFormat="1" ht="30" customHeight="1" thickTop="1" thickBot="1" x14ac:dyDescent="0.25">
      <c r="A39" s="4" t="str">
        <f>MID(Update!A39,2,LEN(Update!A39))</f>
        <v>Indonesia</v>
      </c>
      <c r="B39" s="28" t="str">
        <f t="shared" si="0"/>
        <v>ईन्डोनेशिया</v>
      </c>
      <c r="C39" s="34">
        <f>IF(Update!B39&lt;&gt;"",Update!B39, "")</f>
        <v>12438</v>
      </c>
      <c r="D39" s="34" t="str">
        <f>IF(Update!C39&lt;&gt;"",Update!C39,"")</f>
        <v>↑ 367 (3.04%)</v>
      </c>
      <c r="E39" s="32" t="str">
        <f>IF(Update!D39&lt;&gt;"",Update!D39,"")</f>
        <v>Unknown</v>
      </c>
      <c r="F39" s="26">
        <f>IF(Update!E39&lt;&gt;"",Update!E39,"")</f>
        <v>895</v>
      </c>
      <c r="G39" s="26" t="str">
        <f>IF(Update!F39&lt;&gt;"",Update!F39,"")</f>
        <v>↑ 23 (2.64%)</v>
      </c>
      <c r="H39" s="27">
        <f>IF(Update!G39&lt;&gt;"",Update!G39,"")</f>
        <v>2317</v>
      </c>
      <c r="I39" s="33">
        <f>IF(Update!H39&lt;&gt;"",Update!H39,"")</f>
        <v>9226</v>
      </c>
      <c r="J39" s="2" t="s">
        <v>77</v>
      </c>
      <c r="K39" s="5" t="s">
        <v>244</v>
      </c>
    </row>
    <row r="40" spans="1:11" s="2" customFormat="1" ht="30" customHeight="1" thickTop="1" thickBot="1" x14ac:dyDescent="0.25">
      <c r="A40" s="4" t="str">
        <f>MID(Update!A40,2,LEN(Update!A40))</f>
        <v>Bangladesh</v>
      </c>
      <c r="B40" s="28" t="str">
        <f t="shared" si="0"/>
        <v>बङ्गलादेश</v>
      </c>
      <c r="C40" s="34">
        <f>IF(Update!B40&lt;&gt;"",Update!B40, "")</f>
        <v>11719</v>
      </c>
      <c r="D40" s="34" t="str">
        <f>IF(Update!C40&lt;&gt;"",Update!C40,"")</f>
        <v>↑ 790 (7.23%)</v>
      </c>
      <c r="E40" s="32">
        <f>IF(Update!D40&lt;&gt;"",Update!D40,"")</f>
        <v>1</v>
      </c>
      <c r="F40" s="26">
        <f>IF(Update!E40&lt;&gt;"",Update!E40,"")</f>
        <v>186</v>
      </c>
      <c r="G40" s="26" t="str">
        <f>IF(Update!F40&lt;&gt;"",Update!F40,"")</f>
        <v>↑ 3 (1.64%)</v>
      </c>
      <c r="H40" s="27">
        <f>IF(Update!G40&lt;&gt;"",Update!G40,"")</f>
        <v>1403</v>
      </c>
      <c r="I40" s="33">
        <f>IF(Update!H40&lt;&gt;"",Update!H40,"")</f>
        <v>10130</v>
      </c>
      <c r="J40" s="2" t="s">
        <v>61</v>
      </c>
      <c r="K40" s="5" t="s">
        <v>228</v>
      </c>
    </row>
    <row r="41" spans="1:11" s="2" customFormat="1" ht="30" customHeight="1" thickTop="1" thickBot="1" x14ac:dyDescent="0.25">
      <c r="A41" s="4" t="str">
        <f>MID(Update!A41,2,LEN(Update!A41))</f>
        <v>South Korea</v>
      </c>
      <c r="B41" s="28" t="str">
        <f t="shared" si="0"/>
        <v>दक्षिण कोरिया</v>
      </c>
      <c r="C41" s="34">
        <f>IF(Update!B41&lt;&gt;"",Update!B41, "")</f>
        <v>10806</v>
      </c>
      <c r="D41" s="34" t="str">
        <f>IF(Update!C41&lt;&gt;"",Update!C41,"")</f>
        <v>↑ 2 (0.02%)</v>
      </c>
      <c r="E41" s="32">
        <f>IF(Update!D41&lt;&gt;"",Update!D41,"")</f>
        <v>55</v>
      </c>
      <c r="F41" s="26">
        <f>IF(Update!E41&lt;&gt;"",Update!E41,"")</f>
        <v>255</v>
      </c>
      <c r="G41" s="26" t="str">
        <f>IF(Update!F41&lt;&gt;"",Update!F41,"")</f>
        <v>↑ 1 (0.39%)</v>
      </c>
      <c r="H41" s="27">
        <f>IF(Update!G41&lt;&gt;"",Update!G41,"")</f>
        <v>9333</v>
      </c>
      <c r="I41" s="33">
        <f>IF(Update!H41&lt;&gt;"",Update!H41,"")</f>
        <v>1218</v>
      </c>
      <c r="J41" s="2" t="s">
        <v>114</v>
      </c>
      <c r="K41" s="5" t="s">
        <v>280</v>
      </c>
    </row>
    <row r="42" spans="1:11" s="2" customFormat="1" ht="30" customHeight="1" thickTop="1" thickBot="1" x14ac:dyDescent="0.25">
      <c r="A42" s="4" t="str">
        <f>MID(Update!A42,2,LEN(Update!A42))</f>
        <v>Philippines</v>
      </c>
      <c r="B42" s="28" t="str">
        <f t="shared" si="0"/>
        <v>फिलिपिन्स</v>
      </c>
      <c r="C42" s="34">
        <f>IF(Update!B42&lt;&gt;"",Update!B42, "")</f>
        <v>10004</v>
      </c>
      <c r="D42" s="34" t="str">
        <f>IF(Update!C42&lt;&gt;"",Update!C42,"")</f>
        <v>↑ 320 (3.3%)</v>
      </c>
      <c r="E42" s="32">
        <f>IF(Update!D42&lt;&gt;"",Update!D42,"")</f>
        <v>31</v>
      </c>
      <c r="F42" s="26">
        <f>IF(Update!E42&lt;&gt;"",Update!E42,"")</f>
        <v>658</v>
      </c>
      <c r="G42" s="26" t="str">
        <f>IF(Update!F42&lt;&gt;"",Update!F42,"")</f>
        <v>↑ 21 (3.3%)</v>
      </c>
      <c r="H42" s="27">
        <f>IF(Update!G42&lt;&gt;"",Update!G42,"")</f>
        <v>1506</v>
      </c>
      <c r="I42" s="33">
        <f>IF(Update!H42&lt;&gt;"",Update!H42,"")</f>
        <v>7840</v>
      </c>
      <c r="J42" s="2" t="s">
        <v>669</v>
      </c>
      <c r="K42" s="5" t="s">
        <v>342</v>
      </c>
    </row>
    <row r="43" spans="1:11" s="2" customFormat="1" ht="30" customHeight="1" thickTop="1" thickBot="1" x14ac:dyDescent="0.25">
      <c r="A43" s="4" t="str">
        <f>MID(Update!A43,2,LEN(Update!A43))</f>
        <v>Denmark</v>
      </c>
      <c r="B43" s="28" t="str">
        <f t="shared" si="0"/>
        <v>डेन्मार्क</v>
      </c>
      <c r="C43" s="34">
        <f>IF(Update!B43&lt;&gt;"",Update!B43, "")</f>
        <v>9938</v>
      </c>
      <c r="D43" s="34" t="str">
        <f>IF(Update!C43&lt;&gt;"",Update!C43,"")</f>
        <v>↑ 117 (1.19%)</v>
      </c>
      <c r="E43" s="32">
        <f>IF(Update!D43&lt;&gt;"",Update!D43,"")</f>
        <v>49</v>
      </c>
      <c r="F43" s="26">
        <f>IF(Update!E43&lt;&gt;"",Update!E43,"")</f>
        <v>503</v>
      </c>
      <c r="G43" s="26" t="str">
        <f>IF(Update!F43&lt;&gt;"",Update!F43,"")</f>
        <v/>
      </c>
      <c r="H43" s="27">
        <f>IF(Update!G43&lt;&gt;"",Update!G43,"")</f>
        <v>7296</v>
      </c>
      <c r="I43" s="33">
        <f>IF(Update!H43&lt;&gt;"",Update!H43,"")</f>
        <v>2139</v>
      </c>
      <c r="J43" s="2" t="s">
        <v>87</v>
      </c>
      <c r="K43" s="5" t="s">
        <v>252</v>
      </c>
    </row>
    <row r="44" spans="1:11" s="2" customFormat="1" ht="30" customHeight="1" thickTop="1" thickBot="1" x14ac:dyDescent="0.25">
      <c r="A44" s="4" t="str">
        <f>MID(Update!A44,2,LEN(Update!A44))</f>
        <v>Serbia</v>
      </c>
      <c r="B44" s="28" t="str">
        <f t="shared" si="0"/>
        <v>सर्बिया</v>
      </c>
      <c r="C44" s="34">
        <f>IF(Update!B44&lt;&gt;"",Update!B44, "")</f>
        <v>9677</v>
      </c>
      <c r="D44" s="34" t="str">
        <f>IF(Update!C44&lt;&gt;"",Update!C44,"")</f>
        <v/>
      </c>
      <c r="E44" s="32">
        <f>IF(Update!D44&lt;&gt;"",Update!D44,"")</f>
        <v>51</v>
      </c>
      <c r="F44" s="26">
        <f>IF(Update!E44&lt;&gt;"",Update!E44,"")</f>
        <v>200</v>
      </c>
      <c r="G44" s="26" t="str">
        <f>IF(Update!F44&lt;&gt;"",Update!F44,"")</f>
        <v/>
      </c>
      <c r="H44" s="27">
        <f>IF(Update!G44&lt;&gt;"",Update!G44,"")</f>
        <v>1723</v>
      </c>
      <c r="I44" s="33">
        <f>IF(Update!H44&lt;&gt;"",Update!H44,"")</f>
        <v>7754</v>
      </c>
      <c r="J44" s="2" t="s">
        <v>28</v>
      </c>
      <c r="K44" s="5" t="s">
        <v>196</v>
      </c>
    </row>
    <row r="45" spans="1:11" s="2" customFormat="1" ht="30" customHeight="1" thickTop="1" thickBot="1" x14ac:dyDescent="0.25">
      <c r="A45" s="4" t="str">
        <f>MID(Update!A45,2,LEN(Update!A45))</f>
        <v>Colombia</v>
      </c>
      <c r="B45" s="28" t="str">
        <f t="shared" si="0"/>
        <v>कोलम्बिया</v>
      </c>
      <c r="C45" s="34">
        <f>IF(Update!B45&lt;&gt;"",Update!B45, "")</f>
        <v>8613</v>
      </c>
      <c r="D45" s="34" t="str">
        <f>IF(Update!C45&lt;&gt;"",Update!C45,"")</f>
        <v/>
      </c>
      <c r="E45" s="32">
        <f>IF(Update!D45&lt;&gt;"",Update!D45,"")</f>
        <v>128</v>
      </c>
      <c r="F45" s="26">
        <f>IF(Update!E45&lt;&gt;"",Update!E45,"")</f>
        <v>378</v>
      </c>
      <c r="G45" s="26" t="str">
        <f>IF(Update!F45&lt;&gt;"",Update!F45,"")</f>
        <v/>
      </c>
      <c r="H45" s="27">
        <f>IF(Update!G45&lt;&gt;"",Update!G45,"")</f>
        <v>2013</v>
      </c>
      <c r="I45" s="33">
        <f>IF(Update!H45&lt;&gt;"",Update!H45,"")</f>
        <v>6222</v>
      </c>
      <c r="J45" s="2" t="s">
        <v>22</v>
      </c>
      <c r="K45" s="5" t="s">
        <v>190</v>
      </c>
    </row>
    <row r="46" spans="1:11" s="2" customFormat="1" ht="30" customHeight="1" thickTop="1" thickBot="1" x14ac:dyDescent="0.25">
      <c r="A46" s="4" t="str">
        <f>MID(Update!A46,2,LEN(Update!A46))</f>
        <v>Dominican Republic</v>
      </c>
      <c r="B46" s="28" t="str">
        <f t="shared" si="0"/>
        <v>डोमिनिकन रिपब्लिक</v>
      </c>
      <c r="C46" s="34">
        <f>IF(Update!B46&lt;&gt;"",Update!B46, "")</f>
        <v>8480</v>
      </c>
      <c r="D46" s="34" t="str">
        <f>IF(Update!C46&lt;&gt;"",Update!C46,"")</f>
        <v/>
      </c>
      <c r="E46" s="32">
        <f>IF(Update!D46&lt;&gt;"",Update!D46,"")</f>
        <v>144</v>
      </c>
      <c r="F46" s="26">
        <f>IF(Update!E46&lt;&gt;"",Update!E46,"")</f>
        <v>354</v>
      </c>
      <c r="G46" s="26" t="str">
        <f>IF(Update!F46&lt;&gt;"",Update!F46,"")</f>
        <v/>
      </c>
      <c r="H46" s="27">
        <f>IF(Update!G46&lt;&gt;"",Update!G46,"")</f>
        <v>1905</v>
      </c>
      <c r="I46" s="33">
        <f>IF(Update!H46&lt;&gt;"",Update!H46,"")</f>
        <v>6221</v>
      </c>
      <c r="J46" s="2" t="s">
        <v>34</v>
      </c>
      <c r="K46" s="5" t="s">
        <v>201</v>
      </c>
    </row>
    <row r="47" spans="1:11" s="2" customFormat="1" ht="30" customHeight="1" thickTop="1" thickBot="1" x14ac:dyDescent="0.25">
      <c r="A47" s="4" t="str">
        <f>MID(Update!A47,2,LEN(Update!A47))</f>
        <v>Norway</v>
      </c>
      <c r="B47" s="28" t="str">
        <f t="shared" si="0"/>
        <v>नर्वे</v>
      </c>
      <c r="C47" s="34">
        <f>IF(Update!B47&lt;&gt;"",Update!B47, "")</f>
        <v>7955</v>
      </c>
      <c r="D47" s="34" t="str">
        <f>IF(Update!C47&lt;&gt;"",Update!C47,"")</f>
        <v/>
      </c>
      <c r="E47" s="32">
        <f>IF(Update!D47&lt;&gt;"",Update!D47,"")</f>
        <v>27</v>
      </c>
      <c r="F47" s="26">
        <f>IF(Update!E47&lt;&gt;"",Update!E47,"")</f>
        <v>215</v>
      </c>
      <c r="G47" s="26" t="str">
        <f>IF(Update!F47&lt;&gt;"",Update!F47,"")</f>
        <v/>
      </c>
      <c r="H47" s="27">
        <f>IF(Update!G47&lt;&gt;"",Update!G47,"")</f>
        <v>32</v>
      </c>
      <c r="I47" s="33">
        <f>IF(Update!H47&lt;&gt;"",Update!H47,"")</f>
        <v>7708</v>
      </c>
      <c r="J47" s="2" t="s">
        <v>168</v>
      </c>
      <c r="K47" s="5" t="s">
        <v>343</v>
      </c>
    </row>
    <row r="48" spans="1:11" s="2" customFormat="1" ht="30" customHeight="1" thickTop="1" thickBot="1" x14ac:dyDescent="0.25">
      <c r="A48" s="4" t="str">
        <f>MID(Update!A48,2,LEN(Update!A48))</f>
        <v>Czechia</v>
      </c>
      <c r="B48" s="28" t="str">
        <f t="shared" si="0"/>
        <v>चेकिया</v>
      </c>
      <c r="C48" s="34">
        <f>IF(Update!B48&lt;&gt;"",Update!B48, "")</f>
        <v>7899</v>
      </c>
      <c r="D48" s="34" t="str">
        <f>IF(Update!C48&lt;&gt;"",Update!C48,"")</f>
        <v>↑ 3 (0.04%)</v>
      </c>
      <c r="E48" s="32">
        <f>IF(Update!D48&lt;&gt;"",Update!D48,"")</f>
        <v>59</v>
      </c>
      <c r="F48" s="26">
        <f>IF(Update!E48&lt;&gt;"",Update!E48,"")</f>
        <v>258</v>
      </c>
      <c r="G48" s="26" t="str">
        <f>IF(Update!F48&lt;&gt;"",Update!F48,"")</f>
        <v>↑ 1 (0.39%)</v>
      </c>
      <c r="H48" s="27">
        <f>IF(Update!G48&lt;&gt;"",Update!G48,"")</f>
        <v>4017</v>
      </c>
      <c r="I48" s="33">
        <f>IF(Update!H48&lt;&gt;"",Update!H48,"")</f>
        <v>3624</v>
      </c>
      <c r="J48" s="2" t="s">
        <v>80</v>
      </c>
      <c r="K48" s="5" t="s">
        <v>246</v>
      </c>
    </row>
    <row r="49" spans="1:11" s="2" customFormat="1" ht="30" customHeight="1" thickTop="1" thickBot="1" x14ac:dyDescent="0.25">
      <c r="A49" s="4" t="str">
        <f>MID(Update!A49,2,LEN(Update!A49))</f>
        <v>South Africa</v>
      </c>
      <c r="B49" s="28" t="str">
        <f t="shared" si="0"/>
        <v>दक्षिण अप्रिका</v>
      </c>
      <c r="C49" s="34">
        <f>IF(Update!B49&lt;&gt;"",Update!B49, "")</f>
        <v>7572</v>
      </c>
      <c r="D49" s="34" t="str">
        <f>IF(Update!C49&lt;&gt;"",Update!C49,"")</f>
        <v/>
      </c>
      <c r="E49" s="32">
        <f>IF(Update!D49&lt;&gt;"",Update!D49,"")</f>
        <v>36</v>
      </c>
      <c r="F49" s="26">
        <f>IF(Update!E49&lt;&gt;"",Update!E49,"")</f>
        <v>148</v>
      </c>
      <c r="G49" s="26" t="str">
        <f>IF(Update!F49&lt;&gt;"",Update!F49,"")</f>
        <v/>
      </c>
      <c r="H49" s="27">
        <f>IF(Update!G49&lt;&gt;"",Update!G49,"")</f>
        <v>2746</v>
      </c>
      <c r="I49" s="33">
        <f>IF(Update!H49&lt;&gt;"",Update!H49,"")</f>
        <v>4678</v>
      </c>
      <c r="J49" s="2" t="s">
        <v>110</v>
      </c>
      <c r="K49" s="5" t="s">
        <v>396</v>
      </c>
    </row>
    <row r="50" spans="1:11" s="2" customFormat="1" ht="30" customHeight="1" thickTop="1" thickBot="1" x14ac:dyDescent="0.25">
      <c r="A50" s="4" t="str">
        <f>MID(Update!A50,2,LEN(Update!A50))</f>
        <v>Panama</v>
      </c>
      <c r="B50" s="28" t="str">
        <f t="shared" si="0"/>
        <v>पानामा</v>
      </c>
      <c r="C50" s="34">
        <f>IF(Update!B50&lt;&gt;"",Update!B50, "")</f>
        <v>7523</v>
      </c>
      <c r="D50" s="34" t="str">
        <f>IF(Update!C50&lt;&gt;"",Update!C50,"")</f>
        <v>↑ 136 (1.84%)</v>
      </c>
      <c r="E50" s="32">
        <f>IF(Update!D50&lt;&gt;"",Update!D50,"")</f>
        <v>88</v>
      </c>
      <c r="F50" s="26">
        <f>IF(Update!E50&lt;&gt;"",Update!E50,"")</f>
        <v>210</v>
      </c>
      <c r="G50" s="26" t="str">
        <f>IF(Update!F50&lt;&gt;"",Update!F50,"")</f>
        <v>↑ 7 (3.45%)</v>
      </c>
      <c r="H50" s="27">
        <f>IF(Update!G50&lt;&gt;"",Update!G50,"")</f>
        <v>823</v>
      </c>
      <c r="I50" s="33">
        <f>IF(Update!H50&lt;&gt;"",Update!H50,"")</f>
        <v>6490</v>
      </c>
      <c r="J50" s="2" t="s">
        <v>41</v>
      </c>
      <c r="K50" s="5" t="s">
        <v>207</v>
      </c>
    </row>
    <row r="51" spans="1:11" s="2" customFormat="1" ht="30" customHeight="1" thickTop="1" thickBot="1" x14ac:dyDescent="0.25">
      <c r="A51" s="4" t="str">
        <f>MID(Update!A51,2,LEN(Update!A51))</f>
        <v>Egypt</v>
      </c>
      <c r="B51" s="28" t="str">
        <f t="shared" si="0"/>
        <v>ईजिप्ट</v>
      </c>
      <c r="C51" s="34">
        <f>IF(Update!B51&lt;&gt;"",Update!B51, "")</f>
        <v>7201</v>
      </c>
      <c r="D51" s="34" t="str">
        <f>IF(Update!C51&lt;&gt;"",Update!C51,"")</f>
        <v/>
      </c>
      <c r="E51" s="32" t="str">
        <f>IF(Update!D51&lt;&gt;"",Update!D51,"")</f>
        <v>Unknown</v>
      </c>
      <c r="F51" s="26">
        <f>IF(Update!E51&lt;&gt;"",Update!E51,"")</f>
        <v>452</v>
      </c>
      <c r="G51" s="26" t="str">
        <f>IF(Update!F51&lt;&gt;"",Update!F51,"")</f>
        <v/>
      </c>
      <c r="H51" s="27">
        <f>IF(Update!G51&lt;&gt;"",Update!G51,"")</f>
        <v>1730</v>
      </c>
      <c r="I51" s="33">
        <f>IF(Update!H51&lt;&gt;"",Update!H51,"")</f>
        <v>5019</v>
      </c>
      <c r="J51" s="2" t="s">
        <v>55</v>
      </c>
      <c r="K51" s="5" t="s">
        <v>222</v>
      </c>
    </row>
    <row r="52" spans="1:11" s="2" customFormat="1" ht="30" customHeight="1" thickTop="1" thickBot="1" x14ac:dyDescent="0.25">
      <c r="A52" s="4" t="str">
        <f>MID(Update!A52,2,LEN(Update!A52))</f>
        <v>Australia</v>
      </c>
      <c r="B52" s="28" t="str">
        <f t="shared" si="0"/>
        <v>अस्ट्रेलिया</v>
      </c>
      <c r="C52" s="34">
        <f>IF(Update!B52&lt;&gt;"",Update!B52, "")</f>
        <v>6875</v>
      </c>
      <c r="D52" s="34" t="str">
        <f>IF(Update!C52&lt;&gt;"",Update!C52,"")</f>
        <v>↑ 26 (0.38%)</v>
      </c>
      <c r="E52" s="32">
        <f>IF(Update!D52&lt;&gt;"",Update!D52,"")</f>
        <v>27</v>
      </c>
      <c r="F52" s="26">
        <f>IF(Update!E52&lt;&gt;"",Update!E52,"")</f>
        <v>97</v>
      </c>
      <c r="G52" s="26" t="str">
        <f>IF(Update!F52&lt;&gt;"",Update!F52,"")</f>
        <v>↑ 1 (1.04%)</v>
      </c>
      <c r="H52" s="27">
        <f>IF(Update!G52&lt;&gt;"",Update!G52,"")</f>
        <v>5984</v>
      </c>
      <c r="I52" s="33">
        <f>IF(Update!H52&lt;&gt;"",Update!H52,"")</f>
        <v>794</v>
      </c>
      <c r="J52" s="2" t="s">
        <v>149</v>
      </c>
      <c r="K52" s="5" t="s">
        <v>312</v>
      </c>
    </row>
    <row r="53" spans="1:11" s="2" customFormat="1" ht="30" customHeight="1" thickTop="1" thickBot="1" x14ac:dyDescent="0.25">
      <c r="A53" s="4" t="str">
        <f>MID(Update!A53,2,LEN(Update!A53))</f>
        <v>Malaysia</v>
      </c>
      <c r="B53" s="28" t="str">
        <f t="shared" si="0"/>
        <v>मलेसिया</v>
      </c>
      <c r="C53" s="34">
        <f>IF(Update!B53&lt;&gt;"",Update!B53, "")</f>
        <v>6428</v>
      </c>
      <c r="D53" s="34" t="str">
        <f>IF(Update!C53&lt;&gt;"",Update!C53,"")</f>
        <v>↑ 45 (0.7%)</v>
      </c>
      <c r="E53" s="32">
        <f>IF(Update!D53&lt;&gt;"",Update!D53,"")</f>
        <v>22</v>
      </c>
      <c r="F53" s="26">
        <f>IF(Update!E53&lt;&gt;"",Update!E53,"")</f>
        <v>107</v>
      </c>
      <c r="G53" s="26" t="str">
        <f>IF(Update!F53&lt;&gt;"",Update!F53,"")</f>
        <v>↑ 1 (0.94%)</v>
      </c>
      <c r="H53" s="27">
        <f>IF(Update!G53&lt;&gt;"",Update!G53,"")</f>
        <v>4702</v>
      </c>
      <c r="I53" s="33">
        <f>IF(Update!H53&lt;&gt;"",Update!H53,"")</f>
        <v>1619</v>
      </c>
      <c r="J53" s="2" t="s">
        <v>139</v>
      </c>
      <c r="K53" s="5" t="s">
        <v>304</v>
      </c>
    </row>
    <row r="54" spans="1:11" s="2" customFormat="1" ht="30" customHeight="1" thickTop="1" thickBot="1" x14ac:dyDescent="0.25">
      <c r="A54" s="4" t="str">
        <f>MID(Update!A54,2,LEN(Update!A54))</f>
        <v>Kuwait</v>
      </c>
      <c r="B54" s="28" t="str">
        <f t="shared" si="0"/>
        <v>कुवेत</v>
      </c>
      <c r="C54" s="34">
        <f>IF(Update!B54&lt;&gt;"",Update!B54, "")</f>
        <v>5804</v>
      </c>
      <c r="D54" s="34" t="str">
        <f>IF(Update!C54&lt;&gt;"",Update!C54,"")</f>
        <v/>
      </c>
      <c r="E54" s="32">
        <f>IF(Update!D54&lt;&gt;"",Update!D54,"")</f>
        <v>90</v>
      </c>
      <c r="F54" s="26">
        <f>IF(Update!E54&lt;&gt;"",Update!E54,"")</f>
        <v>40</v>
      </c>
      <c r="G54" s="26" t="str">
        <f>IF(Update!F54&lt;&gt;"",Update!F54,"")</f>
        <v/>
      </c>
      <c r="H54" s="27">
        <f>IF(Update!G54&lt;&gt;"",Update!G54,"")</f>
        <v>2032</v>
      </c>
      <c r="I54" s="33">
        <f>IF(Update!H54&lt;&gt;"",Update!H54,"")</f>
        <v>3732</v>
      </c>
      <c r="J54" s="2" t="s">
        <v>53</v>
      </c>
      <c r="K54" s="5" t="s">
        <v>220</v>
      </c>
    </row>
    <row r="55" spans="1:11" s="2" customFormat="1" ht="30" customHeight="1" thickTop="1" thickBot="1" x14ac:dyDescent="0.25">
      <c r="A55" s="4" t="str">
        <f>MID(Update!A55,2,LEN(Update!A55))</f>
        <v>Finland</v>
      </c>
      <c r="B55" s="28" t="str">
        <f t="shared" si="0"/>
        <v>फिनल्यान्ड</v>
      </c>
      <c r="C55" s="34">
        <f>IF(Update!B55&lt;&gt;"",Update!B55, "")</f>
        <v>5573</v>
      </c>
      <c r="D55" s="34" t="str">
        <f>IF(Update!C55&lt;&gt;"",Update!C55,"")</f>
        <v>↑ 161 (2.97%)</v>
      </c>
      <c r="E55" s="32">
        <f>IF(Update!D55&lt;&gt;"",Update!D55,"")</f>
        <v>48</v>
      </c>
      <c r="F55" s="26">
        <f>IF(Update!E55&lt;&gt;"",Update!E55,"")</f>
        <v>246</v>
      </c>
      <c r="G55" s="26" t="str">
        <f>IF(Update!F55&lt;&gt;"",Update!F55,"")</f>
        <v/>
      </c>
      <c r="H55" s="27">
        <f>IF(Update!G55&lt;&gt;"",Update!G55,"")</f>
        <v>3500</v>
      </c>
      <c r="I55" s="33">
        <f>IF(Update!H55&lt;&gt;"",Update!H55,"")</f>
        <v>1827</v>
      </c>
      <c r="J55" s="2" t="s">
        <v>145</v>
      </c>
      <c r="K55" s="5" t="s">
        <v>309</v>
      </c>
    </row>
    <row r="56" spans="1:11" s="2" customFormat="1" ht="30" customHeight="1" thickTop="1" thickBot="1" x14ac:dyDescent="0.25">
      <c r="A56" s="4" t="str">
        <f>MID(Update!A56,2,LEN(Update!A56))</f>
        <v>Morocco</v>
      </c>
      <c r="B56" s="28" t="str">
        <f t="shared" si="0"/>
        <v>मोरोक्को</v>
      </c>
      <c r="C56" s="34">
        <f>IF(Update!B56&lt;&gt;"",Update!B56, "")</f>
        <v>5382</v>
      </c>
      <c r="D56" s="34" t="str">
        <f>IF(Update!C56&lt;&gt;"",Update!C56,"")</f>
        <v>↑ 163 (3.12%)</v>
      </c>
      <c r="E56" s="32">
        <f>IF(Update!D56&lt;&gt;"",Update!D56,"")</f>
        <v>1</v>
      </c>
      <c r="F56" s="26">
        <f>IF(Update!E56&lt;&gt;"",Update!E56,"")</f>
        <v>182</v>
      </c>
      <c r="G56" s="26" t="str">
        <f>IF(Update!F56&lt;&gt;"",Update!F56,"")</f>
        <v>↑ 1 (0.55%)</v>
      </c>
      <c r="H56" s="27">
        <f>IF(Update!G56&lt;&gt;"",Update!G56,"")</f>
        <v>1969</v>
      </c>
      <c r="I56" s="33">
        <f>IF(Update!H56&lt;&gt;"",Update!H56,"")</f>
        <v>3231</v>
      </c>
      <c r="J56" s="2" t="s">
        <v>133</v>
      </c>
      <c r="K56" s="5" t="s">
        <v>345</v>
      </c>
    </row>
    <row r="57" spans="1:11" s="2" customFormat="1" ht="30" customHeight="1" thickTop="1" thickBot="1" x14ac:dyDescent="0.25">
      <c r="A57" s="4" t="str">
        <f>MID(Update!A57,2,LEN(Update!A57))</f>
        <v>Argentina</v>
      </c>
      <c r="B57" s="28" t="str">
        <f t="shared" si="0"/>
        <v>अर्जेन्टिना</v>
      </c>
      <c r="C57" s="34">
        <f>IF(Update!B57&lt;&gt;"",Update!B57, "")</f>
        <v>5020</v>
      </c>
      <c r="D57" s="34" t="str">
        <f>IF(Update!C57&lt;&gt;"",Update!C57,"")</f>
        <v/>
      </c>
      <c r="E57" s="32">
        <f>IF(Update!D57&lt;&gt;"",Update!D57,"")</f>
        <v>148</v>
      </c>
      <c r="F57" s="26">
        <f>IF(Update!E57&lt;&gt;"",Update!E57,"")</f>
        <v>264</v>
      </c>
      <c r="G57" s="26" t="str">
        <f>IF(Update!F57&lt;&gt;"",Update!F57,"")</f>
        <v/>
      </c>
      <c r="H57" s="27">
        <f>IF(Update!G57&lt;&gt;"",Update!G57,"")</f>
        <v>1472</v>
      </c>
      <c r="I57" s="33">
        <f>IF(Update!H57&lt;&gt;"",Update!H57,"")</f>
        <v>3284</v>
      </c>
      <c r="J57" s="2" t="s">
        <v>162</v>
      </c>
      <c r="K57" s="5" t="s">
        <v>325</v>
      </c>
    </row>
    <row r="58" spans="1:11" s="2" customFormat="1" ht="30" customHeight="1" thickTop="1" thickBot="1" x14ac:dyDescent="0.25">
      <c r="A58" s="4" t="str">
        <f>MID(Update!A58,2,LEN(Update!A58))</f>
        <v>Algeria</v>
      </c>
      <c r="B58" s="28" t="str">
        <f t="shared" si="0"/>
        <v>अल्जेरिया</v>
      </c>
      <c r="C58" s="34">
        <f>IF(Update!B58&lt;&gt;"",Update!B58, "")</f>
        <v>4838</v>
      </c>
      <c r="D58" s="34" t="str">
        <f>IF(Update!C58&lt;&gt;"",Update!C58,"")</f>
        <v/>
      </c>
      <c r="E58" s="32">
        <f>IF(Update!D58&lt;&gt;"",Update!D58,"")</f>
        <v>22</v>
      </c>
      <c r="F58" s="26">
        <f>IF(Update!E58&lt;&gt;"",Update!E58,"")</f>
        <v>470</v>
      </c>
      <c r="G58" s="26" t="str">
        <f>IF(Update!F58&lt;&gt;"",Update!F58,"")</f>
        <v/>
      </c>
      <c r="H58" s="27">
        <f>IF(Update!G58&lt;&gt;"",Update!G58,"")</f>
        <v>2067</v>
      </c>
      <c r="I58" s="33">
        <f>IF(Update!H58&lt;&gt;"",Update!H58,"")</f>
        <v>2301</v>
      </c>
      <c r="J58" s="2" t="s">
        <v>36</v>
      </c>
      <c r="K58" s="5" t="s">
        <v>203</v>
      </c>
    </row>
    <row r="59" spans="1:11" s="2" customFormat="1" ht="30" customHeight="1" thickTop="1" thickBot="1" x14ac:dyDescent="0.25">
      <c r="A59" s="4" t="str">
        <f>MID(Update!A59,2,LEN(Update!A59))</f>
        <v>Moldova</v>
      </c>
      <c r="B59" s="28" t="str">
        <f t="shared" si="0"/>
        <v>मोल्दोवा</v>
      </c>
      <c r="C59" s="34">
        <f>IF(Update!B59&lt;&gt;"",Update!B59, "")</f>
        <v>4363</v>
      </c>
      <c r="D59" s="34" t="str">
        <f>IF(Update!C59&lt;&gt;"",Update!C59,"")</f>
        <v/>
      </c>
      <c r="E59" s="32">
        <f>IF(Update!D59&lt;&gt;"",Update!D59,"")</f>
        <v>237</v>
      </c>
      <c r="F59" s="26">
        <f>IF(Update!E59&lt;&gt;"",Update!E59,"")</f>
        <v>136</v>
      </c>
      <c r="G59" s="26" t="str">
        <f>IF(Update!F59&lt;&gt;"",Update!F59,"")</f>
        <v/>
      </c>
      <c r="H59" s="27">
        <f>IF(Update!G59&lt;&gt;"",Update!G59,"")</f>
        <v>1544</v>
      </c>
      <c r="I59" s="33">
        <f>IF(Update!H59&lt;&gt;"",Update!H59,"")</f>
        <v>2683</v>
      </c>
      <c r="J59" s="2" t="s">
        <v>12</v>
      </c>
      <c r="K59" s="5" t="s">
        <v>181</v>
      </c>
    </row>
    <row r="60" spans="1:11" s="2" customFormat="1" ht="30" customHeight="1" thickTop="1" thickBot="1" x14ac:dyDescent="0.25">
      <c r="A60" s="4" t="str">
        <f>MID(Update!A60,2,LEN(Update!A60))</f>
        <v>Kazakhstan</v>
      </c>
      <c r="B60" s="28" t="str">
        <f t="shared" si="0"/>
        <v>काजकस्तान</v>
      </c>
      <c r="C60" s="34">
        <f>IF(Update!B60&lt;&gt;"",Update!B60, "")</f>
        <v>4298</v>
      </c>
      <c r="D60" s="34" t="str">
        <f>IF(Update!C60&lt;&gt;"",Update!C60,"")</f>
        <v>↑ 93 (2.21%)</v>
      </c>
      <c r="E60" s="32">
        <f>IF(Update!D60&lt;&gt;"",Update!D60,"")</f>
        <v>31</v>
      </c>
      <c r="F60" s="26">
        <f>IF(Update!E60&lt;&gt;"",Update!E60,"")</f>
        <v>29</v>
      </c>
      <c r="G60" s="26" t="str">
        <f>IF(Update!F60&lt;&gt;"",Update!F60,"")</f>
        <v/>
      </c>
      <c r="H60" s="27">
        <f>IF(Update!G60&lt;&gt;"",Update!G60,"")</f>
        <v>1299</v>
      </c>
      <c r="I60" s="33">
        <f>IF(Update!H60&lt;&gt;"",Update!H60,"")</f>
        <v>2970</v>
      </c>
      <c r="J60" s="2" t="s">
        <v>126</v>
      </c>
      <c r="K60" s="5" t="s">
        <v>293</v>
      </c>
    </row>
    <row r="61" spans="1:11" s="2" customFormat="1" ht="30" customHeight="1" thickTop="1" thickBot="1" x14ac:dyDescent="0.25">
      <c r="A61" s="4" t="str">
        <f>MID(Update!A61,2,LEN(Update!A61))</f>
        <v>Luxembourg</v>
      </c>
      <c r="B61" s="28" t="str">
        <f t="shared" si="0"/>
        <v>लक्समबर्ग</v>
      </c>
      <c r="C61" s="34">
        <f>IF(Update!B61&lt;&gt;"",Update!B61, "")</f>
        <v>3840</v>
      </c>
      <c r="D61" s="34" t="str">
        <f>IF(Update!C61&lt;&gt;"",Update!C61,"")</f>
        <v/>
      </c>
      <c r="E61" s="32">
        <f>IF(Update!D61&lt;&gt;"",Update!D61,"")</f>
        <v>22</v>
      </c>
      <c r="F61" s="26">
        <f>IF(Update!E61&lt;&gt;"",Update!E61,"")</f>
        <v>96</v>
      </c>
      <c r="G61" s="26" t="str">
        <f>IF(Update!F61&lt;&gt;"",Update!F61,"")</f>
        <v/>
      </c>
      <c r="H61" s="27">
        <f>IF(Update!G61&lt;&gt;"",Update!G61,"")</f>
        <v>3412</v>
      </c>
      <c r="I61" s="33">
        <f>IF(Update!H61&lt;&gt;"",Update!H61,"")</f>
        <v>332</v>
      </c>
      <c r="J61" s="2" t="s">
        <v>140</v>
      </c>
      <c r="K61" s="5" t="s">
        <v>305</v>
      </c>
    </row>
    <row r="62" spans="1:11" s="2" customFormat="1" ht="30" customHeight="1" thickTop="1" thickBot="1" x14ac:dyDescent="0.25">
      <c r="A62" s="4" t="str">
        <f>MID(Update!A62,2,LEN(Update!A62))</f>
        <v>Bahrain</v>
      </c>
      <c r="B62" s="28" t="str">
        <f t="shared" si="0"/>
        <v>बहराईन</v>
      </c>
      <c r="C62" s="34">
        <f>IF(Update!B62&lt;&gt;"",Update!B62, "")</f>
        <v>3720</v>
      </c>
      <c r="D62" s="34" t="str">
        <f>IF(Update!C62&lt;&gt;"",Update!C62,"")</f>
        <v/>
      </c>
      <c r="E62" s="32">
        <f>IF(Update!D62&lt;&gt;"",Update!D62,"")</f>
        <v>1</v>
      </c>
      <c r="F62" s="26">
        <f>IF(Update!E62&lt;&gt;"",Update!E62,"")</f>
        <v>8</v>
      </c>
      <c r="G62" s="26" t="str">
        <f>IF(Update!F62&lt;&gt;"",Update!F62,"")</f>
        <v/>
      </c>
      <c r="H62" s="27">
        <f>IF(Update!G62&lt;&gt;"",Update!G62,"")</f>
        <v>1762</v>
      </c>
      <c r="I62" s="33">
        <f>IF(Update!H62&lt;&gt;"",Update!H62,"")</f>
        <v>1950</v>
      </c>
      <c r="J62" s="2" t="s">
        <v>353</v>
      </c>
      <c r="K62" s="5" t="s">
        <v>332</v>
      </c>
    </row>
    <row r="63" spans="1:11" s="2" customFormat="1" ht="30" customHeight="1" thickTop="1" thickBot="1" x14ac:dyDescent="0.25">
      <c r="A63" s="4" t="str">
        <f>MID(Update!A63,2,LEN(Update!A63))</f>
        <v>Afghanistan</v>
      </c>
      <c r="B63" s="28" t="str">
        <f t="shared" si="0"/>
        <v>अफगानिस्तान</v>
      </c>
      <c r="C63" s="34">
        <f>IF(Update!B63&lt;&gt;"",Update!B63, "")</f>
        <v>3392</v>
      </c>
      <c r="D63" s="34" t="str">
        <f>IF(Update!C63&lt;&gt;"",Update!C63,"")</f>
        <v>↑ 168 (5.21%)</v>
      </c>
      <c r="E63" s="32">
        <f>IF(Update!D63&lt;&gt;"",Update!D63,"")</f>
        <v>7</v>
      </c>
      <c r="F63" s="26">
        <f>IF(Update!E63&lt;&gt;"",Update!E63,"")</f>
        <v>104</v>
      </c>
      <c r="G63" s="26" t="str">
        <f>IF(Update!F63&lt;&gt;"",Update!F63,"")</f>
        <v>↑ 9 (9.47%)</v>
      </c>
      <c r="H63" s="27">
        <f>IF(Update!G63&lt;&gt;"",Update!G63,"")</f>
        <v>458</v>
      </c>
      <c r="I63" s="33">
        <f>IF(Update!H63&lt;&gt;"",Update!H63,"")</f>
        <v>2830</v>
      </c>
      <c r="J63" s="2" t="s">
        <v>40</v>
      </c>
      <c r="K63" s="5" t="s">
        <v>206</v>
      </c>
    </row>
    <row r="64" spans="1:11" s="2" customFormat="1" ht="30" customHeight="1" thickTop="1" thickBot="1" x14ac:dyDescent="0.25">
      <c r="A64" s="4" t="str">
        <f>MID(Update!A64,2,LEN(Update!A64))</f>
        <v>Hungary</v>
      </c>
      <c r="B64" s="28" t="str">
        <f t="shared" si="0"/>
        <v>हङगरि</v>
      </c>
      <c r="C64" s="34">
        <f>IF(Update!B64&lt;&gt;"",Update!B64, "")</f>
        <v>3111</v>
      </c>
      <c r="D64" s="34" t="str">
        <f>IF(Update!C64&lt;&gt;"",Update!C64,"")</f>
        <v>↑ 46 (1.5%)</v>
      </c>
      <c r="E64" s="32">
        <f>IF(Update!D64&lt;&gt;"",Update!D64,"")</f>
        <v>50</v>
      </c>
      <c r="F64" s="26">
        <f>IF(Update!E64&lt;&gt;"",Update!E64,"")</f>
        <v>373</v>
      </c>
      <c r="G64" s="26" t="str">
        <f>IF(Update!F64&lt;&gt;"",Update!F64,"")</f>
        <v>↑ 10 (2.75%)</v>
      </c>
      <c r="H64" s="27">
        <f>IF(Update!G64&lt;&gt;"",Update!G64,"")</f>
        <v>759</v>
      </c>
      <c r="I64" s="33">
        <f>IF(Update!H64&lt;&gt;"",Update!H64,"")</f>
        <v>1979</v>
      </c>
      <c r="J64" s="2" t="s">
        <v>10</v>
      </c>
      <c r="K64" s="5" t="s">
        <v>179</v>
      </c>
    </row>
    <row r="65" spans="1:11" s="2" customFormat="1" ht="30" customHeight="1" thickTop="1" thickBot="1" x14ac:dyDescent="0.25">
      <c r="A65" s="4" t="str">
        <f>MID(Update!A65,2,LEN(Update!A65))</f>
        <v>Thailand</v>
      </c>
      <c r="B65" s="28" t="str">
        <f t="shared" si="0"/>
        <v>थाईल्यन्ड</v>
      </c>
      <c r="C65" s="34">
        <f>IF(Update!B65&lt;&gt;"",Update!B65, "")</f>
        <v>2989</v>
      </c>
      <c r="D65" s="34" t="str">
        <f>IF(Update!C65&lt;&gt;"",Update!C65,"")</f>
        <v>↑ 1 (0.03%)</v>
      </c>
      <c r="E65" s="32">
        <f>IF(Update!D65&lt;&gt;"",Update!D65,"")</f>
        <v>61</v>
      </c>
      <c r="F65" s="26">
        <f>IF(Update!E65&lt;&gt;"",Update!E65,"")</f>
        <v>55</v>
      </c>
      <c r="G65" s="26" t="str">
        <f>IF(Update!F65&lt;&gt;"",Update!F65,"")</f>
        <v>↑ 1 (1.85%)</v>
      </c>
      <c r="H65" s="27">
        <f>IF(Update!G65&lt;&gt;"",Update!G65,"")</f>
        <v>2761</v>
      </c>
      <c r="I65" s="33">
        <f>IF(Update!H65&lt;&gt;"",Update!H65,"")</f>
        <v>173</v>
      </c>
      <c r="J65" s="2" t="s">
        <v>116</v>
      </c>
      <c r="K65" s="5" t="s">
        <v>282</v>
      </c>
    </row>
    <row r="66" spans="1:11" s="2" customFormat="1" ht="30" customHeight="1" thickTop="1" thickBot="1" x14ac:dyDescent="0.25">
      <c r="A66" s="4" t="str">
        <f>MID(Update!A66,2,LEN(Update!A66))</f>
        <v>Nigeria</v>
      </c>
      <c r="B66" s="28" t="str">
        <f t="shared" si="0"/>
        <v>नाईजेरिया</v>
      </c>
      <c r="C66" s="34">
        <f>IF(Update!B66&lt;&gt;"",Update!B66, "")</f>
        <v>2950</v>
      </c>
      <c r="D66" s="34" t="str">
        <f>IF(Update!C66&lt;&gt;"",Update!C66,"")</f>
        <v/>
      </c>
      <c r="E66" s="32">
        <f>IF(Update!D66&lt;&gt;"",Update!D66,"")</f>
        <v>4</v>
      </c>
      <c r="F66" s="26">
        <f>IF(Update!E66&lt;&gt;"",Update!E66,"")</f>
        <v>98</v>
      </c>
      <c r="G66" s="26" t="str">
        <f>IF(Update!F66&lt;&gt;"",Update!F66,"")</f>
        <v/>
      </c>
      <c r="H66" s="27">
        <f>IF(Update!G66&lt;&gt;"",Update!G66,"")</f>
        <v>481</v>
      </c>
      <c r="I66" s="33">
        <f>IF(Update!H66&lt;&gt;"",Update!H66,"")</f>
        <v>2371</v>
      </c>
      <c r="J66" s="2" t="s">
        <v>134</v>
      </c>
      <c r="K66" s="5" t="s">
        <v>299</v>
      </c>
    </row>
    <row r="67" spans="1:11" s="2" customFormat="1" ht="30" customHeight="1" thickTop="1" thickBot="1" x14ac:dyDescent="0.25">
      <c r="A67" s="4" t="str">
        <f>MID(Update!A67,2,LEN(Update!A67))</f>
        <v>Oman</v>
      </c>
      <c r="B67" s="28" t="str">
        <f t="shared" si="0"/>
        <v>ओमान</v>
      </c>
      <c r="C67" s="34">
        <f>IF(Update!B67&lt;&gt;"",Update!B67, "")</f>
        <v>2903</v>
      </c>
      <c r="D67" s="34" t="str">
        <f>IF(Update!C67&lt;&gt;"",Update!C67,"")</f>
        <v>↑ 168 (6.14%)</v>
      </c>
      <c r="E67" s="32">
        <f>IF(Update!D67&lt;&gt;"",Update!D67,"")</f>
        <v>17</v>
      </c>
      <c r="F67" s="26">
        <f>IF(Update!E67&lt;&gt;"",Update!E67,"")</f>
        <v>13</v>
      </c>
      <c r="G67" s="26" t="str">
        <f>IF(Update!F67&lt;&gt;"",Update!F67,"")</f>
        <v/>
      </c>
      <c r="H67" s="27">
        <f>IF(Update!G67&lt;&gt;"",Update!G67,"")</f>
        <v>888</v>
      </c>
      <c r="I67" s="33">
        <f>IF(Update!H67&lt;&gt;"",Update!H67,"")</f>
        <v>2002</v>
      </c>
      <c r="J67" s="2" t="s">
        <v>42</v>
      </c>
      <c r="K67" s="5" t="s">
        <v>208</v>
      </c>
    </row>
    <row r="68" spans="1:11" s="2" customFormat="1" ht="30" customHeight="1" thickTop="1" thickBot="1" x14ac:dyDescent="0.25">
      <c r="A68" s="4" t="str">
        <f>MID(Update!A68,2,LEN(Update!A68))</f>
        <v>Armenia</v>
      </c>
      <c r="B68" s="28" t="str">
        <f t="shared" si="0"/>
        <v>अर्मेनिया</v>
      </c>
      <c r="C68" s="34">
        <f>IF(Update!B68&lt;&gt;"",Update!B68, "")</f>
        <v>2782</v>
      </c>
      <c r="D68" s="34" t="str">
        <f>IF(Update!C68&lt;&gt;"",Update!C68,"")</f>
        <v>↑ 163 (6.22%)</v>
      </c>
      <c r="E68" s="32">
        <f>IF(Update!D68&lt;&gt;"",Update!D68,"")</f>
        <v>10</v>
      </c>
      <c r="F68" s="26">
        <f>IF(Update!E68&lt;&gt;"",Update!E68,"")</f>
        <v>40</v>
      </c>
      <c r="G68" s="26" t="str">
        <f>IF(Update!F68&lt;&gt;"",Update!F68,"")</f>
        <v/>
      </c>
      <c r="H68" s="27">
        <f>IF(Update!G68&lt;&gt;"",Update!G68,"")</f>
        <v>1135</v>
      </c>
      <c r="I68" s="33">
        <f>IF(Update!H68&lt;&gt;"",Update!H68,"")</f>
        <v>1607</v>
      </c>
      <c r="J68" s="2" t="s">
        <v>154</v>
      </c>
      <c r="K68" s="5" t="s">
        <v>317</v>
      </c>
    </row>
    <row r="69" spans="1:11" s="2" customFormat="1" ht="30" customHeight="1" thickTop="1" thickBot="1" x14ac:dyDescent="0.25">
      <c r="A69" s="4" t="str">
        <f>MID(Update!A69,2,LEN(Update!A69))</f>
        <v>Ghana</v>
      </c>
      <c r="B69" s="28" t="str">
        <f t="shared" ref="B69:B132" si="1">INDEX($K$3:$K$234,MATCH(A69,$J$3:$J$232,0))</f>
        <v>घाना</v>
      </c>
      <c r="C69" s="34">
        <f>IF(Update!B69&lt;&gt;"",Update!B69, "")</f>
        <v>2719</v>
      </c>
      <c r="D69" s="34" t="str">
        <f>IF(Update!C69&lt;&gt;"",Update!C69,"")</f>
        <v/>
      </c>
      <c r="E69" s="32">
        <f>IF(Update!D69&lt;&gt;"",Update!D69,"")</f>
        <v>4</v>
      </c>
      <c r="F69" s="26">
        <f>IF(Update!E69&lt;&gt;"",Update!E69,"")</f>
        <v>18</v>
      </c>
      <c r="G69" s="26" t="str">
        <f>IF(Update!F69&lt;&gt;"",Update!F69,"")</f>
        <v/>
      </c>
      <c r="H69" s="27">
        <f>IF(Update!G69&lt;&gt;"",Update!G69,"")</f>
        <v>294</v>
      </c>
      <c r="I69" s="33">
        <f>IF(Update!H69&lt;&gt;"",Update!H69,"")</f>
        <v>2407</v>
      </c>
      <c r="J69" s="2" t="s">
        <v>122</v>
      </c>
      <c r="K69" s="5" t="s">
        <v>288</v>
      </c>
    </row>
    <row r="70" spans="1:11" s="2" customFormat="1" ht="30" customHeight="1" thickTop="1" thickBot="1" x14ac:dyDescent="0.25">
      <c r="A70" s="4" t="str">
        <f>MID(Update!A70,2,LEN(Update!A70))</f>
        <v>Greece</v>
      </c>
      <c r="B70" s="28" t="str">
        <f t="shared" si="1"/>
        <v>ग्रिस</v>
      </c>
      <c r="C70" s="34">
        <f>IF(Update!B70&lt;&gt;"",Update!B70, "")</f>
        <v>2642</v>
      </c>
      <c r="D70" s="34" t="str">
        <f>IF(Update!C70&lt;&gt;"",Update!C70,"")</f>
        <v/>
      </c>
      <c r="E70" s="32">
        <f>IF(Update!D70&lt;&gt;"",Update!D70,"")</f>
        <v>35</v>
      </c>
      <c r="F70" s="26">
        <f>IF(Update!E70&lt;&gt;"",Update!E70,"")</f>
        <v>146</v>
      </c>
      <c r="G70" s="26" t="str">
        <f>IF(Update!F70&lt;&gt;"",Update!F70,"")</f>
        <v/>
      </c>
      <c r="H70" s="27">
        <f>IF(Update!G70&lt;&gt;"",Update!G70,"")</f>
        <v>1374</v>
      </c>
      <c r="I70" s="33">
        <f>IF(Update!H70&lt;&gt;"",Update!H70,"")</f>
        <v>1122</v>
      </c>
      <c r="J70" s="2" t="s">
        <v>159</v>
      </c>
      <c r="K70" s="5" t="s">
        <v>322</v>
      </c>
    </row>
    <row r="71" spans="1:11" s="2" customFormat="1" ht="30" customHeight="1" thickTop="1" thickBot="1" x14ac:dyDescent="0.25">
      <c r="A71" s="4" t="str">
        <f>MID(Update!A71,2,LEN(Update!A71))</f>
        <v>Iraq</v>
      </c>
      <c r="B71" s="28" t="str">
        <f t="shared" si="1"/>
        <v>ईराक</v>
      </c>
      <c r="C71" s="34">
        <f>IF(Update!B71&lt;&gt;"",Update!B71, "")</f>
        <v>2431</v>
      </c>
      <c r="D71" s="34" t="str">
        <f>IF(Update!C71&lt;&gt;"",Update!C71,"")</f>
        <v/>
      </c>
      <c r="E71" s="32" t="str">
        <f>IF(Update!D71&lt;&gt;"",Update!D71,"")</f>
        <v>Unknown</v>
      </c>
      <c r="F71" s="26">
        <f>IF(Update!E71&lt;&gt;"",Update!E71,"")</f>
        <v>102</v>
      </c>
      <c r="G71" s="26" t="str">
        <f>IF(Update!F71&lt;&gt;"",Update!F71,"")</f>
        <v/>
      </c>
      <c r="H71" s="27">
        <f>IF(Update!G71&lt;&gt;"",Update!G71,"")</f>
        <v>1571</v>
      </c>
      <c r="I71" s="33">
        <f>IF(Update!H71&lt;&gt;"",Update!H71,"")</f>
        <v>758</v>
      </c>
      <c r="J71" s="2" t="s">
        <v>155</v>
      </c>
      <c r="K71" s="5" t="s">
        <v>318</v>
      </c>
    </row>
    <row r="72" spans="1:11" s="2" customFormat="1" ht="30" customHeight="1" thickTop="1" thickBot="1" x14ac:dyDescent="0.25">
      <c r="A72" s="4" t="str">
        <f>MID(Update!A72,2,LEN(Update!A72))</f>
        <v>Uzbekistan</v>
      </c>
      <c r="B72" s="28" t="str">
        <f t="shared" si="1"/>
        <v>उज्बेकिस्तान</v>
      </c>
      <c r="C72" s="34">
        <f>IF(Update!B72&lt;&gt;"",Update!B72, "")</f>
        <v>2217</v>
      </c>
      <c r="D72" s="34" t="str">
        <f>IF(Update!C72&lt;&gt;"",Update!C72,"")</f>
        <v>↑ 10 (0.45%)</v>
      </c>
      <c r="E72" s="32">
        <f>IF(Update!D72&lt;&gt;"",Update!D72,"")</f>
        <v>8</v>
      </c>
      <c r="F72" s="26">
        <f>IF(Update!E72&lt;&gt;"",Update!E72,"")</f>
        <v>10</v>
      </c>
      <c r="G72" s="26" t="str">
        <f>IF(Update!F72&lt;&gt;"",Update!F72,"")</f>
        <v/>
      </c>
      <c r="H72" s="27">
        <f>IF(Update!G72&lt;&gt;"",Update!G72,"")</f>
        <v>1556</v>
      </c>
      <c r="I72" s="33">
        <f>IF(Update!H72&lt;&gt;"",Update!H72,"")</f>
        <v>651</v>
      </c>
      <c r="J72" s="2" t="s">
        <v>121</v>
      </c>
      <c r="K72" s="5" t="s">
        <v>287</v>
      </c>
    </row>
    <row r="73" spans="1:11" s="2" customFormat="1" ht="30" customHeight="1" thickTop="1" thickBot="1" x14ac:dyDescent="0.25">
      <c r="A73" s="4" t="str">
        <f>MID(Update!A73,2,LEN(Update!A73))</f>
        <v>Croatia</v>
      </c>
      <c r="B73" s="28" t="str">
        <f t="shared" si="1"/>
        <v>क्रोएसिया</v>
      </c>
      <c r="C73" s="34">
        <f>IF(Update!B73&lt;&gt;"",Update!B73, "")</f>
        <v>2112</v>
      </c>
      <c r="D73" s="34" t="str">
        <f>IF(Update!C73&lt;&gt;"",Update!C73,"")</f>
        <v/>
      </c>
      <c r="E73" s="32">
        <f>IF(Update!D73&lt;&gt;"",Update!D73,"")</f>
        <v>14</v>
      </c>
      <c r="F73" s="26">
        <f>IF(Update!E73&lt;&gt;"",Update!E73,"")</f>
        <v>83</v>
      </c>
      <c r="G73" s="26" t="str">
        <f>IF(Update!F73&lt;&gt;"",Update!F73,"")</f>
        <v/>
      </c>
      <c r="H73" s="27">
        <f>IF(Update!G73&lt;&gt;"",Update!G73,"")</f>
        <v>1560</v>
      </c>
      <c r="I73" s="33">
        <f>IF(Update!H73&lt;&gt;"",Update!H73,"")</f>
        <v>469</v>
      </c>
      <c r="J73" s="2" t="s">
        <v>152</v>
      </c>
      <c r="K73" s="5" t="s">
        <v>315</v>
      </c>
    </row>
    <row r="74" spans="1:11" s="2" customFormat="1" ht="30" customHeight="1" thickTop="1" thickBot="1" x14ac:dyDescent="0.25">
      <c r="A74" s="4" t="str">
        <f>MID(Update!A74,2,LEN(Update!A74))</f>
        <v>Cameroon</v>
      </c>
      <c r="B74" s="28" t="str">
        <f t="shared" si="1"/>
        <v>क्यामरुन</v>
      </c>
      <c r="C74" s="34">
        <f>IF(Update!B74&lt;&gt;"",Update!B74, "")</f>
        <v>2104</v>
      </c>
      <c r="D74" s="34" t="str">
        <f>IF(Update!C74&lt;&gt;"",Update!C74,"")</f>
        <v/>
      </c>
      <c r="E74" s="32">
        <f>IF(Update!D74&lt;&gt;"",Update!D74,"")</f>
        <v>12</v>
      </c>
      <c r="F74" s="26">
        <f>IF(Update!E74&lt;&gt;"",Update!E74,"")</f>
        <v>64</v>
      </c>
      <c r="G74" s="26" t="str">
        <f>IF(Update!F74&lt;&gt;"",Update!F74,"")</f>
        <v/>
      </c>
      <c r="H74" s="27">
        <f>IF(Update!G74&lt;&gt;"",Update!G74,"")</f>
        <v>953</v>
      </c>
      <c r="I74" s="33">
        <f>IF(Update!H74&lt;&gt;"",Update!H74,"")</f>
        <v>1087</v>
      </c>
      <c r="J74" s="2" t="s">
        <v>113</v>
      </c>
      <c r="K74" s="5" t="s">
        <v>279</v>
      </c>
    </row>
    <row r="75" spans="1:11" s="2" customFormat="1" ht="30" customHeight="1" thickTop="1" thickBot="1" x14ac:dyDescent="0.25">
      <c r="A75" s="4" t="str">
        <f>MID(Update!A75,2,LEN(Update!A75))</f>
        <v>Azerbaijan</v>
      </c>
      <c r="B75" s="28" t="str">
        <f t="shared" si="1"/>
        <v>अजरबाईजान</v>
      </c>
      <c r="C75" s="34">
        <f>IF(Update!B75&lt;&gt;"",Update!B75, "")</f>
        <v>2060</v>
      </c>
      <c r="D75" s="34" t="str">
        <f>IF(Update!C75&lt;&gt;"",Update!C75,"")</f>
        <v/>
      </c>
      <c r="E75" s="32">
        <f>IF(Update!D75&lt;&gt;"",Update!D75,"")</f>
        <v>18</v>
      </c>
      <c r="F75" s="26">
        <f>IF(Update!E75&lt;&gt;"",Update!E75,"")</f>
        <v>26</v>
      </c>
      <c r="G75" s="26" t="str">
        <f>IF(Update!F75&lt;&gt;"",Update!F75,"")</f>
        <v/>
      </c>
      <c r="H75" s="27">
        <f>IF(Update!G75&lt;&gt;"",Update!G75,"")</f>
        <v>1508</v>
      </c>
      <c r="I75" s="33">
        <f>IF(Update!H75&lt;&gt;"",Update!H75,"")</f>
        <v>526</v>
      </c>
      <c r="J75" s="2" t="s">
        <v>56</v>
      </c>
      <c r="K75" s="5" t="s">
        <v>223</v>
      </c>
    </row>
    <row r="76" spans="1:11" s="2" customFormat="1" ht="30" customHeight="1" thickTop="1" thickBot="1" x14ac:dyDescent="0.25">
      <c r="A76" s="4" t="str">
        <f>MID(Update!A76,2,LEN(Update!A76))</f>
        <v>Bosnia and Herzegovina</v>
      </c>
      <c r="B76" s="28" t="str">
        <f t="shared" si="1"/>
        <v>बोस्निया एण्ड हर्जेगोविना</v>
      </c>
      <c r="C76" s="34">
        <f>IF(Update!B76&lt;&gt;"",Update!B76, "")</f>
        <v>1946</v>
      </c>
      <c r="D76" s="34" t="str">
        <f>IF(Update!C76&lt;&gt;"",Update!C76,"")</f>
        <v/>
      </c>
      <c r="E76" s="32">
        <f>IF(Update!D76&lt;&gt;"",Update!D76,"")</f>
        <v>4</v>
      </c>
      <c r="F76" s="26">
        <f>IF(Update!E76&lt;&gt;"",Update!E76,"")</f>
        <v>79</v>
      </c>
      <c r="G76" s="26" t="str">
        <f>IF(Update!F76&lt;&gt;"",Update!F76,"")</f>
        <v/>
      </c>
      <c r="H76" s="27">
        <f>IF(Update!G76&lt;&gt;"",Update!G76,"")</f>
        <v>911</v>
      </c>
      <c r="I76" s="33">
        <f>IF(Update!H76&lt;&gt;"",Update!H76,"")</f>
        <v>956</v>
      </c>
      <c r="J76" s="2" t="s">
        <v>76</v>
      </c>
      <c r="K76" s="5" t="s">
        <v>243</v>
      </c>
    </row>
    <row r="77" spans="1:11" s="2" customFormat="1" ht="30" customHeight="1" thickTop="1" thickBot="1" x14ac:dyDescent="0.25">
      <c r="A77" s="4" t="str">
        <f>MID(Update!A77,2,LEN(Update!A77))</f>
        <v>Guinea</v>
      </c>
      <c r="B77" s="28" t="str">
        <f t="shared" si="1"/>
        <v>गिनिया</v>
      </c>
      <c r="C77" s="34">
        <f>IF(Update!B77&lt;&gt;"",Update!B77, "")</f>
        <v>1811</v>
      </c>
      <c r="D77" s="34" t="str">
        <f>IF(Update!C77&lt;&gt;"",Update!C77,"")</f>
        <v/>
      </c>
      <c r="E77" s="32" t="str">
        <f>IF(Update!D77&lt;&gt;"",Update!D77,"")</f>
        <v>Unknown</v>
      </c>
      <c r="F77" s="26">
        <f>IF(Update!E77&lt;&gt;"",Update!E77,"")</f>
        <v>10</v>
      </c>
      <c r="G77" s="26" t="str">
        <f>IF(Update!F77&lt;&gt;"",Update!F77,"")</f>
        <v/>
      </c>
      <c r="H77" s="27">
        <f>IF(Update!G77&lt;&gt;"",Update!G77,"")</f>
        <v>498</v>
      </c>
      <c r="I77" s="33">
        <f>IF(Update!H77&lt;&gt;"",Update!H77,"")</f>
        <v>1303</v>
      </c>
      <c r="J77" s="2" t="s">
        <v>38</v>
      </c>
      <c r="K77" s="5" t="s">
        <v>346</v>
      </c>
    </row>
    <row r="78" spans="1:11" s="2" customFormat="1" ht="30" customHeight="1" thickTop="1" thickBot="1" x14ac:dyDescent="0.25">
      <c r="A78" s="4" t="str">
        <f>MID(Update!A78,2,LEN(Update!A78))</f>
        <v>Bolivia</v>
      </c>
      <c r="B78" s="28" t="str">
        <f t="shared" si="1"/>
        <v>बोलिभिया</v>
      </c>
      <c r="C78" s="34">
        <f>IF(Update!B78&lt;&gt;"",Update!B78, "")</f>
        <v>1802</v>
      </c>
      <c r="D78" s="34" t="str">
        <f>IF(Update!C78&lt;&gt;"",Update!C78,"")</f>
        <v>↑ 121 (7.2%)</v>
      </c>
      <c r="E78" s="32">
        <f>IF(Update!D78&lt;&gt;"",Update!D78,"")</f>
        <v>3</v>
      </c>
      <c r="F78" s="26">
        <f>IF(Update!E78&lt;&gt;"",Update!E78,"")</f>
        <v>86</v>
      </c>
      <c r="G78" s="26" t="str">
        <f>IF(Update!F78&lt;&gt;"",Update!F78,"")</f>
        <v>↑ 4 (4.88%)</v>
      </c>
      <c r="H78" s="27">
        <f>IF(Update!G78&lt;&gt;"",Update!G78,"")</f>
        <v>187</v>
      </c>
      <c r="I78" s="33">
        <f>IF(Update!H78&lt;&gt;"",Update!H78,"")</f>
        <v>1529</v>
      </c>
      <c r="J78" s="2" t="s">
        <v>51</v>
      </c>
      <c r="K78" s="5" t="s">
        <v>218</v>
      </c>
    </row>
    <row r="79" spans="1:11" s="2" customFormat="1" ht="30" customHeight="1" thickTop="1" thickBot="1" x14ac:dyDescent="0.25">
      <c r="A79" s="4" t="str">
        <f>MID(Update!A79,2,LEN(Update!A79))</f>
        <v>Iceland</v>
      </c>
      <c r="B79" s="28" t="str">
        <f t="shared" si="1"/>
        <v>आईसल्यान्ड</v>
      </c>
      <c r="C79" s="34">
        <f>IF(Update!B79&lt;&gt;"",Update!B79, "")</f>
        <v>1799</v>
      </c>
      <c r="D79" s="34" t="str">
        <f>IF(Update!C79&lt;&gt;"",Update!C79,"")</f>
        <v/>
      </c>
      <c r="E79" s="32" t="str">
        <f>IF(Update!D79&lt;&gt;"",Update!D79,"")</f>
        <v>Unknown</v>
      </c>
      <c r="F79" s="26">
        <f>IF(Update!E79&lt;&gt;"",Update!E79,"")</f>
        <v>10</v>
      </c>
      <c r="G79" s="26" t="str">
        <f>IF(Update!F79&lt;&gt;"",Update!F79,"")</f>
        <v/>
      </c>
      <c r="H79" s="27">
        <f>IF(Update!G79&lt;&gt;"",Update!G79,"")</f>
        <v>1733</v>
      </c>
      <c r="I79" s="33">
        <f>IF(Update!H79&lt;&gt;"",Update!H79,"")</f>
        <v>56</v>
      </c>
      <c r="J79" s="2" t="s">
        <v>43</v>
      </c>
      <c r="K79" s="5" t="s">
        <v>209</v>
      </c>
    </row>
    <row r="80" spans="1:11" s="2" customFormat="1" ht="30" customHeight="1" thickTop="1" thickBot="1" x14ac:dyDescent="0.25">
      <c r="A80" s="4" t="str">
        <f>MID(Update!A80,2,LEN(Update!A80))</f>
        <v>Bulgaria</v>
      </c>
      <c r="B80" s="28" t="str">
        <f t="shared" si="1"/>
        <v>बुल्गेरिया</v>
      </c>
      <c r="C80" s="34">
        <f>IF(Update!B80&lt;&gt;"",Update!B80, "")</f>
        <v>1758</v>
      </c>
      <c r="D80" s="34" t="str">
        <f>IF(Update!C80&lt;&gt;"",Update!C80,"")</f>
        <v>↑ 54 (3.17%)</v>
      </c>
      <c r="E80" s="32">
        <f>IF(Update!D80&lt;&gt;"",Update!D80,"")</f>
        <v>39</v>
      </c>
      <c r="F80" s="26">
        <f>IF(Update!E80&lt;&gt;"",Update!E80,"")</f>
        <v>82</v>
      </c>
      <c r="G80" s="26" t="str">
        <f>IF(Update!F80&lt;&gt;"",Update!F80,"")</f>
        <v>↑ 2 (2.5%)</v>
      </c>
      <c r="H80" s="27">
        <f>IF(Update!G80&lt;&gt;"",Update!G80,"")</f>
        <v>360</v>
      </c>
      <c r="I80" s="33">
        <f>IF(Update!H80&lt;&gt;"",Update!H80,"")</f>
        <v>1316</v>
      </c>
      <c r="J80" s="2" t="s">
        <v>11</v>
      </c>
      <c r="K80" s="5" t="s">
        <v>180</v>
      </c>
    </row>
    <row r="81" spans="1:11" s="2" customFormat="1" ht="30" customHeight="1" thickTop="1" thickBot="1" x14ac:dyDescent="0.25">
      <c r="A81" s="4" t="str">
        <f>MID(Update!A81,2,LEN(Update!A81))</f>
        <v>Estonia</v>
      </c>
      <c r="B81" s="28" t="str">
        <f t="shared" si="1"/>
        <v>ईस्टोनिया</v>
      </c>
      <c r="C81" s="34">
        <f>IF(Update!B81&lt;&gt;"",Update!B81, "")</f>
        <v>1713</v>
      </c>
      <c r="D81" s="34" t="str">
        <f>IF(Update!C81&lt;&gt;"",Update!C81,"")</f>
        <v>↑ 2 (0.12%)</v>
      </c>
      <c r="E81" s="32">
        <f>IF(Update!D81&lt;&gt;"",Update!D81,"")</f>
        <v>4</v>
      </c>
      <c r="F81" s="26">
        <f>IF(Update!E81&lt;&gt;"",Update!E81,"")</f>
        <v>55</v>
      </c>
      <c r="G81" s="26" t="str">
        <f>IF(Update!F81&lt;&gt;"",Update!F81,"")</f>
        <v/>
      </c>
      <c r="H81" s="27">
        <f>IF(Update!G81&lt;&gt;"",Update!G81,"")</f>
        <v>264</v>
      </c>
      <c r="I81" s="33">
        <f>IF(Update!H81&lt;&gt;"",Update!H81,"")</f>
        <v>1394</v>
      </c>
      <c r="J81" s="2" t="s">
        <v>62</v>
      </c>
      <c r="K81" s="5" t="s">
        <v>229</v>
      </c>
    </row>
    <row r="82" spans="1:11" s="2" customFormat="1" ht="30" customHeight="1" thickTop="1" thickBot="1" x14ac:dyDescent="0.25">
      <c r="A82" s="4" t="str">
        <f>MID(Update!A82,2,LEN(Update!A82))</f>
        <v>Cuba</v>
      </c>
      <c r="B82" s="28" t="str">
        <f t="shared" si="1"/>
        <v>क्युबा</v>
      </c>
      <c r="C82" s="34">
        <f>IF(Update!B82&lt;&gt;"",Update!B82, "")</f>
        <v>1685</v>
      </c>
      <c r="D82" s="34" t="str">
        <f>IF(Update!C82&lt;&gt;"",Update!C82,"")</f>
        <v/>
      </c>
      <c r="E82" s="32">
        <f>IF(Update!D82&lt;&gt;"",Update!D82,"")</f>
        <v>8</v>
      </c>
      <c r="F82" s="26">
        <f>IF(Update!E82&lt;&gt;"",Update!E82,"")</f>
        <v>69</v>
      </c>
      <c r="G82" s="26" t="str">
        <f>IF(Update!F82&lt;&gt;"",Update!F82,"")</f>
        <v/>
      </c>
      <c r="H82" s="27">
        <f>IF(Update!G82&lt;&gt;"",Update!G82,"")</f>
        <v>954</v>
      </c>
      <c r="I82" s="33">
        <f>IF(Update!H82&lt;&gt;"",Update!H82,"")</f>
        <v>662</v>
      </c>
      <c r="J82" s="2" t="s">
        <v>32</v>
      </c>
      <c r="K82" s="5" t="s">
        <v>347</v>
      </c>
    </row>
    <row r="83" spans="1:11" s="2" customFormat="1" ht="30" customHeight="1" thickTop="1" thickBot="1" x14ac:dyDescent="0.25">
      <c r="A83" s="4" t="str">
        <f>MID(Update!A83,2,LEN(Update!A83))</f>
        <v>North Macedonia</v>
      </c>
      <c r="B83" s="28" t="str">
        <f t="shared" si="1"/>
        <v>उत्तर मासेडोनिया</v>
      </c>
      <c r="C83" s="34">
        <f>IF(Update!B83&lt;&gt;"",Update!B83, "")</f>
        <v>1526</v>
      </c>
      <c r="D83" s="34" t="str">
        <f>IF(Update!C83&lt;&gt;"",Update!C83,"")</f>
        <v/>
      </c>
      <c r="E83" s="32">
        <f>IF(Update!D83&lt;&gt;"",Update!D83,"")</f>
        <v>21</v>
      </c>
      <c r="F83" s="26">
        <f>IF(Update!E83&lt;&gt;"",Update!E83,"")</f>
        <v>86</v>
      </c>
      <c r="G83" s="26" t="str">
        <f>IF(Update!F83&lt;&gt;"",Update!F83,"")</f>
        <v/>
      </c>
      <c r="H83" s="27">
        <f>IF(Update!G83&lt;&gt;"",Update!G83,"")</f>
        <v>1013</v>
      </c>
      <c r="I83" s="33">
        <f>IF(Update!H83&lt;&gt;"",Update!H83,"")</f>
        <v>427</v>
      </c>
      <c r="J83" s="2" t="s">
        <v>142</v>
      </c>
      <c r="K83" s="5" t="s">
        <v>348</v>
      </c>
    </row>
    <row r="84" spans="1:11" s="2" customFormat="1" ht="30" customHeight="1" thickTop="1" thickBot="1" x14ac:dyDescent="0.25">
      <c r="A84" s="4" t="str">
        <f>MID(Update!A84,2,LEN(Update!A84))</f>
        <v>New Zealand</v>
      </c>
      <c r="B84" s="28" t="str">
        <f t="shared" si="1"/>
        <v>न्यु जिल्यान्ड</v>
      </c>
      <c r="C84" s="34">
        <f>IF(Update!B84&lt;&gt;"",Update!B84, "")</f>
        <v>1488</v>
      </c>
      <c r="D84" s="34" t="str">
        <f>IF(Update!C84&lt;&gt;"",Update!C84,"")</f>
        <v>↑ 2 (0.13%)</v>
      </c>
      <c r="E84" s="32">
        <f>IF(Update!D84&lt;&gt;"",Update!D84,"")</f>
        <v>2</v>
      </c>
      <c r="F84" s="26">
        <f>IF(Update!E84&lt;&gt;"",Update!E84,"")</f>
        <v>21</v>
      </c>
      <c r="G84" s="26" t="str">
        <f>IF(Update!F84&lt;&gt;"",Update!F84,"")</f>
        <v>↑ 1 (5%)</v>
      </c>
      <c r="H84" s="27">
        <f>IF(Update!G84&lt;&gt;"",Update!G84,"")</f>
        <v>1316</v>
      </c>
      <c r="I84" s="33">
        <f>IF(Update!H84&lt;&gt;"",Update!H84,"")</f>
        <v>151</v>
      </c>
      <c r="J84" s="2" t="s">
        <v>30</v>
      </c>
      <c r="K84" s="5" t="s">
        <v>198</v>
      </c>
    </row>
    <row r="85" spans="1:11" s="2" customFormat="1" ht="30" customHeight="1" thickTop="1" thickBot="1" x14ac:dyDescent="0.25">
      <c r="A85" s="4" t="str">
        <f>MID(Update!A85,2,LEN(Update!A85))</f>
        <v>Ivory Coast</v>
      </c>
      <c r="B85" s="28" t="str">
        <f t="shared" si="1"/>
        <v>आईभरि कोस्ट</v>
      </c>
      <c r="C85" s="34">
        <f>IF(Update!B85&lt;&gt;"",Update!B85, "")</f>
        <v>1464</v>
      </c>
      <c r="D85" s="34" t="str">
        <f>IF(Update!C85&lt;&gt;"",Update!C85,"")</f>
        <v/>
      </c>
      <c r="E85" s="32" t="str">
        <f>IF(Update!D85&lt;&gt;"",Update!D85,"")</f>
        <v>Unknown</v>
      </c>
      <c r="F85" s="26">
        <f>IF(Update!E85&lt;&gt;"",Update!E85,"")</f>
        <v>18</v>
      </c>
      <c r="G85" s="26" t="str">
        <f>IF(Update!F85&lt;&gt;"",Update!F85,"")</f>
        <v/>
      </c>
      <c r="H85" s="27">
        <f>IF(Update!G85&lt;&gt;"",Update!G85,"")</f>
        <v>701</v>
      </c>
      <c r="I85" s="33">
        <f>IF(Update!H85&lt;&gt;"",Update!H85,"")</f>
        <v>745</v>
      </c>
      <c r="J85" s="2" t="s">
        <v>7</v>
      </c>
      <c r="K85" s="5" t="s">
        <v>176</v>
      </c>
    </row>
    <row r="86" spans="1:11" s="2" customFormat="1" ht="30" customHeight="1" thickTop="1" thickBot="1" x14ac:dyDescent="0.25">
      <c r="A86" s="4" t="str">
        <f>MID(Update!A86,2,LEN(Update!A86))</f>
        <v>Slovenia</v>
      </c>
      <c r="B86" s="28" t="str">
        <f t="shared" si="1"/>
        <v>स्लोभेनिया</v>
      </c>
      <c r="C86" s="34">
        <f>IF(Update!B86&lt;&gt;"",Update!B86, "")</f>
        <v>1448</v>
      </c>
      <c r="D86" s="34" t="str">
        <f>IF(Update!C86&lt;&gt;"",Update!C86,"")</f>
        <v>↑ 3 (0.21%)</v>
      </c>
      <c r="E86" s="32">
        <f>IF(Update!D86&lt;&gt;"",Update!D86,"")</f>
        <v>14</v>
      </c>
      <c r="F86" s="26">
        <f>IF(Update!E86&lt;&gt;"",Update!E86,"")</f>
        <v>99</v>
      </c>
      <c r="G86" s="26" t="str">
        <f>IF(Update!F86&lt;&gt;"",Update!F86,"")</f>
        <v>↑ 1 (1.02%)</v>
      </c>
      <c r="H86" s="27">
        <f>IF(Update!G86&lt;&gt;"",Update!G86,"")</f>
        <v>246</v>
      </c>
      <c r="I86" s="33">
        <f>IF(Update!H86&lt;&gt;"",Update!H86,"")</f>
        <v>1103</v>
      </c>
      <c r="J86" s="2" t="s">
        <v>127</v>
      </c>
      <c r="K86" s="5" t="s">
        <v>349</v>
      </c>
    </row>
    <row r="87" spans="1:11" s="2" customFormat="1" ht="30" customHeight="1" thickTop="1" thickBot="1" x14ac:dyDescent="0.25">
      <c r="A87" s="4" t="str">
        <f>MID(Update!A87,2,LEN(Update!A87))</f>
        <v>Slovakia</v>
      </c>
      <c r="B87" s="28" t="str">
        <f t="shared" si="1"/>
        <v>स्लोभाकिया</v>
      </c>
      <c r="C87" s="34">
        <f>IF(Update!B87&lt;&gt;"",Update!B87, "")</f>
        <v>1429</v>
      </c>
      <c r="D87" s="34" t="str">
        <f>IF(Update!C87&lt;&gt;"",Update!C87,"")</f>
        <v>↑ 8 (0.56%)</v>
      </c>
      <c r="E87" s="32">
        <f>IF(Update!D87&lt;&gt;"",Update!D87,"")</f>
        <v>4</v>
      </c>
      <c r="F87" s="26">
        <f>IF(Update!E87&lt;&gt;"",Update!E87,"")</f>
        <v>25</v>
      </c>
      <c r="G87" s="26" t="str">
        <f>IF(Update!F87&lt;&gt;"",Update!F87,"")</f>
        <v/>
      </c>
      <c r="H87" s="27">
        <f>IF(Update!G87&lt;&gt;"",Update!G87,"")</f>
        <v>762</v>
      </c>
      <c r="I87" s="33">
        <f>IF(Update!H87&lt;&gt;"",Update!H87,"")</f>
        <v>642</v>
      </c>
      <c r="J87" s="2" t="s">
        <v>118</v>
      </c>
      <c r="K87" s="5" t="s">
        <v>284</v>
      </c>
    </row>
    <row r="88" spans="1:11" s="2" customFormat="1" ht="30" customHeight="1" thickTop="1" thickBot="1" x14ac:dyDescent="0.25">
      <c r="A88" s="4" t="str">
        <f>MID(Update!A88,2,LEN(Update!A88))</f>
        <v>Lithuania</v>
      </c>
      <c r="B88" s="28" t="str">
        <f t="shared" si="1"/>
        <v>लिथुआनिया</v>
      </c>
      <c r="C88" s="34">
        <f>IF(Update!B88&lt;&gt;"",Update!B88, "")</f>
        <v>1428</v>
      </c>
      <c r="D88" s="34" t="str">
        <f>IF(Update!C88&lt;&gt;"",Update!C88,"")</f>
        <v>↑ 5 (0.35%)</v>
      </c>
      <c r="E88" s="32">
        <f>IF(Update!D88&lt;&gt;"",Update!D88,"")</f>
        <v>17</v>
      </c>
      <c r="F88" s="26">
        <f>IF(Update!E88&lt;&gt;"",Update!E88,"")</f>
        <v>48</v>
      </c>
      <c r="G88" s="26" t="str">
        <f>IF(Update!F88&lt;&gt;"",Update!F88,"")</f>
        <v>↑ 2 (4.35%)</v>
      </c>
      <c r="H88" s="27">
        <f>IF(Update!G88&lt;&gt;"",Update!G88,"")</f>
        <v>718</v>
      </c>
      <c r="I88" s="33">
        <f>IF(Update!H88&lt;&gt;"",Update!H88,"")</f>
        <v>662</v>
      </c>
      <c r="J88" s="2" t="s">
        <v>27</v>
      </c>
      <c r="K88" s="5" t="s">
        <v>195</v>
      </c>
    </row>
    <row r="89" spans="1:11" s="2" customFormat="1" ht="30" customHeight="1" thickTop="1" thickBot="1" x14ac:dyDescent="0.25">
      <c r="A89" s="4" t="str">
        <f>MID(Update!A89,2,LEN(Update!A89))</f>
        <v>Senegal</v>
      </c>
      <c r="B89" s="28" t="str">
        <f t="shared" si="1"/>
        <v>सेनेगल</v>
      </c>
      <c r="C89" s="34">
        <f>IF(Update!B89&lt;&gt;"",Update!B89, "")</f>
        <v>1329</v>
      </c>
      <c r="D89" s="34" t="str">
        <f>IF(Update!C89&lt;&gt;"",Update!C89,"")</f>
        <v/>
      </c>
      <c r="E89" s="32">
        <f>IF(Update!D89&lt;&gt;"",Update!D89,"")</f>
        <v>6</v>
      </c>
      <c r="F89" s="26">
        <f>IF(Update!E89&lt;&gt;"",Update!E89,"")</f>
        <v>11</v>
      </c>
      <c r="G89" s="26" t="str">
        <f>IF(Update!F89&lt;&gt;"",Update!F89,"")</f>
        <v/>
      </c>
      <c r="H89" s="27">
        <f>IF(Update!G89&lt;&gt;"",Update!G89,"")</f>
        <v>470</v>
      </c>
      <c r="I89" s="33">
        <f>IF(Update!H89&lt;&gt;"",Update!H89,"")</f>
        <v>848</v>
      </c>
      <c r="J89" s="2" t="s">
        <v>131</v>
      </c>
      <c r="K89" s="5" t="s">
        <v>297</v>
      </c>
    </row>
    <row r="90" spans="1:11" s="2" customFormat="1" ht="30" customHeight="1" thickTop="1" thickBot="1" x14ac:dyDescent="0.25">
      <c r="A90" s="4" t="str">
        <f>MID(Update!A90,2,LEN(Update!A90))</f>
        <v>Honduras</v>
      </c>
      <c r="B90" s="28" t="str">
        <f t="shared" si="1"/>
        <v>होन्डुरस</v>
      </c>
      <c r="C90" s="34">
        <f>IF(Update!B90&lt;&gt;"",Update!B90, "")</f>
        <v>1270</v>
      </c>
      <c r="D90" s="34" t="str">
        <f>IF(Update!C90&lt;&gt;"",Update!C90,"")</f>
        <v>↑ 92 (7.81%)</v>
      </c>
      <c r="E90" s="32">
        <f>IF(Update!D90&lt;&gt;"",Update!D90,"")</f>
        <v>10</v>
      </c>
      <c r="F90" s="26">
        <f>IF(Update!E90&lt;&gt;"",Update!E90,"")</f>
        <v>93</v>
      </c>
      <c r="G90" s="26" t="str">
        <f>IF(Update!F90&lt;&gt;"",Update!F90,"")</f>
        <v>↑ 10 (12.05%)</v>
      </c>
      <c r="H90" s="27">
        <f>IF(Update!G90&lt;&gt;"",Update!G90,"")</f>
        <v>122</v>
      </c>
      <c r="I90" s="33">
        <f>IF(Update!H90&lt;&gt;"",Update!H90,"")</f>
        <v>1055</v>
      </c>
      <c r="J90" s="2" t="s">
        <v>84</v>
      </c>
      <c r="K90" s="5" t="s">
        <v>249</v>
      </c>
    </row>
    <row r="91" spans="1:11" s="2" customFormat="1" ht="30" customHeight="1" thickTop="1" thickBot="1" x14ac:dyDescent="0.25">
      <c r="A91" s="4" t="str">
        <f>MID(Update!A91,2,LEN(Update!A91))</f>
        <v>Djibouti</v>
      </c>
      <c r="B91" s="28" t="str">
        <f t="shared" si="1"/>
        <v>डिजेबोउटि</v>
      </c>
      <c r="C91" s="34">
        <f>IF(Update!B91&lt;&gt;"",Update!B91, "")</f>
        <v>1120</v>
      </c>
      <c r="D91" s="34" t="str">
        <f>IF(Update!C91&lt;&gt;"",Update!C91,"")</f>
        <v/>
      </c>
      <c r="E91" s="32" t="str">
        <f>IF(Update!D91&lt;&gt;"",Update!D91,"")</f>
        <v>Unknown</v>
      </c>
      <c r="F91" s="26">
        <f>IF(Update!E91&lt;&gt;"",Update!E91,"")</f>
        <v>2</v>
      </c>
      <c r="G91" s="26" t="str">
        <f>IF(Update!F91&lt;&gt;"",Update!F91,"")</f>
        <v/>
      </c>
      <c r="H91" s="27">
        <f>IF(Update!G91&lt;&gt;"",Update!G91,"")</f>
        <v>745</v>
      </c>
      <c r="I91" s="33">
        <f>IF(Update!H91&lt;&gt;"",Update!H91,"")</f>
        <v>373</v>
      </c>
      <c r="J91" s="2" t="s">
        <v>98</v>
      </c>
      <c r="K91" s="5" t="s">
        <v>263</v>
      </c>
    </row>
    <row r="92" spans="1:11" s="2" customFormat="1" ht="30" customHeight="1" thickTop="1" thickBot="1" x14ac:dyDescent="0.25">
      <c r="A92" s="4" t="str">
        <f>MID(Update!A92,2,LEN(Update!A92))</f>
        <v>Hong Kong</v>
      </c>
      <c r="B92" s="28" t="str">
        <f t="shared" si="1"/>
        <v>हङकङ</v>
      </c>
      <c r="C92" s="34">
        <f>IF(Update!B92&lt;&gt;"",Update!B92, "")</f>
        <v>1041</v>
      </c>
      <c r="D92" s="34" t="str">
        <f>IF(Update!C92&lt;&gt;"",Update!C92,"")</f>
        <v>↑ 1 (0.1%)</v>
      </c>
      <c r="E92" s="32">
        <f>IF(Update!D92&lt;&gt;"",Update!D92,"")</f>
        <v>2</v>
      </c>
      <c r="F92" s="26">
        <f>IF(Update!E92&lt;&gt;"",Update!E92,"")</f>
        <v>4</v>
      </c>
      <c r="G92" s="26" t="str">
        <f>IF(Update!F92&lt;&gt;"",Update!F92,"")</f>
        <v/>
      </c>
      <c r="H92" s="27">
        <f>IF(Update!G92&lt;&gt;"",Update!G92,"")</f>
        <v>932</v>
      </c>
      <c r="I92" s="33">
        <f>IF(Update!H92&lt;&gt;"",Update!H92,"")</f>
        <v>105</v>
      </c>
      <c r="J92" s="2" t="s">
        <v>137</v>
      </c>
      <c r="K92" s="5" t="s">
        <v>302</v>
      </c>
    </row>
    <row r="93" spans="1:11" s="2" customFormat="1" ht="30" customHeight="1" thickTop="1" thickBot="1" x14ac:dyDescent="0.25">
      <c r="A93" s="4" t="str">
        <f>MID(Update!A93,2,LEN(Update!A93))</f>
        <v>Tunisia</v>
      </c>
      <c r="B93" s="28" t="str">
        <f t="shared" si="1"/>
        <v>ट्युनिसिया</v>
      </c>
      <c r="C93" s="34">
        <f>IF(Update!B93&lt;&gt;"",Update!B93, "")</f>
        <v>1022</v>
      </c>
      <c r="D93" s="34" t="str">
        <f>IF(Update!C93&lt;&gt;"",Update!C93,"")</f>
        <v/>
      </c>
      <c r="E93" s="32">
        <f>IF(Update!D93&lt;&gt;"",Update!D93,"")</f>
        <v>17</v>
      </c>
      <c r="F93" s="26">
        <f>IF(Update!E93&lt;&gt;"",Update!E93,"")</f>
        <v>43</v>
      </c>
      <c r="G93" s="26" t="str">
        <f>IF(Update!F93&lt;&gt;"",Update!F93,"")</f>
        <v/>
      </c>
      <c r="H93" s="27">
        <f>IF(Update!G93&lt;&gt;"",Update!G93,"")</f>
        <v>482</v>
      </c>
      <c r="I93" s="33">
        <f>IF(Update!H93&lt;&gt;"",Update!H93,"")</f>
        <v>497</v>
      </c>
      <c r="J93" s="2" t="s">
        <v>109</v>
      </c>
      <c r="K93" s="5" t="s">
        <v>276</v>
      </c>
    </row>
    <row r="94" spans="1:11" s="2" customFormat="1" ht="30" customHeight="1" thickTop="1" thickBot="1" x14ac:dyDescent="0.25">
      <c r="A94" s="4" t="str">
        <f>MID(Update!A94,2,LEN(Update!A94))</f>
        <v>Latvia</v>
      </c>
      <c r="B94" s="28" t="str">
        <f t="shared" si="1"/>
        <v>लात्भिया</v>
      </c>
      <c r="C94" s="34">
        <f>IF(Update!B94&lt;&gt;"",Update!B94, "")</f>
        <v>900</v>
      </c>
      <c r="D94" s="34" t="str">
        <f>IF(Update!C94&lt;&gt;"",Update!C94,"")</f>
        <v>↑ 4 (0.45%)</v>
      </c>
      <c r="E94" s="32">
        <f>IF(Update!D94&lt;&gt;"",Update!D94,"")</f>
        <v>3</v>
      </c>
      <c r="F94" s="26">
        <f>IF(Update!E94&lt;&gt;"",Update!E94,"")</f>
        <v>17</v>
      </c>
      <c r="G94" s="26" t="str">
        <f>IF(Update!F94&lt;&gt;"",Update!F94,"")</f>
        <v/>
      </c>
      <c r="H94" s="27">
        <f>IF(Update!G94&lt;&gt;"",Update!G94,"")</f>
        <v>464</v>
      </c>
      <c r="I94" s="33">
        <f>IF(Update!H94&lt;&gt;"",Update!H94,"")</f>
        <v>419</v>
      </c>
      <c r="J94" s="2" t="s">
        <v>66</v>
      </c>
      <c r="K94" s="5" t="s">
        <v>233</v>
      </c>
    </row>
    <row r="95" spans="1:11" s="2" customFormat="1" ht="30" customHeight="1" thickTop="1" thickBot="1" x14ac:dyDescent="0.25">
      <c r="A95" s="4" t="str">
        <f>MID(Update!A95,2,LEN(Update!A95))</f>
        <v>Cyprus</v>
      </c>
      <c r="B95" s="28" t="str">
        <f t="shared" si="1"/>
        <v>साईप्रस</v>
      </c>
      <c r="C95" s="34">
        <f>IF(Update!B95&lt;&gt;"",Update!B95, "")</f>
        <v>878</v>
      </c>
      <c r="D95" s="34" t="str">
        <f>IF(Update!C95&lt;&gt;"",Update!C95,"")</f>
        <v/>
      </c>
      <c r="E95" s="32">
        <f>IF(Update!D95&lt;&gt;"",Update!D95,"")</f>
        <v>15</v>
      </c>
      <c r="F95" s="26">
        <f>IF(Update!E95&lt;&gt;"",Update!E95,"")</f>
        <v>15</v>
      </c>
      <c r="G95" s="26" t="str">
        <f>IF(Update!F95&lt;&gt;"",Update!F95,"")</f>
        <v/>
      </c>
      <c r="H95" s="27">
        <f>IF(Update!G95&lt;&gt;"",Update!G95,"")</f>
        <v>296</v>
      </c>
      <c r="I95" s="33">
        <f>IF(Update!H95&lt;&gt;"",Update!H95,"")</f>
        <v>567</v>
      </c>
      <c r="J95" s="2" t="s">
        <v>128</v>
      </c>
      <c r="K95" s="5" t="s">
        <v>294</v>
      </c>
    </row>
    <row r="96" spans="1:11" s="2" customFormat="1" ht="30" customHeight="1" thickTop="1" thickBot="1" x14ac:dyDescent="0.25">
      <c r="A96" s="4" t="str">
        <f>MID(Update!A96,2,LEN(Update!A96))</f>
        <v>Kyrgyzstan</v>
      </c>
      <c r="B96" s="28" t="str">
        <f t="shared" si="1"/>
        <v>किर्गिजस्तान</v>
      </c>
      <c r="C96" s="34">
        <f>IF(Update!B96&lt;&gt;"",Update!B96, "")</f>
        <v>871</v>
      </c>
      <c r="D96" s="34" t="str">
        <f>IF(Update!C96&lt;&gt;"",Update!C96,"")</f>
        <v>↑ 28 (3.32%)</v>
      </c>
      <c r="E96" s="32">
        <f>IF(Update!D96&lt;&gt;"",Update!D96,"")</f>
        <v>13</v>
      </c>
      <c r="F96" s="26">
        <f>IF(Update!E96&lt;&gt;"",Update!E96,"")</f>
        <v>12</v>
      </c>
      <c r="G96" s="26" t="str">
        <f>IF(Update!F96&lt;&gt;"",Update!F96,"")</f>
        <v>↑ 1 (9.09%)</v>
      </c>
      <c r="H96" s="27">
        <f>IF(Update!G96&lt;&gt;"",Update!G96,"")</f>
        <v>614</v>
      </c>
      <c r="I96" s="33">
        <f>IF(Update!H96&lt;&gt;"",Update!H96,"")</f>
        <v>245</v>
      </c>
      <c r="J96" s="2" t="s">
        <v>73</v>
      </c>
      <c r="K96" s="5" t="s">
        <v>240</v>
      </c>
    </row>
    <row r="97" spans="1:11" s="2" customFormat="1" ht="30" customHeight="1" thickTop="1" thickBot="1" x14ac:dyDescent="0.25">
      <c r="A97" s="4" t="str">
        <f>MID(Update!A97,2,LEN(Update!A97))</f>
        <v>Kosovo</v>
      </c>
      <c r="B97" s="28" t="str">
        <f t="shared" si="1"/>
        <v>कोसोभो</v>
      </c>
      <c r="C97" s="34">
        <f>IF(Update!B97&lt;&gt;"",Update!B97, "")</f>
        <v>856</v>
      </c>
      <c r="D97" s="34" t="str">
        <f>IF(Update!C97&lt;&gt;"",Update!C97,"")</f>
        <v/>
      </c>
      <c r="E97" s="32" t="str">
        <f>IF(Update!D97&lt;&gt;"",Update!D97,"")</f>
        <v>Unknown</v>
      </c>
      <c r="F97" s="26">
        <f>IF(Update!E97&lt;&gt;"",Update!E97,"")</f>
        <v>26</v>
      </c>
      <c r="G97" s="26" t="str">
        <f>IF(Update!F97&lt;&gt;"",Update!F97,"")</f>
        <v/>
      </c>
      <c r="H97" s="27">
        <f>IF(Update!G97&lt;&gt;"",Update!G97,"")</f>
        <v>490</v>
      </c>
      <c r="I97" s="33">
        <f>IF(Update!H97&lt;&gt;"",Update!H97,"")</f>
        <v>340</v>
      </c>
      <c r="J97" s="2" t="s">
        <v>58</v>
      </c>
      <c r="K97" s="5" t="s">
        <v>225</v>
      </c>
    </row>
    <row r="98" spans="1:11" s="2" customFormat="1" ht="30" customHeight="1" thickTop="1" thickBot="1" x14ac:dyDescent="0.25">
      <c r="A98" s="4" t="str">
        <f>MID(Update!A98,2,LEN(Update!A98))</f>
        <v>Somalia</v>
      </c>
      <c r="B98" s="28" t="str">
        <f t="shared" si="1"/>
        <v>सोमालिया</v>
      </c>
      <c r="C98" s="34">
        <f>IF(Update!B98&lt;&gt;"",Update!B98, "")</f>
        <v>835</v>
      </c>
      <c r="D98" s="34" t="str">
        <f>IF(Update!C98&lt;&gt;"",Update!C98,"")</f>
        <v/>
      </c>
      <c r="E98" s="32">
        <f>IF(Update!D98&lt;&gt;"",Update!D98,"")</f>
        <v>2</v>
      </c>
      <c r="F98" s="26">
        <f>IF(Update!E98&lt;&gt;"",Update!E98,"")</f>
        <v>38</v>
      </c>
      <c r="G98" s="26" t="str">
        <f>IF(Update!F98&lt;&gt;"",Update!F98,"")</f>
        <v/>
      </c>
      <c r="H98" s="27">
        <f>IF(Update!G98&lt;&gt;"",Update!G98,"")</f>
        <v>75</v>
      </c>
      <c r="I98" s="33">
        <f>IF(Update!H98&lt;&gt;"",Update!H98,"")</f>
        <v>722</v>
      </c>
      <c r="J98" s="2" t="s">
        <v>150</v>
      </c>
      <c r="K98" s="5" t="s">
        <v>313</v>
      </c>
    </row>
    <row r="99" spans="1:11" s="2" customFormat="1" ht="30" customHeight="1" thickTop="1" thickBot="1" x14ac:dyDescent="0.25">
      <c r="A99" s="4" t="str">
        <f>MID(Update!A99,2,LEN(Update!A99))</f>
        <v>Albania</v>
      </c>
      <c r="B99" s="28" t="str">
        <f t="shared" si="1"/>
        <v>अल्बानिया</v>
      </c>
      <c r="C99" s="34">
        <f>IF(Update!B99&lt;&gt;"",Update!B99, "")</f>
        <v>832</v>
      </c>
      <c r="D99" s="34" t="str">
        <f>IF(Update!C99&lt;&gt;"",Update!C99,"")</f>
        <v>↑ 12 (1.46%)</v>
      </c>
      <c r="E99" s="32">
        <f>IF(Update!D99&lt;&gt;"",Update!D99,"")</f>
        <v>7</v>
      </c>
      <c r="F99" s="26">
        <f>IF(Update!E99&lt;&gt;"",Update!E99,"")</f>
        <v>31</v>
      </c>
      <c r="G99" s="26" t="str">
        <f>IF(Update!F99&lt;&gt;"",Update!F99,"")</f>
        <v/>
      </c>
      <c r="H99" s="27">
        <f>IF(Update!G99&lt;&gt;"",Update!G99,"")</f>
        <v>595</v>
      </c>
      <c r="I99" s="33">
        <f>IF(Update!H99&lt;&gt;"",Update!H99,"")</f>
        <v>206</v>
      </c>
      <c r="J99" s="2" t="s">
        <v>104</v>
      </c>
      <c r="K99" s="5" t="s">
        <v>271</v>
      </c>
    </row>
    <row r="100" spans="1:11" s="2" customFormat="1" ht="30" customHeight="1" thickTop="1" thickBot="1" x14ac:dyDescent="0.25">
      <c r="A100" s="4" t="str">
        <f>MID(Update!A100,2,LEN(Update!A100))</f>
        <v>DR Congo</v>
      </c>
      <c r="B100" s="28" t="str">
        <f t="shared" si="1"/>
        <v>डिआर कङगो</v>
      </c>
      <c r="C100" s="34">
        <f>IF(Update!B100&lt;&gt;"",Update!B100, "")</f>
        <v>797</v>
      </c>
      <c r="D100" s="34" t="str">
        <f>IF(Update!C100&lt;&gt;"",Update!C100,"")</f>
        <v>↑ 92 (13.05%)</v>
      </c>
      <c r="E100" s="32" t="str">
        <f>IF(Update!D100&lt;&gt;"",Update!D100,"")</f>
        <v>Unknown</v>
      </c>
      <c r="F100" s="26">
        <f>IF(Update!E100&lt;&gt;"",Update!E100,"")</f>
        <v>35</v>
      </c>
      <c r="G100" s="26" t="str">
        <f>IF(Update!F100&lt;&gt;"",Update!F100,"")</f>
        <v>↑ 1 (2.94%)</v>
      </c>
      <c r="H100" s="27">
        <f>IF(Update!G100&lt;&gt;"",Update!G100,"")</f>
        <v>92</v>
      </c>
      <c r="I100" s="33">
        <f>IF(Update!H100&lt;&gt;"",Update!H100,"")</f>
        <v>670</v>
      </c>
      <c r="J100" s="2" t="s">
        <v>83</v>
      </c>
      <c r="K100" s="5" t="s">
        <v>350</v>
      </c>
    </row>
    <row r="101" spans="1:11" s="2" customFormat="1" ht="30" customHeight="1" thickTop="1" thickBot="1" x14ac:dyDescent="0.25">
      <c r="A101" s="4" t="str">
        <f>MID(Update!A101,2,LEN(Update!A101))</f>
        <v>Sudan</v>
      </c>
      <c r="B101" s="28" t="str">
        <f t="shared" si="1"/>
        <v>सुडान</v>
      </c>
      <c r="C101" s="34">
        <f>IF(Update!B101&lt;&gt;"",Update!B101, "")</f>
        <v>778</v>
      </c>
      <c r="D101" s="34" t="str">
        <f>IF(Update!C101&lt;&gt;"",Update!C101,"")</f>
        <v/>
      </c>
      <c r="E101" s="32" t="str">
        <f>IF(Update!D101&lt;&gt;"",Update!D101,"")</f>
        <v>Unknown</v>
      </c>
      <c r="F101" s="26">
        <f>IF(Update!E101&lt;&gt;"",Update!E101,"")</f>
        <v>45</v>
      </c>
      <c r="G101" s="26" t="str">
        <f>IF(Update!F101&lt;&gt;"",Update!F101,"")</f>
        <v/>
      </c>
      <c r="H101" s="27">
        <f>IF(Update!G101&lt;&gt;"",Update!G101,"")</f>
        <v>70</v>
      </c>
      <c r="I101" s="33">
        <f>IF(Update!H101&lt;&gt;"",Update!H101,"")</f>
        <v>663</v>
      </c>
      <c r="J101" s="2" t="s">
        <v>31</v>
      </c>
      <c r="K101" s="5" t="s">
        <v>199</v>
      </c>
    </row>
    <row r="102" spans="1:11" s="2" customFormat="1" ht="30" customHeight="1" thickTop="1" thickBot="1" x14ac:dyDescent="0.25">
      <c r="A102" s="4" t="str">
        <f>MID(Update!A102,2,LEN(Update!A102))</f>
        <v>Sri Lanka</v>
      </c>
      <c r="B102" s="28" t="str">
        <f t="shared" si="1"/>
        <v>स्रि लङका</v>
      </c>
      <c r="C102" s="34">
        <f>IF(Update!B102&lt;&gt;"",Update!B102, "")</f>
        <v>771</v>
      </c>
      <c r="D102" s="34" t="str">
        <f>IF(Update!C102&lt;&gt;"",Update!C102,"")</f>
        <v/>
      </c>
      <c r="E102" s="32">
        <f>IF(Update!D102&lt;&gt;"",Update!D102,"")</f>
        <v>1</v>
      </c>
      <c r="F102" s="26">
        <f>IF(Update!E102&lt;&gt;"",Update!E102,"")</f>
        <v>9</v>
      </c>
      <c r="G102" s="26" t="str">
        <f>IF(Update!F102&lt;&gt;"",Update!F102,"")</f>
        <v/>
      </c>
      <c r="H102" s="27">
        <f>IF(Update!G102&lt;&gt;"",Update!G102,"")</f>
        <v>215</v>
      </c>
      <c r="I102" s="33">
        <f>IF(Update!H102&lt;&gt;"",Update!H102,"")</f>
        <v>547</v>
      </c>
      <c r="J102" s="2" t="s">
        <v>648</v>
      </c>
      <c r="K102" s="5" t="s">
        <v>289</v>
      </c>
    </row>
    <row r="103" spans="1:11" s="2" customFormat="1" ht="30" customHeight="1" thickTop="1" thickBot="1" x14ac:dyDescent="0.25">
      <c r="A103" s="4" t="str">
        <f>MID(Update!A103,2,LEN(Update!A103))</f>
        <v>Guatemala</v>
      </c>
      <c r="B103" s="28" t="str">
        <f t="shared" si="1"/>
        <v>ग्वाटेमाला</v>
      </c>
      <c r="C103" s="34">
        <f>IF(Update!B103&lt;&gt;"",Update!B103, "")</f>
        <v>763</v>
      </c>
      <c r="D103" s="34" t="str">
        <f>IF(Update!C103&lt;&gt;"",Update!C103,"")</f>
        <v>↑ 33 (4.52%)</v>
      </c>
      <c r="E103" s="32">
        <f>IF(Update!D103&lt;&gt;"",Update!D103,"")</f>
        <v>5</v>
      </c>
      <c r="F103" s="26">
        <f>IF(Update!E103&lt;&gt;"",Update!E103,"")</f>
        <v>19</v>
      </c>
      <c r="G103" s="26" t="str">
        <f>IF(Update!F103&lt;&gt;"",Update!F103,"")</f>
        <v/>
      </c>
      <c r="H103" s="27">
        <f>IF(Update!G103&lt;&gt;"",Update!G103,"")</f>
        <v>79</v>
      </c>
      <c r="I103" s="33">
        <f>IF(Update!H103&lt;&gt;"",Update!H103,"")</f>
        <v>665</v>
      </c>
      <c r="J103" s="2" t="s">
        <v>25</v>
      </c>
      <c r="K103" s="5" t="s">
        <v>193</v>
      </c>
    </row>
    <row r="104" spans="1:11" s="2" customFormat="1" ht="30" customHeight="1" thickTop="1" thickBot="1" x14ac:dyDescent="0.25">
      <c r="A104" s="4" t="str">
        <f>MID(Update!A104,2,LEN(Update!A104))</f>
        <v>Niger</v>
      </c>
      <c r="B104" s="28" t="str">
        <f t="shared" si="1"/>
        <v>नाईजर</v>
      </c>
      <c r="C104" s="34">
        <f>IF(Update!B104&lt;&gt;"",Update!B104, "")</f>
        <v>763</v>
      </c>
      <c r="D104" s="34" t="str">
        <f>IF(Update!C104&lt;&gt;"",Update!C104,"")</f>
        <v/>
      </c>
      <c r="E104" s="32" t="str">
        <f>IF(Update!D104&lt;&gt;"",Update!D104,"")</f>
        <v>Unknown</v>
      </c>
      <c r="F104" s="26">
        <f>IF(Update!E104&lt;&gt;"",Update!E104,"")</f>
        <v>38</v>
      </c>
      <c r="G104" s="26" t="str">
        <f>IF(Update!F104&lt;&gt;"",Update!F104,"")</f>
        <v/>
      </c>
      <c r="H104" s="27">
        <f>IF(Update!G104&lt;&gt;"",Update!G104,"")</f>
        <v>543</v>
      </c>
      <c r="I104" s="33">
        <f>IF(Update!H104&lt;&gt;"",Update!H104,"")</f>
        <v>182</v>
      </c>
      <c r="J104" s="2" t="s">
        <v>130</v>
      </c>
      <c r="K104" s="5" t="s">
        <v>296</v>
      </c>
    </row>
    <row r="105" spans="1:11" s="2" customFormat="1" ht="30" customHeight="1" thickTop="1" thickBot="1" x14ac:dyDescent="0.25">
      <c r="A105" s="4" t="str">
        <f>MID(Update!A105,2,LEN(Update!A105))</f>
        <v>Costa Rica</v>
      </c>
      <c r="B105" s="28" t="str">
        <f t="shared" si="1"/>
        <v>कोस्टारिका</v>
      </c>
      <c r="C105" s="34">
        <f>IF(Update!B105&lt;&gt;"",Update!B105, "")</f>
        <v>755</v>
      </c>
      <c r="D105" s="34" t="str">
        <f>IF(Update!C105&lt;&gt;"",Update!C105,"")</f>
        <v/>
      </c>
      <c r="E105" s="32">
        <f>IF(Update!D105&lt;&gt;"",Update!D105,"")</f>
        <v>5</v>
      </c>
      <c r="F105" s="26">
        <f>IF(Update!E105&lt;&gt;"",Update!E105,"")</f>
        <v>6</v>
      </c>
      <c r="G105" s="26" t="str">
        <f>IF(Update!F105&lt;&gt;"",Update!F105,"")</f>
        <v/>
      </c>
      <c r="H105" s="27">
        <f>IF(Update!G105&lt;&gt;"",Update!G105,"")</f>
        <v>413</v>
      </c>
      <c r="I105" s="33">
        <f>IF(Update!H105&lt;&gt;"",Update!H105,"")</f>
        <v>336</v>
      </c>
      <c r="J105" s="2" t="s">
        <v>85</v>
      </c>
      <c r="K105" s="5" t="s">
        <v>250</v>
      </c>
    </row>
    <row r="106" spans="1:11" s="2" customFormat="1" ht="30" customHeight="1" thickTop="1" thickBot="1" x14ac:dyDescent="0.25">
      <c r="A106" s="4" t="str">
        <f>MID(Update!A106,2,LEN(Update!A106))</f>
        <v>Andorra</v>
      </c>
      <c r="B106" s="28" t="str">
        <f t="shared" si="1"/>
        <v>आन्डोरा</v>
      </c>
      <c r="C106" s="34">
        <f>IF(Update!B106&lt;&gt;"",Update!B106, "")</f>
        <v>751</v>
      </c>
      <c r="D106" s="34" t="str">
        <f>IF(Update!C106&lt;&gt;"",Update!C106,"")</f>
        <v/>
      </c>
      <c r="E106" s="32">
        <f>IF(Update!D106&lt;&gt;"",Update!D106,"")</f>
        <v>16</v>
      </c>
      <c r="F106" s="26">
        <f>IF(Update!E106&lt;&gt;"",Update!E106,"")</f>
        <v>46</v>
      </c>
      <c r="G106" s="26" t="str">
        <f>IF(Update!F106&lt;&gt;"",Update!F106,"")</f>
        <v/>
      </c>
      <c r="H106" s="27">
        <f>IF(Update!G106&lt;&gt;"",Update!G106,"")</f>
        <v>514</v>
      </c>
      <c r="I106" s="33">
        <f>IF(Update!H106&lt;&gt;"",Update!H106,"")</f>
        <v>191</v>
      </c>
      <c r="J106" s="2" t="s">
        <v>156</v>
      </c>
      <c r="K106" s="5" t="s">
        <v>319</v>
      </c>
    </row>
    <row r="107" spans="1:11" s="2" customFormat="1" ht="30" customHeight="1" thickTop="1" thickBot="1" x14ac:dyDescent="0.25">
      <c r="A107" s="4" t="str">
        <f>MID(Update!A107,2,LEN(Update!A107))</f>
        <v>Lebanon</v>
      </c>
      <c r="B107" s="28" t="str">
        <f t="shared" si="1"/>
        <v>लेबनन</v>
      </c>
      <c r="C107" s="34">
        <f>IF(Update!B107&lt;&gt;"",Update!B107, "")</f>
        <v>750</v>
      </c>
      <c r="D107" s="34" t="str">
        <f>IF(Update!C107&lt;&gt;"",Update!C107,"")</f>
        <v>↑ 9 (1.21%)</v>
      </c>
      <c r="E107" s="32">
        <f>IF(Update!D107&lt;&gt;"",Update!D107,"")</f>
        <v>43</v>
      </c>
      <c r="F107" s="26">
        <f>IF(Update!E107&lt;&gt;"",Update!E107,"")</f>
        <v>25</v>
      </c>
      <c r="G107" s="26" t="str">
        <f>IF(Update!F107&lt;&gt;"",Update!F107,"")</f>
        <v/>
      </c>
      <c r="H107" s="27">
        <f>IF(Update!G107&lt;&gt;"",Update!G107,"")</f>
        <v>206</v>
      </c>
      <c r="I107" s="33">
        <f>IF(Update!H107&lt;&gt;"",Update!H107,"")</f>
        <v>519</v>
      </c>
      <c r="J107" s="2" t="s">
        <v>119</v>
      </c>
      <c r="K107" s="5" t="s">
        <v>285</v>
      </c>
    </row>
    <row r="108" spans="1:11" s="2" customFormat="1" ht="30" customHeight="1" thickTop="1" thickBot="1" x14ac:dyDescent="0.25">
      <c r="A108" s="4" t="str">
        <f>MID(Update!A108,2,LEN(Update!A108))</f>
        <v>Mayotte</v>
      </c>
      <c r="B108" s="28" t="str">
        <f t="shared" si="1"/>
        <v>मायोट्टे</v>
      </c>
      <c r="C108" s="34">
        <f>IF(Update!B108&lt;&gt;"",Update!B108, "")</f>
        <v>739</v>
      </c>
      <c r="D108" s="34" t="str">
        <f>IF(Update!C108&lt;&gt;"",Update!C108,"")</f>
        <v/>
      </c>
      <c r="E108" s="32">
        <f>IF(Update!D108&lt;&gt;"",Update!D108,"")</f>
        <v>6</v>
      </c>
      <c r="F108" s="26">
        <f>IF(Update!E108&lt;&gt;"",Update!E108,"")</f>
        <v>9</v>
      </c>
      <c r="G108" s="26" t="str">
        <f>IF(Update!F108&lt;&gt;"",Update!F108,"")</f>
        <v/>
      </c>
      <c r="H108" s="27">
        <f>IF(Update!G108&lt;&gt;"",Update!G108,"")</f>
        <v>352</v>
      </c>
      <c r="I108" s="33">
        <f>IF(Update!H108&lt;&gt;"",Update!H108,"")</f>
        <v>378</v>
      </c>
      <c r="J108" s="2" t="s">
        <v>57</v>
      </c>
      <c r="K108" s="5" t="s">
        <v>224</v>
      </c>
    </row>
    <row r="109" spans="1:11" s="2" customFormat="1" ht="30" customHeight="1" thickTop="1" thickBot="1" x14ac:dyDescent="0.25">
      <c r="A109" s="4" t="str">
        <f>MID(Update!A109,2,LEN(Update!A109))</f>
        <v>Burkina Faso</v>
      </c>
      <c r="B109" s="28" t="str">
        <f t="shared" si="1"/>
        <v>बुर्किना फासो</v>
      </c>
      <c r="C109" s="34">
        <f>IF(Update!B109&lt;&gt;"",Update!B109, "")</f>
        <v>688</v>
      </c>
      <c r="D109" s="34" t="str">
        <f>IF(Update!C109&lt;&gt;"",Update!C109,"")</f>
        <v/>
      </c>
      <c r="E109" s="32" t="str">
        <f>IF(Update!D109&lt;&gt;"",Update!D109,"")</f>
        <v>Unknown</v>
      </c>
      <c r="F109" s="26">
        <f>IF(Update!E109&lt;&gt;"",Update!E109,"")</f>
        <v>48</v>
      </c>
      <c r="G109" s="26" t="str">
        <f>IF(Update!F109&lt;&gt;"",Update!F109,"")</f>
        <v/>
      </c>
      <c r="H109" s="27">
        <f>IF(Update!G109&lt;&gt;"",Update!G109,"")</f>
        <v>548</v>
      </c>
      <c r="I109" s="33">
        <f>IF(Update!H109&lt;&gt;"",Update!H109,"")</f>
        <v>92</v>
      </c>
      <c r="J109" s="2" t="s">
        <v>90</v>
      </c>
      <c r="K109" s="5" t="s">
        <v>255</v>
      </c>
    </row>
    <row r="110" spans="1:11" s="2" customFormat="1" ht="30" customHeight="1" thickTop="1" thickBot="1" x14ac:dyDescent="0.25">
      <c r="A110" s="4" t="str">
        <f>MID(Update!A110,2,LEN(Update!A110))</f>
        <v>Uruguay</v>
      </c>
      <c r="B110" s="28" t="str">
        <f t="shared" si="1"/>
        <v>उरुग्वे</v>
      </c>
      <c r="C110" s="34">
        <f>IF(Update!B110&lt;&gt;"",Update!B110, "")</f>
        <v>670</v>
      </c>
      <c r="D110" s="34" t="str">
        <f>IF(Update!C110&lt;&gt;"",Update!C110,"")</f>
        <v/>
      </c>
      <c r="E110" s="32">
        <f>IF(Update!D110&lt;&gt;"",Update!D110,"")</f>
        <v>10</v>
      </c>
      <c r="F110" s="26">
        <f>IF(Update!E110&lt;&gt;"",Update!E110,"")</f>
        <v>17</v>
      </c>
      <c r="G110" s="26" t="str">
        <f>IF(Update!F110&lt;&gt;"",Update!F110,"")</f>
        <v/>
      </c>
      <c r="H110" s="27">
        <f>IF(Update!G110&lt;&gt;"",Update!G110,"")</f>
        <v>468</v>
      </c>
      <c r="I110" s="33">
        <f>IF(Update!H110&lt;&gt;"",Update!H110,"")</f>
        <v>185</v>
      </c>
      <c r="J110" s="2" t="s">
        <v>120</v>
      </c>
      <c r="K110" s="5" t="s">
        <v>286</v>
      </c>
    </row>
    <row r="111" spans="1:11" s="2" customFormat="1" ht="30" customHeight="1" thickTop="1" thickBot="1" x14ac:dyDescent="0.25">
      <c r="A111" s="4" t="str">
        <f>MID(Update!A111,2,LEN(Update!A111))</f>
        <v>El Salvador</v>
      </c>
      <c r="B111" s="28" t="str">
        <f t="shared" si="1"/>
        <v>एल सालभाडोर</v>
      </c>
      <c r="C111" s="34">
        <f>IF(Update!B111&lt;&gt;"",Update!B111, "")</f>
        <v>633</v>
      </c>
      <c r="D111" s="34" t="str">
        <f>IF(Update!C111&lt;&gt;"",Update!C111,"")</f>
        <v>↑ 46 (7.84%)</v>
      </c>
      <c r="E111" s="32">
        <f>IF(Update!D111&lt;&gt;"",Update!D111,"")</f>
        <v>4</v>
      </c>
      <c r="F111" s="26">
        <f>IF(Update!E111&lt;&gt;"",Update!E111,"")</f>
        <v>14</v>
      </c>
      <c r="G111" s="26" t="str">
        <f>IF(Update!F111&lt;&gt;"",Update!F111,"")</f>
        <v>↑ 1 (7.69%)</v>
      </c>
      <c r="H111" s="27">
        <f>IF(Update!G111&lt;&gt;"",Update!G111,"")</f>
        <v>219</v>
      </c>
      <c r="I111" s="33">
        <f>IF(Update!H111&lt;&gt;"",Update!H111,"")</f>
        <v>400</v>
      </c>
      <c r="J111" s="2" t="s">
        <v>135</v>
      </c>
      <c r="K111" s="5" t="s">
        <v>300</v>
      </c>
    </row>
    <row r="112" spans="1:11" s="2" customFormat="1" ht="30" customHeight="1" thickTop="1" thickBot="1" x14ac:dyDescent="0.25">
      <c r="A112" s="4" t="str">
        <f>MID(Update!A112,2,LEN(Update!A112))</f>
        <v>Mali</v>
      </c>
      <c r="B112" s="28" t="str">
        <f t="shared" si="1"/>
        <v>मालि</v>
      </c>
      <c r="C112" s="34">
        <f>IF(Update!B112&lt;&gt;"",Update!B112, "")</f>
        <v>612</v>
      </c>
      <c r="D112" s="34" t="str">
        <f>IF(Update!C112&lt;&gt;"",Update!C112,"")</f>
        <v/>
      </c>
      <c r="E112" s="32" t="str">
        <f>IF(Update!D112&lt;&gt;"",Update!D112,"")</f>
        <v>Unknown</v>
      </c>
      <c r="F112" s="26">
        <f>IF(Update!E112&lt;&gt;"",Update!E112,"")</f>
        <v>32</v>
      </c>
      <c r="G112" s="26" t="str">
        <f>IF(Update!F112&lt;&gt;"",Update!F112,"")</f>
        <v/>
      </c>
      <c r="H112" s="27">
        <f>IF(Update!G112&lt;&gt;"",Update!G112,"")</f>
        <v>228</v>
      </c>
      <c r="I112" s="33">
        <f>IF(Update!H112&lt;&gt;"",Update!H112,"")</f>
        <v>352</v>
      </c>
      <c r="J112" s="2" t="s">
        <v>124</v>
      </c>
      <c r="K112" s="5" t="s">
        <v>291</v>
      </c>
    </row>
    <row r="113" spans="1:11" s="2" customFormat="1" ht="30" customHeight="1" thickTop="1" thickBot="1" x14ac:dyDescent="0.25">
      <c r="A113" s="4" t="str">
        <f>MID(Update!A113,2,LEN(Update!A113))</f>
        <v>Georgia</v>
      </c>
      <c r="B113" s="28" t="str">
        <f t="shared" si="1"/>
        <v>जोर्जिया</v>
      </c>
      <c r="C113" s="34">
        <f>IF(Update!B113&lt;&gt;"",Update!B113, "")</f>
        <v>610</v>
      </c>
      <c r="D113" s="34" t="str">
        <f>IF(Update!C113&lt;&gt;"",Update!C113,"")</f>
        <v>↑ 6 (0.99%)</v>
      </c>
      <c r="E113" s="32">
        <f>IF(Update!D113&lt;&gt;"",Update!D113,"")</f>
        <v>6</v>
      </c>
      <c r="F113" s="26">
        <f>IF(Update!E113&lt;&gt;"",Update!E113,"")</f>
        <v>9</v>
      </c>
      <c r="G113" s="26" t="str">
        <f>IF(Update!F113&lt;&gt;"",Update!F113,"")</f>
        <v/>
      </c>
      <c r="H113" s="27">
        <f>IF(Update!G113&lt;&gt;"",Update!G113,"")</f>
        <v>269</v>
      </c>
      <c r="I113" s="33">
        <f>IF(Update!H113&lt;&gt;"",Update!H113,"")</f>
        <v>332</v>
      </c>
      <c r="J113" s="2" t="s">
        <v>170</v>
      </c>
      <c r="K113" s="5" t="s">
        <v>331</v>
      </c>
    </row>
    <row r="114" spans="1:11" s="2" customFormat="1" ht="30" customHeight="1" thickTop="1" thickBot="1" x14ac:dyDescent="0.25">
      <c r="A114" s="4" t="str">
        <f>MID(Update!A114,2,LEN(Update!A114))</f>
        <v>San Marino</v>
      </c>
      <c r="B114" s="28" t="str">
        <f t="shared" si="1"/>
        <v>सान मारिनो</v>
      </c>
      <c r="C114" s="34">
        <f>IF(Update!B114&lt;&gt;"",Update!B114, "")</f>
        <v>589</v>
      </c>
      <c r="D114" s="34" t="str">
        <f>IF(Update!C114&lt;&gt;"",Update!C114,"")</f>
        <v/>
      </c>
      <c r="E114" s="32">
        <f>IF(Update!D114&lt;&gt;"",Update!D114,"")</f>
        <v>5</v>
      </c>
      <c r="F114" s="26">
        <f>IF(Update!E114&lt;&gt;"",Update!E114,"")</f>
        <v>41</v>
      </c>
      <c r="G114" s="26" t="str">
        <f>IF(Update!F114&lt;&gt;"",Update!F114,"")</f>
        <v/>
      </c>
      <c r="H114" s="27">
        <f>IF(Update!G114&lt;&gt;"",Update!G114,"")</f>
        <v>92</v>
      </c>
      <c r="I114" s="33">
        <f>IF(Update!H114&lt;&gt;"",Update!H114,"")</f>
        <v>456</v>
      </c>
      <c r="J114" s="2" t="s">
        <v>81</v>
      </c>
      <c r="K114" s="5" t="s">
        <v>247</v>
      </c>
    </row>
    <row r="115" spans="1:11" s="2" customFormat="1" ht="30" customHeight="1" thickTop="1" thickBot="1" x14ac:dyDescent="0.25">
      <c r="A115" s="4" t="str">
        <f>MID(Update!A115,2,LEN(Update!A115))</f>
        <v>Maldives</v>
      </c>
      <c r="B115" s="28" t="str">
        <f t="shared" si="1"/>
        <v>माल्दिभ्स</v>
      </c>
      <c r="C115" s="34">
        <f>IF(Update!B115&lt;&gt;"",Update!B115, "")</f>
        <v>573</v>
      </c>
      <c r="D115" s="34" t="str">
        <f>IF(Update!C115&lt;&gt;"",Update!C115,"")</f>
        <v/>
      </c>
      <c r="E115" s="32">
        <f>IF(Update!D115&lt;&gt;"",Update!D115,"")</f>
        <v>2</v>
      </c>
      <c r="F115" s="26">
        <f>IF(Update!E115&lt;&gt;"",Update!E115,"")</f>
        <v>2</v>
      </c>
      <c r="G115" s="26" t="str">
        <f>IF(Update!F115&lt;&gt;"",Update!F115,"")</f>
        <v/>
      </c>
      <c r="H115" s="27">
        <f>IF(Update!G115&lt;&gt;"",Update!G115,"")</f>
        <v>20</v>
      </c>
      <c r="I115" s="33">
        <f>IF(Update!H115&lt;&gt;"",Update!H115,"")</f>
        <v>551</v>
      </c>
      <c r="J115" s="2" t="s">
        <v>148</v>
      </c>
      <c r="K115" s="5" t="s">
        <v>311</v>
      </c>
    </row>
    <row r="116" spans="1:11" s="2" customFormat="1" ht="30" customHeight="1" thickTop="1" thickBot="1" x14ac:dyDescent="0.25">
      <c r="A116" s="4" t="str">
        <f>MID(Update!A116,2,LEN(Update!A116))</f>
        <v>Channel Islands</v>
      </c>
      <c r="B116" s="28" t="str">
        <f t="shared" si="1"/>
        <v>च्यानेल आइल्याणड</v>
      </c>
      <c r="C116" s="34">
        <f>IF(Update!B116&lt;&gt;"",Update!B116, "")</f>
        <v>545</v>
      </c>
      <c r="D116" s="34" t="str">
        <f>IF(Update!C116&lt;&gt;"",Update!C116,"")</f>
        <v/>
      </c>
      <c r="E116" s="32" t="str">
        <f>IF(Update!D116&lt;&gt;"",Update!D116,"")</f>
        <v>Unknown</v>
      </c>
      <c r="F116" s="26">
        <f>IF(Update!E116&lt;&gt;"",Update!E116,"")</f>
        <v>40</v>
      </c>
      <c r="G116" s="26" t="str">
        <f>IF(Update!F116&lt;&gt;"",Update!F116,"")</f>
        <v/>
      </c>
      <c r="H116" s="27">
        <f>IF(Update!G116&lt;&gt;"",Update!G116,"")</f>
        <v>406</v>
      </c>
      <c r="I116" s="33">
        <f>IF(Update!H116&lt;&gt;"",Update!H116,"")</f>
        <v>99</v>
      </c>
      <c r="J116" s="2" t="s">
        <v>164</v>
      </c>
      <c r="K116" s="5" t="s">
        <v>327</v>
      </c>
    </row>
    <row r="117" spans="1:11" s="2" customFormat="1" ht="30" customHeight="1" thickTop="1" thickBot="1" x14ac:dyDescent="0.25">
      <c r="A117" s="4" t="str">
        <f>MID(Update!A117,2,LEN(Update!A117))</f>
        <v>Kenya</v>
      </c>
      <c r="B117" s="28" t="str">
        <f t="shared" si="1"/>
        <v>केन्या</v>
      </c>
      <c r="C117" s="34">
        <f>IF(Update!B117&lt;&gt;"",Update!B117, "")</f>
        <v>535</v>
      </c>
      <c r="D117" s="34" t="str">
        <f>IF(Update!C117&lt;&gt;"",Update!C117,"")</f>
        <v/>
      </c>
      <c r="E117" s="32">
        <f>IF(Update!D117&lt;&gt;"",Update!D117,"")</f>
        <v>2</v>
      </c>
      <c r="F117" s="26">
        <f>IF(Update!E117&lt;&gt;"",Update!E117,"")</f>
        <v>24</v>
      </c>
      <c r="G117" s="26" t="str">
        <f>IF(Update!F117&lt;&gt;"",Update!F117,"")</f>
        <v/>
      </c>
      <c r="H117" s="27">
        <f>IF(Update!G117&lt;&gt;"",Update!G117,"")</f>
        <v>182</v>
      </c>
      <c r="I117" s="33">
        <f>IF(Update!H117&lt;&gt;"",Update!H117,"")</f>
        <v>329</v>
      </c>
      <c r="J117" s="2" t="s">
        <v>16</v>
      </c>
      <c r="K117" s="5" t="s">
        <v>184</v>
      </c>
    </row>
    <row r="118" spans="1:11" s="2" customFormat="1" ht="30" customHeight="1" thickTop="1" thickBot="1" x14ac:dyDescent="0.25">
      <c r="A118" s="4" t="str">
        <f>MID(Update!A118,2,LEN(Update!A118))</f>
        <v>Malta</v>
      </c>
      <c r="B118" s="28" t="str">
        <f t="shared" si="1"/>
        <v>माल्टा</v>
      </c>
      <c r="C118" s="34">
        <f>IF(Update!B118&lt;&gt;"",Update!B118, "")</f>
        <v>482</v>
      </c>
      <c r="D118" s="34" t="str">
        <f>IF(Update!C118&lt;&gt;"",Update!C118,"")</f>
        <v/>
      </c>
      <c r="E118" s="32">
        <f>IF(Update!D118&lt;&gt;"",Update!D118,"")</f>
        <v>1</v>
      </c>
      <c r="F118" s="26">
        <f>IF(Update!E118&lt;&gt;"",Update!E118,"")</f>
        <v>5</v>
      </c>
      <c r="G118" s="26" t="str">
        <f>IF(Update!F118&lt;&gt;"",Update!F118,"")</f>
        <v/>
      </c>
      <c r="H118" s="27">
        <f>IF(Update!G118&lt;&gt;"",Update!G118,"")</f>
        <v>403</v>
      </c>
      <c r="I118" s="33">
        <f>IF(Update!H118&lt;&gt;"",Update!H118,"")</f>
        <v>74</v>
      </c>
      <c r="J118" s="2" t="s">
        <v>143</v>
      </c>
      <c r="K118" s="5" t="s">
        <v>307</v>
      </c>
    </row>
    <row r="119" spans="1:11" s="2" customFormat="1" ht="30" customHeight="1" thickTop="1" thickBot="1" x14ac:dyDescent="0.25">
      <c r="A119" s="4" t="str">
        <f>MID(Update!A119,2,LEN(Update!A119))</f>
        <v>Tanzania</v>
      </c>
      <c r="B119" s="28" t="str">
        <f t="shared" si="1"/>
        <v>तान्जनिया</v>
      </c>
      <c r="C119" s="34">
        <f>IF(Update!B119&lt;&gt;"",Update!B119, "")</f>
        <v>480</v>
      </c>
      <c r="D119" s="34" t="str">
        <f>IF(Update!C119&lt;&gt;"",Update!C119,"")</f>
        <v/>
      </c>
      <c r="E119" s="32">
        <f>IF(Update!D119&lt;&gt;"",Update!D119,"")</f>
        <v>7</v>
      </c>
      <c r="F119" s="26">
        <f>IF(Update!E119&lt;&gt;"",Update!E119,"")</f>
        <v>16</v>
      </c>
      <c r="G119" s="26" t="str">
        <f>IF(Update!F119&lt;&gt;"",Update!F119,"")</f>
        <v/>
      </c>
      <c r="H119" s="27">
        <f>IF(Update!G119&lt;&gt;"",Update!G119,"")</f>
        <v>167</v>
      </c>
      <c r="I119" s="33">
        <f>IF(Update!H119&lt;&gt;"",Update!H119,"")</f>
        <v>297</v>
      </c>
      <c r="J119" s="2" t="s">
        <v>95</v>
      </c>
      <c r="K119" s="5" t="s">
        <v>260</v>
      </c>
    </row>
    <row r="120" spans="1:11" s="2" customFormat="1" ht="30" customHeight="1" thickTop="1" thickBot="1" x14ac:dyDescent="0.25">
      <c r="A120" s="4" t="str">
        <f>MID(Update!A120,2,LEN(Update!A120))</f>
        <v>Guinea-Bissau</v>
      </c>
      <c r="B120" s="28" t="str">
        <f t="shared" si="1"/>
        <v>गिनिया-बिसाउ</v>
      </c>
      <c r="C120" s="34">
        <f>IF(Update!B120&lt;&gt;"",Update!B120, "")</f>
        <v>475</v>
      </c>
      <c r="D120" s="34" t="str">
        <f>IF(Update!C120&lt;&gt;"",Update!C120,"")</f>
        <v>↑ 62 (15.01%)</v>
      </c>
      <c r="E120" s="32" t="str">
        <f>IF(Update!D120&lt;&gt;"",Update!D120,"")</f>
        <v>Unknown</v>
      </c>
      <c r="F120" s="26">
        <f>IF(Update!E120&lt;&gt;"",Update!E120,"")</f>
        <v>2</v>
      </c>
      <c r="G120" s="26" t="str">
        <f>IF(Update!F120&lt;&gt;"",Update!F120,"")</f>
        <v>↑ 1 (100%)</v>
      </c>
      <c r="H120" s="27">
        <f>IF(Update!G120&lt;&gt;"",Update!G120,"")</f>
        <v>24</v>
      </c>
      <c r="I120" s="33">
        <f>IF(Update!H120&lt;&gt;"",Update!H120,"")</f>
        <v>449</v>
      </c>
      <c r="J120" s="2" t="s">
        <v>161</v>
      </c>
      <c r="K120" s="5" t="s">
        <v>324</v>
      </c>
    </row>
    <row r="121" spans="1:11" s="2" customFormat="1" ht="30" customHeight="1" thickTop="1" thickBot="1" x14ac:dyDescent="0.25">
      <c r="A121" s="4" t="str">
        <f>MID(Update!A121,2,LEN(Update!A121))</f>
        <v>Jamaica</v>
      </c>
      <c r="B121" s="28" t="str">
        <f t="shared" si="1"/>
        <v>जमाईका</v>
      </c>
      <c r="C121" s="34">
        <f>IF(Update!B121&lt;&gt;"",Update!B121, "")</f>
        <v>473</v>
      </c>
      <c r="D121" s="34" t="str">
        <f>IF(Update!C121&lt;&gt;"",Update!C121,"")</f>
        <v>↑ 2 (0.42%)</v>
      </c>
      <c r="E121" s="32" t="str">
        <f>IF(Update!D121&lt;&gt;"",Update!D121,"")</f>
        <v>Unknown</v>
      </c>
      <c r="F121" s="26">
        <f>IF(Update!E121&lt;&gt;"",Update!E121,"")</f>
        <v>9</v>
      </c>
      <c r="G121" s="26" t="str">
        <f>IF(Update!F121&lt;&gt;"",Update!F121,"")</f>
        <v/>
      </c>
      <c r="H121" s="27">
        <f>IF(Update!G121&lt;&gt;"",Update!G121,"")</f>
        <v>56</v>
      </c>
      <c r="I121" s="33">
        <f>IF(Update!H121&lt;&gt;"",Update!H121,"")</f>
        <v>408</v>
      </c>
      <c r="J121" s="2" t="s">
        <v>163</v>
      </c>
      <c r="K121" s="5" t="s">
        <v>326</v>
      </c>
    </row>
    <row r="122" spans="1:11" s="2" customFormat="1" ht="30" customHeight="1" thickTop="1" thickBot="1" x14ac:dyDescent="0.25">
      <c r="A122" s="4" t="str">
        <f>MID(Update!A122,2,LEN(Update!A122))</f>
        <v>Jordan</v>
      </c>
      <c r="B122" s="28" t="str">
        <f t="shared" si="1"/>
        <v>जोर्डन</v>
      </c>
      <c r="C122" s="34">
        <f>IF(Update!B122&lt;&gt;"",Update!B122, "")</f>
        <v>471</v>
      </c>
      <c r="D122" s="34" t="str">
        <f>IF(Update!C122&lt;&gt;"",Update!C122,"")</f>
        <v/>
      </c>
      <c r="E122" s="32">
        <f>IF(Update!D122&lt;&gt;"",Update!D122,"")</f>
        <v>5</v>
      </c>
      <c r="F122" s="26">
        <f>IF(Update!E122&lt;&gt;"",Update!E122,"")</f>
        <v>9</v>
      </c>
      <c r="G122" s="26" t="str">
        <f>IF(Update!F122&lt;&gt;"",Update!F122,"")</f>
        <v/>
      </c>
      <c r="H122" s="27">
        <f>IF(Update!G122&lt;&gt;"",Update!G122,"")</f>
        <v>375</v>
      </c>
      <c r="I122" s="33">
        <f>IF(Update!H122&lt;&gt;"",Update!H122,"")</f>
        <v>87</v>
      </c>
      <c r="J122" s="2" t="s">
        <v>111</v>
      </c>
      <c r="K122" s="5" t="s">
        <v>277</v>
      </c>
    </row>
    <row r="123" spans="1:11" s="2" customFormat="1" ht="30" customHeight="1" thickTop="1" thickBot="1" x14ac:dyDescent="0.25">
      <c r="A123" s="4" t="str">
        <f>MID(Update!A123,2,LEN(Update!A123))</f>
        <v>Taiwan</v>
      </c>
      <c r="B123" s="28" t="str">
        <f t="shared" si="1"/>
        <v>ताईवान</v>
      </c>
      <c r="C123" s="34">
        <f>IF(Update!B123&lt;&gt;"",Update!B123, "")</f>
        <v>439</v>
      </c>
      <c r="D123" s="34" t="str">
        <f>IF(Update!C123&lt;&gt;"",Update!C123,"")</f>
        <v>↑ 1 (0.23%)</v>
      </c>
      <c r="E123" s="32" t="str">
        <f>IF(Update!D123&lt;&gt;"",Update!D123,"")</f>
        <v>Unknown</v>
      </c>
      <c r="F123" s="26">
        <f>IF(Update!E123&lt;&gt;"",Update!E123,"")</f>
        <v>6</v>
      </c>
      <c r="G123" s="26" t="str">
        <f>IF(Update!F123&lt;&gt;"",Update!F123,"")</f>
        <v/>
      </c>
      <c r="H123" s="27">
        <f>IF(Update!G123&lt;&gt;"",Update!G123,"")</f>
        <v>339</v>
      </c>
      <c r="I123" s="33">
        <f>IF(Update!H123&lt;&gt;"",Update!H123,"")</f>
        <v>94</v>
      </c>
      <c r="J123" s="2" t="s">
        <v>78</v>
      </c>
      <c r="K123" s="5" t="s">
        <v>245</v>
      </c>
    </row>
    <row r="124" spans="1:11" s="2" customFormat="1" ht="30" customHeight="1" thickTop="1" thickBot="1" x14ac:dyDescent="0.25">
      <c r="A124" s="4" t="str">
        <f>MID(Update!A124,2,LEN(Update!A124))</f>
        <v>Paraguay</v>
      </c>
      <c r="B124" s="28" t="str">
        <f t="shared" si="1"/>
        <v>पाराग्वे</v>
      </c>
      <c r="C124" s="34">
        <f>IF(Update!B124&lt;&gt;"",Update!B124, "")</f>
        <v>431</v>
      </c>
      <c r="D124" s="34" t="str">
        <f>IF(Update!C124&lt;&gt;"",Update!C124,"")</f>
        <v/>
      </c>
      <c r="E124" s="32">
        <f>IF(Update!D124&lt;&gt;"",Update!D124,"")</f>
        <v>7</v>
      </c>
      <c r="F124" s="26">
        <f>IF(Update!E124&lt;&gt;"",Update!E124,"")</f>
        <v>10</v>
      </c>
      <c r="G124" s="26" t="str">
        <f>IF(Update!F124&lt;&gt;"",Update!F124,"")</f>
        <v/>
      </c>
      <c r="H124" s="27">
        <f>IF(Update!G124&lt;&gt;"",Update!G124,"")</f>
        <v>135</v>
      </c>
      <c r="I124" s="33">
        <f>IF(Update!H124&lt;&gt;"",Update!H124,"")</f>
        <v>286</v>
      </c>
      <c r="J124" s="2" t="s">
        <v>107</v>
      </c>
      <c r="K124" s="5" t="s">
        <v>274</v>
      </c>
    </row>
    <row r="125" spans="1:11" s="2" customFormat="1" ht="30" customHeight="1" thickTop="1" thickBot="1" x14ac:dyDescent="0.25">
      <c r="A125" s="4" t="str">
        <f>MID(Update!A125,2,LEN(Update!A125))</f>
        <v>Reunion</v>
      </c>
      <c r="B125" s="28" t="str">
        <f t="shared" si="1"/>
        <v>रियुनियन</v>
      </c>
      <c r="C125" s="34">
        <f>IF(Update!B125&lt;&gt;"",Update!B125, "")</f>
        <v>425</v>
      </c>
      <c r="D125" s="34" t="str">
        <f>IF(Update!C125&lt;&gt;"",Update!C125,"")</f>
        <v>↑ 1 (0.24%)</v>
      </c>
      <c r="E125" s="32">
        <f>IF(Update!D125&lt;&gt;"",Update!D125,"")</f>
        <v>2</v>
      </c>
      <c r="F125" s="26" t="str">
        <f>IF(Update!E125&lt;&gt;"",Update!E125,"")</f>
        <v>Unknown</v>
      </c>
      <c r="G125" s="26" t="str">
        <f>IF(Update!F125&lt;&gt;"",Update!F125,"")</f>
        <v/>
      </c>
      <c r="H125" s="27">
        <f>IF(Update!G125&lt;&gt;"",Update!G125,"")</f>
        <v>300</v>
      </c>
      <c r="I125" s="33">
        <f>IF(Update!H125&lt;&gt;"",Update!H125,"")</f>
        <v>126</v>
      </c>
      <c r="J125" s="2" t="s">
        <v>19</v>
      </c>
      <c r="K125" s="5" t="s">
        <v>187</v>
      </c>
    </row>
    <row r="126" spans="1:11" s="2" customFormat="1" ht="30" customHeight="1" thickTop="1" thickBot="1" x14ac:dyDescent="0.25">
      <c r="A126" s="4" t="str">
        <f>MID(Update!A126,2,LEN(Update!A126))</f>
        <v>Gabon</v>
      </c>
      <c r="B126" s="28" t="str">
        <f t="shared" si="1"/>
        <v>गबोन</v>
      </c>
      <c r="C126" s="34">
        <f>IF(Update!B126&lt;&gt;"",Update!B126, "")</f>
        <v>397</v>
      </c>
      <c r="D126" s="34" t="str">
        <f>IF(Update!C126&lt;&gt;"",Update!C126,"")</f>
        <v/>
      </c>
      <c r="E126" s="32">
        <f>IF(Update!D126&lt;&gt;"",Update!D126,"")</f>
        <v>1</v>
      </c>
      <c r="F126" s="26">
        <f>IF(Update!E126&lt;&gt;"",Update!E126,"")</f>
        <v>6</v>
      </c>
      <c r="G126" s="26" t="str">
        <f>IF(Update!F126&lt;&gt;"",Update!F126,"")</f>
        <v/>
      </c>
      <c r="H126" s="27">
        <f>IF(Update!G126&lt;&gt;"",Update!G126,"")</f>
        <v>93</v>
      </c>
      <c r="I126" s="33">
        <f>IF(Update!H126&lt;&gt;"",Update!H126,"")</f>
        <v>298</v>
      </c>
      <c r="J126" s="2" t="s">
        <v>100</v>
      </c>
      <c r="K126" s="5" t="s">
        <v>351</v>
      </c>
    </row>
    <row r="127" spans="1:11" s="2" customFormat="1" ht="30" customHeight="1" thickTop="1" thickBot="1" x14ac:dyDescent="0.25">
      <c r="A127" s="4" t="str">
        <f>MID(Update!A127,2,LEN(Update!A127))</f>
        <v>Palestine</v>
      </c>
      <c r="B127" s="28" t="str">
        <f t="shared" si="1"/>
        <v>प्यालेस्टाईन</v>
      </c>
      <c r="C127" s="34">
        <f>IF(Update!B127&lt;&gt;"",Update!B127, "")</f>
        <v>371</v>
      </c>
      <c r="D127" s="34" t="str">
        <f>IF(Update!C127&lt;&gt;"",Update!C127,"")</f>
        <v/>
      </c>
      <c r="E127" s="32" t="str">
        <f>IF(Update!D127&lt;&gt;"",Update!D127,"")</f>
        <v>Unknown</v>
      </c>
      <c r="F127" s="26">
        <f>IF(Update!E127&lt;&gt;"",Update!E127,"")</f>
        <v>2</v>
      </c>
      <c r="G127" s="26" t="str">
        <f>IF(Update!F127&lt;&gt;"",Update!F127,"")</f>
        <v/>
      </c>
      <c r="H127" s="27">
        <f>IF(Update!G127&lt;&gt;"",Update!G127,"")</f>
        <v>127</v>
      </c>
      <c r="I127" s="33">
        <f>IF(Update!H127&lt;&gt;"",Update!H127,"")</f>
        <v>242</v>
      </c>
      <c r="J127" s="2" t="s">
        <v>33</v>
      </c>
      <c r="K127" s="5" t="s">
        <v>200</v>
      </c>
    </row>
    <row r="128" spans="1:11" s="2" customFormat="1" ht="30" customHeight="1" thickTop="1" thickBot="1" x14ac:dyDescent="0.25">
      <c r="A128" s="4" t="str">
        <f>MID(Update!A128,2,LEN(Update!A128))</f>
        <v>Venezuela</v>
      </c>
      <c r="B128" s="28" t="str">
        <f t="shared" si="1"/>
        <v>भेनेजुएला</v>
      </c>
      <c r="C128" s="34">
        <f>IF(Update!B128&lt;&gt;"",Update!B128, "")</f>
        <v>367</v>
      </c>
      <c r="D128" s="34" t="str">
        <f>IF(Update!C128&lt;&gt;"",Update!C128,"")</f>
        <v>↑ 6 (1.66%)</v>
      </c>
      <c r="E128" s="32">
        <f>IF(Update!D128&lt;&gt;"",Update!D128,"")</f>
        <v>1</v>
      </c>
      <c r="F128" s="26">
        <f>IF(Update!E128&lt;&gt;"",Update!E128,"")</f>
        <v>10</v>
      </c>
      <c r="G128" s="26" t="str">
        <f>IF(Update!F128&lt;&gt;"",Update!F128,"")</f>
        <v/>
      </c>
      <c r="H128" s="27">
        <f>IF(Update!G128&lt;&gt;"",Update!G128,"")</f>
        <v>164</v>
      </c>
      <c r="I128" s="33">
        <f>IF(Update!H128&lt;&gt;"",Update!H128,"")</f>
        <v>193</v>
      </c>
      <c r="J128" s="2" t="s">
        <v>97</v>
      </c>
      <c r="K128" s="5" t="s">
        <v>262</v>
      </c>
    </row>
    <row r="129" spans="1:11" s="2" customFormat="1" ht="30" customHeight="1" thickTop="1" thickBot="1" x14ac:dyDescent="0.25">
      <c r="A129" s="4" t="str">
        <f>MID(Update!A129,2,LEN(Update!A129))</f>
        <v>Mauritius</v>
      </c>
      <c r="B129" s="28" t="str">
        <f t="shared" si="1"/>
        <v>मोरिसियस</v>
      </c>
      <c r="C129" s="34">
        <f>IF(Update!B129&lt;&gt;"",Update!B129, "")</f>
        <v>332</v>
      </c>
      <c r="D129" s="34" t="str">
        <f>IF(Update!C129&lt;&gt;"",Update!C129,"")</f>
        <v/>
      </c>
      <c r="E129" s="32">
        <f>IF(Update!D129&lt;&gt;"",Update!D129,"")</f>
        <v>3</v>
      </c>
      <c r="F129" s="26">
        <f>IF(Update!E129&lt;&gt;"",Update!E129,"")</f>
        <v>10</v>
      </c>
      <c r="G129" s="26" t="str">
        <f>IF(Update!F129&lt;&gt;"",Update!F129,"")</f>
        <v/>
      </c>
      <c r="H129" s="27">
        <f>IF(Update!G129&lt;&gt;"",Update!G129,"")</f>
        <v>319</v>
      </c>
      <c r="I129" s="33">
        <f>IF(Update!H129&lt;&gt;"",Update!H129,"")</f>
        <v>3</v>
      </c>
      <c r="J129" s="2" t="s">
        <v>59</v>
      </c>
      <c r="K129" s="5" t="s">
        <v>226</v>
      </c>
    </row>
    <row r="130" spans="1:11" s="2" customFormat="1" ht="30" customHeight="1" thickTop="1" thickBot="1" x14ac:dyDescent="0.25">
      <c r="A130" s="4" t="str">
        <f>MID(Update!A130,2,LEN(Update!A130))</f>
        <v>Isle of Man</v>
      </c>
      <c r="B130" s="28" t="str">
        <f t="shared" si="1"/>
        <v>आयल घफ म्यान</v>
      </c>
      <c r="C130" s="34">
        <f>IF(Update!B130&lt;&gt;"",Update!B130, "")</f>
        <v>326</v>
      </c>
      <c r="D130" s="34" t="str">
        <f>IF(Update!C130&lt;&gt;"",Update!C130,"")</f>
        <v/>
      </c>
      <c r="E130" s="32">
        <f>IF(Update!D130&lt;&gt;"",Update!D130,"")</f>
        <v>19</v>
      </c>
      <c r="F130" s="26">
        <f>IF(Update!E130&lt;&gt;"",Update!E130,"")</f>
        <v>23</v>
      </c>
      <c r="G130" s="26" t="str">
        <f>IF(Update!F130&lt;&gt;"",Update!F130,"")</f>
        <v/>
      </c>
      <c r="H130" s="27">
        <f>IF(Update!G130&lt;&gt;"",Update!G130,"")</f>
        <v>271</v>
      </c>
      <c r="I130" s="33">
        <f>IF(Update!H130&lt;&gt;"",Update!H130,"")</f>
        <v>32</v>
      </c>
      <c r="J130" s="2" t="s">
        <v>115</v>
      </c>
      <c r="K130" s="5" t="s">
        <v>281</v>
      </c>
    </row>
    <row r="131" spans="1:11" s="2" customFormat="1" ht="30" customHeight="1" thickTop="1" thickBot="1" x14ac:dyDescent="0.25">
      <c r="A131" s="4" t="str">
        <f>MID(Update!A131,2,LEN(Update!A131))</f>
        <v>Montenegro</v>
      </c>
      <c r="B131" s="28" t="str">
        <f t="shared" si="1"/>
        <v>मोन्टेनेग्रो</v>
      </c>
      <c r="C131" s="34">
        <f>IF(Update!B131&lt;&gt;"",Update!B131, "")</f>
        <v>324</v>
      </c>
      <c r="D131" s="34" t="str">
        <f>IF(Update!C131&lt;&gt;"",Update!C131,"")</f>
        <v/>
      </c>
      <c r="E131" s="32">
        <f>IF(Update!D131&lt;&gt;"",Update!D131,"")</f>
        <v>2</v>
      </c>
      <c r="F131" s="26">
        <f>IF(Update!E131&lt;&gt;"",Update!E131,"")</f>
        <v>8</v>
      </c>
      <c r="G131" s="26" t="str">
        <f>IF(Update!F131&lt;&gt;"",Update!F131,"")</f>
        <v/>
      </c>
      <c r="H131" s="27">
        <f>IF(Update!G131&lt;&gt;"",Update!G131,"")</f>
        <v>261</v>
      </c>
      <c r="I131" s="33">
        <f>IF(Update!H131&lt;&gt;"",Update!H131,"")</f>
        <v>55</v>
      </c>
      <c r="J131" s="2" t="s">
        <v>54</v>
      </c>
      <c r="K131" s="5" t="s">
        <v>221</v>
      </c>
    </row>
    <row r="132" spans="1:11" s="2" customFormat="1" ht="30" customHeight="1" thickTop="1" thickBot="1" x14ac:dyDescent="0.25">
      <c r="A132" s="4" t="str">
        <f>MID(Update!A132,2,LEN(Update!A132))</f>
        <v>Equatorial Guinea</v>
      </c>
      <c r="B132" s="28" t="str">
        <f t="shared" si="1"/>
        <v>ईक्वेटोरियल गिनिया</v>
      </c>
      <c r="C132" s="34">
        <f>IF(Update!B132&lt;&gt;"",Update!B132, "")</f>
        <v>315</v>
      </c>
      <c r="D132" s="34" t="str">
        <f>IF(Update!C132&lt;&gt;"",Update!C132,"")</f>
        <v/>
      </c>
      <c r="E132" s="32" t="str">
        <f>IF(Update!D132&lt;&gt;"",Update!D132,"")</f>
        <v>Unknown</v>
      </c>
      <c r="F132" s="26">
        <f>IF(Update!E132&lt;&gt;"",Update!E132,"")</f>
        <v>3</v>
      </c>
      <c r="G132" s="26" t="str">
        <f>IF(Update!F132&lt;&gt;"",Update!F132,"")</f>
        <v/>
      </c>
      <c r="H132" s="27">
        <f>IF(Update!G132&lt;&gt;"",Update!G132,"")</f>
        <v>13</v>
      </c>
      <c r="I132" s="33">
        <f>IF(Update!H132&lt;&gt;"",Update!H132,"")</f>
        <v>299</v>
      </c>
      <c r="J132" s="2" t="s">
        <v>49</v>
      </c>
      <c r="K132" s="5" t="s">
        <v>216</v>
      </c>
    </row>
    <row r="133" spans="1:11" s="2" customFormat="1" ht="30" customHeight="1" thickTop="1" thickBot="1" x14ac:dyDescent="0.25">
      <c r="A133" s="4" t="str">
        <f>MID(Update!A133,2,LEN(Update!A133))</f>
        <v>Tajikistan</v>
      </c>
      <c r="B133" s="28" t="e">
        <f t="shared" ref="B133:B196" si="2">INDEX($K$3:$K$234,MATCH(A133,$J$3:$J$232,0))</f>
        <v>#N/A</v>
      </c>
      <c r="C133" s="34">
        <f>IF(Update!B133&lt;&gt;"",Update!B133, "")</f>
        <v>293</v>
      </c>
      <c r="D133" s="34" t="str">
        <f>IF(Update!C133&lt;&gt;"",Update!C133,"")</f>
        <v/>
      </c>
      <c r="E133" s="32" t="str">
        <f>IF(Update!D133&lt;&gt;"",Update!D133,"")</f>
        <v>Unknown</v>
      </c>
      <c r="F133" s="26">
        <f>IF(Update!E133&lt;&gt;"",Update!E133,"")</f>
        <v>5</v>
      </c>
      <c r="G133" s="26" t="str">
        <f>IF(Update!F133&lt;&gt;"",Update!F133,"")</f>
        <v/>
      </c>
      <c r="H133" s="27" t="str">
        <f>IF(Update!G133&lt;&gt;"",Update!G133,"")</f>
        <v>Unknown</v>
      </c>
      <c r="I133" s="33">
        <f>IF(Update!H133&lt;&gt;"",Update!H133,"")</f>
        <v>289</v>
      </c>
      <c r="J133" s="2" t="s">
        <v>39</v>
      </c>
      <c r="K133" s="5" t="s">
        <v>205</v>
      </c>
    </row>
    <row r="134" spans="1:11" s="2" customFormat="1" ht="30" customHeight="1" thickTop="1" thickBot="1" x14ac:dyDescent="0.25">
      <c r="A134" s="4" t="str">
        <f>MID(Update!A134,2,LEN(Update!A134))</f>
        <v>Vietnam</v>
      </c>
      <c r="B134" s="28" t="str">
        <f t="shared" si="2"/>
        <v>विइतनाम</v>
      </c>
      <c r="C134" s="34">
        <f>IF(Update!B134&lt;&gt;"",Update!B134, "")</f>
        <v>271</v>
      </c>
      <c r="D134" s="34" t="str">
        <f>IF(Update!C134&lt;&gt;"",Update!C134,"")</f>
        <v/>
      </c>
      <c r="E134" s="32">
        <f>IF(Update!D134&lt;&gt;"",Update!D134,"")</f>
        <v>8</v>
      </c>
      <c r="F134" s="26" t="str">
        <f>IF(Update!E134&lt;&gt;"",Update!E134,"")</f>
        <v>Unknown</v>
      </c>
      <c r="G134" s="26" t="str">
        <f>IF(Update!F134&lt;&gt;"",Update!F134,"")</f>
        <v/>
      </c>
      <c r="H134" s="27">
        <f>IF(Update!G134&lt;&gt;"",Update!G134,"")</f>
        <v>232</v>
      </c>
      <c r="I134" s="33">
        <f>IF(Update!H134&lt;&gt;"",Update!H134,"")</f>
        <v>40</v>
      </c>
      <c r="J134" s="2" t="s">
        <v>21</v>
      </c>
      <c r="K134" s="5" t="s">
        <v>189</v>
      </c>
    </row>
    <row r="135" spans="1:11" s="2" customFormat="1" ht="30" customHeight="1" thickTop="1" thickBot="1" x14ac:dyDescent="0.25">
      <c r="A135" s="4" t="str">
        <f>MID(Update!A135,2,LEN(Update!A135))</f>
        <v>Rwanda</v>
      </c>
      <c r="B135" s="28" t="str">
        <f t="shared" si="2"/>
        <v>रुवान्डा</v>
      </c>
      <c r="C135" s="34">
        <f>IF(Update!B135&lt;&gt;"",Update!B135, "")</f>
        <v>261</v>
      </c>
      <c r="D135" s="34" t="str">
        <f>IF(Update!C135&lt;&gt;"",Update!C135,"")</f>
        <v/>
      </c>
      <c r="E135" s="32" t="str">
        <f>IF(Update!D135&lt;&gt;"",Update!D135,"")</f>
        <v>Unknown</v>
      </c>
      <c r="F135" s="26" t="str">
        <f>IF(Update!E135&lt;&gt;"",Update!E135,"")</f>
        <v>Unknown</v>
      </c>
      <c r="G135" s="26" t="str">
        <f>IF(Update!F135&lt;&gt;"",Update!F135,"")</f>
        <v/>
      </c>
      <c r="H135" s="27">
        <f>IF(Update!G135&lt;&gt;"",Update!G135,"")</f>
        <v>129</v>
      </c>
      <c r="I135" s="33">
        <f>IF(Update!H135&lt;&gt;"",Update!H135,"")</f>
        <v>133</v>
      </c>
      <c r="J135" s="2" t="s">
        <v>45</v>
      </c>
      <c r="K135" s="5" t="s">
        <v>212</v>
      </c>
    </row>
    <row r="136" spans="1:11" s="2" customFormat="1" ht="30" customHeight="1" thickTop="1" thickBot="1" x14ac:dyDescent="0.25">
      <c r="A136" s="4" t="str">
        <f>MID(Update!A136,2,LEN(Update!A136))</f>
        <v>Congo</v>
      </c>
      <c r="B136" s="28" t="str">
        <f t="shared" si="2"/>
        <v>कङ्गो</v>
      </c>
      <c r="C136" s="34">
        <f>IF(Update!B136&lt;&gt;"",Update!B136, "")</f>
        <v>236</v>
      </c>
      <c r="D136" s="34" t="str">
        <f>IF(Update!C136&lt;&gt;"",Update!C136,"")</f>
        <v/>
      </c>
      <c r="E136" s="32" t="str">
        <f>IF(Update!D136&lt;&gt;"",Update!D136,"")</f>
        <v>Unknown</v>
      </c>
      <c r="F136" s="26">
        <f>IF(Update!E136&lt;&gt;"",Update!E136,"")</f>
        <v>10</v>
      </c>
      <c r="G136" s="26" t="str">
        <f>IF(Update!F136&lt;&gt;"",Update!F136,"")</f>
        <v/>
      </c>
      <c r="H136" s="27">
        <f>IF(Update!G136&lt;&gt;"",Update!G136,"")</f>
        <v>26</v>
      </c>
      <c r="I136" s="33">
        <f>IF(Update!H136&lt;&gt;"",Update!H136,"")</f>
        <v>200</v>
      </c>
      <c r="J136" s="2" t="s">
        <v>47</v>
      </c>
      <c r="K136" s="5" t="s">
        <v>214</v>
      </c>
    </row>
    <row r="137" spans="1:11" s="2" customFormat="1" ht="30" customHeight="1" thickTop="1" thickBot="1" x14ac:dyDescent="0.25">
      <c r="A137" s="4" t="str">
        <f>MID(Update!A137,2,LEN(Update!A137))</f>
        <v>Sierra Leone</v>
      </c>
      <c r="B137" s="28" t="str">
        <f t="shared" si="2"/>
        <v>सिएरा लियोन</v>
      </c>
      <c r="C137" s="34">
        <f>IF(Update!B137&lt;&gt;"",Update!B137, "")</f>
        <v>199</v>
      </c>
      <c r="D137" s="34" t="str">
        <f>IF(Update!C137&lt;&gt;"",Update!C137,"")</f>
        <v/>
      </c>
      <c r="E137" s="32" t="str">
        <f>IF(Update!D137&lt;&gt;"",Update!D137,"")</f>
        <v>Unknown</v>
      </c>
      <c r="F137" s="26">
        <f>IF(Update!E137&lt;&gt;"",Update!E137,"")</f>
        <v>11</v>
      </c>
      <c r="G137" s="26" t="str">
        <f>IF(Update!F137&lt;&gt;"",Update!F137,"")</f>
        <v/>
      </c>
      <c r="H137" s="27">
        <f>IF(Update!G137&lt;&gt;"",Update!G137,"")</f>
        <v>43</v>
      </c>
      <c r="I137" s="33">
        <f>IF(Update!H137&lt;&gt;"",Update!H137,"")</f>
        <v>145</v>
      </c>
      <c r="J137" s="2" t="s">
        <v>50</v>
      </c>
      <c r="K137" s="5" t="s">
        <v>217</v>
      </c>
    </row>
    <row r="138" spans="1:11" s="2" customFormat="1" ht="30" customHeight="1" thickTop="1" thickBot="1" x14ac:dyDescent="0.25">
      <c r="A138" s="4" t="str">
        <f>MID(Update!A138,2,LEN(Update!A138))</f>
        <v>Faroe Islands</v>
      </c>
      <c r="B138" s="28" t="str">
        <f t="shared" si="2"/>
        <v>फारो आइल्याणड</v>
      </c>
      <c r="C138" s="34">
        <f>IF(Update!B138&lt;&gt;"",Update!B138, "")</f>
        <v>187</v>
      </c>
      <c r="D138" s="34" t="str">
        <f>IF(Update!C138&lt;&gt;"",Update!C138,"")</f>
        <v/>
      </c>
      <c r="E138" s="32" t="str">
        <f>IF(Update!D138&lt;&gt;"",Update!D138,"")</f>
        <v>Unknown</v>
      </c>
      <c r="F138" s="26" t="str">
        <f>IF(Update!E138&lt;&gt;"",Update!E138,"")</f>
        <v>Unknown</v>
      </c>
      <c r="G138" s="26" t="str">
        <f>IF(Update!F138&lt;&gt;"",Update!F138,"")</f>
        <v/>
      </c>
      <c r="H138" s="27">
        <f>IF(Update!G138&lt;&gt;"",Update!G138,"")</f>
        <v>185</v>
      </c>
      <c r="I138" s="33">
        <f>IF(Update!H138&lt;&gt;"",Update!H138,"")</f>
        <v>3</v>
      </c>
      <c r="J138" s="2" t="s">
        <v>123</v>
      </c>
      <c r="K138" s="5" t="s">
        <v>290</v>
      </c>
    </row>
    <row r="139" spans="1:11" s="2" customFormat="1" ht="30" customHeight="1" thickTop="1" thickBot="1" x14ac:dyDescent="0.25">
      <c r="A139" s="4" t="str">
        <f>MID(Update!A139,2,LEN(Update!A139))</f>
        <v>Cape Verde</v>
      </c>
      <c r="B139" s="28" t="str">
        <f t="shared" si="2"/>
        <v>केप भर्डे</v>
      </c>
      <c r="C139" s="34">
        <f>IF(Update!B139&lt;&gt;"",Update!B139, "")</f>
        <v>186</v>
      </c>
      <c r="D139" s="34" t="str">
        <f>IF(Update!C139&lt;&gt;"",Update!C139,"")</f>
        <v/>
      </c>
      <c r="E139" s="32" t="str">
        <f>IF(Update!D139&lt;&gt;"",Update!D139,"")</f>
        <v>Unknown</v>
      </c>
      <c r="F139" s="26">
        <f>IF(Update!E139&lt;&gt;"",Update!E139,"")</f>
        <v>2</v>
      </c>
      <c r="G139" s="26" t="str">
        <f>IF(Update!F139&lt;&gt;"",Update!F139,"")</f>
        <v/>
      </c>
      <c r="H139" s="27">
        <f>IF(Update!G139&lt;&gt;"",Update!G139,"")</f>
        <v>37</v>
      </c>
      <c r="I139" s="33">
        <f>IF(Update!H139&lt;&gt;"",Update!H139,"")</f>
        <v>147</v>
      </c>
      <c r="J139" s="2" t="s">
        <v>153</v>
      </c>
      <c r="K139" s="5" t="s">
        <v>316</v>
      </c>
    </row>
    <row r="140" spans="1:11" s="2" customFormat="1" ht="30" customHeight="1" thickTop="1" thickBot="1" x14ac:dyDescent="0.25">
      <c r="A140" s="4" t="str">
        <f>MID(Update!A140,2,LEN(Update!A140))</f>
        <v>Martinique</v>
      </c>
      <c r="B140" s="28" t="str">
        <f t="shared" si="2"/>
        <v>मार्टिनिक</v>
      </c>
      <c r="C140" s="34">
        <f>IF(Update!B140&lt;&gt;"",Update!B140, "")</f>
        <v>182</v>
      </c>
      <c r="D140" s="34" t="str">
        <f>IF(Update!C140&lt;&gt;"",Update!C140,"")</f>
        <v>↑ 1 (0.55%)</v>
      </c>
      <c r="E140" s="32">
        <f>IF(Update!D140&lt;&gt;"",Update!D140,"")</f>
        <v>5</v>
      </c>
      <c r="F140" s="26">
        <f>IF(Update!E140&lt;&gt;"",Update!E140,"")</f>
        <v>14</v>
      </c>
      <c r="G140" s="26" t="str">
        <f>IF(Update!F140&lt;&gt;"",Update!F140,"")</f>
        <v/>
      </c>
      <c r="H140" s="27">
        <f>IF(Update!G140&lt;&gt;"",Update!G140,"")</f>
        <v>83</v>
      </c>
      <c r="I140" s="33">
        <f>IF(Update!H140&lt;&gt;"",Update!H140,"")</f>
        <v>85</v>
      </c>
      <c r="J140" s="2" t="s">
        <v>167</v>
      </c>
      <c r="K140" s="5" t="s">
        <v>329</v>
      </c>
    </row>
    <row r="141" spans="1:11" s="2" customFormat="1" ht="30" customHeight="1" thickTop="1" thickBot="1" x14ac:dyDescent="0.25">
      <c r="A141" s="4" t="str">
        <f>MID(Update!A141,2,LEN(Update!A141))</f>
        <v>São Tomé and Príncipe</v>
      </c>
      <c r="B141" s="28" t="str">
        <f t="shared" si="2"/>
        <v>साओ तोमे प्रिन्सिपे</v>
      </c>
      <c r="C141" s="34">
        <f>IF(Update!B141&lt;&gt;"",Update!B141, "")</f>
        <v>174</v>
      </c>
      <c r="D141" s="34" t="str">
        <f>IF(Update!C141&lt;&gt;"",Update!C141,"")</f>
        <v/>
      </c>
      <c r="E141" s="32" t="str">
        <f>IF(Update!D141&lt;&gt;"",Update!D141,"")</f>
        <v>Unknown</v>
      </c>
      <c r="F141" s="26">
        <f>IF(Update!E141&lt;&gt;"",Update!E141,"")</f>
        <v>3</v>
      </c>
      <c r="G141" s="26" t="str">
        <f>IF(Update!F141&lt;&gt;"",Update!F141,"")</f>
        <v/>
      </c>
      <c r="H141" s="27">
        <f>IF(Update!G141&lt;&gt;"",Update!G141,"")</f>
        <v>4</v>
      </c>
      <c r="I141" s="33">
        <f>IF(Update!H141&lt;&gt;"",Update!H141,"")</f>
        <v>167</v>
      </c>
      <c r="J141" s="2" t="s">
        <v>69</v>
      </c>
      <c r="K141" s="5" t="s">
        <v>236</v>
      </c>
    </row>
    <row r="142" spans="1:11" s="2" customFormat="1" ht="30" customHeight="1" thickTop="1" thickBot="1" x14ac:dyDescent="0.25">
      <c r="A142" s="4" t="str">
        <f>MID(Update!A142,2,LEN(Update!A142))</f>
        <v>Chad</v>
      </c>
      <c r="B142" s="28" t="str">
        <f t="shared" si="2"/>
        <v>चाद</v>
      </c>
      <c r="C142" s="34">
        <f>IF(Update!B142&lt;&gt;"",Update!B142, "")</f>
        <v>170</v>
      </c>
      <c r="D142" s="34" t="str">
        <f>IF(Update!C142&lt;&gt;"",Update!C142,"")</f>
        <v/>
      </c>
      <c r="E142" s="32" t="str">
        <f>IF(Update!D142&lt;&gt;"",Update!D142,"")</f>
        <v>Unknown</v>
      </c>
      <c r="F142" s="26">
        <f>IF(Update!E142&lt;&gt;"",Update!E142,"")</f>
        <v>17</v>
      </c>
      <c r="G142" s="26" t="str">
        <f>IF(Update!F142&lt;&gt;"",Update!F142,"")</f>
        <v/>
      </c>
      <c r="H142" s="27">
        <f>IF(Update!G142&lt;&gt;"",Update!G142,"")</f>
        <v>43</v>
      </c>
      <c r="I142" s="33">
        <f>IF(Update!H142&lt;&gt;"",Update!H142,"")</f>
        <v>110</v>
      </c>
      <c r="J142" s="2" t="s">
        <v>44</v>
      </c>
      <c r="K142" s="5" t="s">
        <v>211</v>
      </c>
    </row>
    <row r="143" spans="1:11" s="2" customFormat="1" ht="30" customHeight="1" thickTop="1" thickBot="1" x14ac:dyDescent="0.25">
      <c r="A143" s="4" t="str">
        <f>MID(Update!A143,2,LEN(Update!A143))</f>
        <v>Liberia</v>
      </c>
      <c r="B143" s="28" t="str">
        <f t="shared" si="2"/>
        <v>लाईबेरिया</v>
      </c>
      <c r="C143" s="34">
        <f>IF(Update!B143&lt;&gt;"",Update!B143, "")</f>
        <v>170</v>
      </c>
      <c r="D143" s="34" t="str">
        <f>IF(Update!C143&lt;&gt;"",Update!C143,"")</f>
        <v/>
      </c>
      <c r="E143" s="32" t="str">
        <f>IF(Update!D143&lt;&gt;"",Update!D143,"")</f>
        <v>Unknown</v>
      </c>
      <c r="F143" s="26">
        <f>IF(Update!E143&lt;&gt;"",Update!E143,"")</f>
        <v>20</v>
      </c>
      <c r="G143" s="26" t="str">
        <f>IF(Update!F143&lt;&gt;"",Update!F143,"")</f>
        <v/>
      </c>
      <c r="H143" s="27">
        <f>IF(Update!G143&lt;&gt;"",Update!G143,"")</f>
        <v>58</v>
      </c>
      <c r="I143" s="33">
        <f>IF(Update!H143&lt;&gt;"",Update!H143,"")</f>
        <v>92</v>
      </c>
      <c r="J143" s="2" t="s">
        <v>99</v>
      </c>
      <c r="K143" s="5" t="s">
        <v>264</v>
      </c>
    </row>
    <row r="144" spans="1:11" s="2" customFormat="1" ht="30" customHeight="1" thickTop="1" thickBot="1" x14ac:dyDescent="0.25">
      <c r="A144" s="4" t="str">
        <f>MID(Update!A144,2,LEN(Update!A144))</f>
        <v>Ethiopia</v>
      </c>
      <c r="B144" s="28" t="str">
        <f t="shared" si="2"/>
        <v>ईथियोपिया</v>
      </c>
      <c r="C144" s="34">
        <f>IF(Update!B144&lt;&gt;"",Update!B144, "")</f>
        <v>162</v>
      </c>
      <c r="D144" s="34" t="str">
        <f>IF(Update!C144&lt;&gt;"",Update!C144,"")</f>
        <v>↑ 17 (11.72%)</v>
      </c>
      <c r="E144" s="32" t="str">
        <f>IF(Update!D144&lt;&gt;"",Update!D144,"")</f>
        <v>Unknown</v>
      </c>
      <c r="F144" s="26">
        <f>IF(Update!E144&lt;&gt;"",Update!E144,"")</f>
        <v>4</v>
      </c>
      <c r="G144" s="26" t="str">
        <f>IF(Update!F144&lt;&gt;"",Update!F144,"")</f>
        <v/>
      </c>
      <c r="H144" s="27">
        <f>IF(Update!G144&lt;&gt;"",Update!G144,"")</f>
        <v>93</v>
      </c>
      <c r="I144" s="33">
        <f>IF(Update!H144&lt;&gt;"",Update!H144,"")</f>
        <v>65</v>
      </c>
      <c r="J144" s="2" t="s">
        <v>67</v>
      </c>
      <c r="K144" s="5" t="s">
        <v>234</v>
      </c>
    </row>
    <row r="145" spans="1:11" s="2" customFormat="1" ht="30" customHeight="1" thickTop="1" thickBot="1" x14ac:dyDescent="0.25">
      <c r="A145" s="4" t="str">
        <f>MID(Update!A145,2,LEN(Update!A145))</f>
        <v>Myanmar</v>
      </c>
      <c r="B145" s="28" t="str">
        <f t="shared" si="2"/>
        <v>म्यानमार</v>
      </c>
      <c r="C145" s="34">
        <f>IF(Update!B145&lt;&gt;"",Update!B145, "")</f>
        <v>161</v>
      </c>
      <c r="D145" s="34" t="str">
        <f>IF(Update!C145&lt;&gt;"",Update!C145,"")</f>
        <v/>
      </c>
      <c r="E145" s="32" t="str">
        <f>IF(Update!D145&lt;&gt;"",Update!D145,"")</f>
        <v>Unknown</v>
      </c>
      <c r="F145" s="26">
        <f>IF(Update!E145&lt;&gt;"",Update!E145,"")</f>
        <v>6</v>
      </c>
      <c r="G145" s="26" t="str">
        <f>IF(Update!F145&lt;&gt;"",Update!F145,"")</f>
        <v/>
      </c>
      <c r="H145" s="27">
        <f>IF(Update!G145&lt;&gt;"",Update!G145,"")</f>
        <v>49</v>
      </c>
      <c r="I145" s="33">
        <f>IF(Update!H145&lt;&gt;"",Update!H145,"")</f>
        <v>106</v>
      </c>
      <c r="J145" s="2" t="s">
        <v>138</v>
      </c>
      <c r="K145" s="5" t="s">
        <v>303</v>
      </c>
    </row>
    <row r="146" spans="1:11" s="2" customFormat="1" ht="30" customHeight="1" thickTop="1" thickBot="1" x14ac:dyDescent="0.25">
      <c r="A146" s="4" t="str">
        <f>MID(Update!A146,2,LEN(Update!A146))</f>
        <v>Guadeloupe</v>
      </c>
      <c r="B146" s="28" t="str">
        <f t="shared" si="2"/>
        <v>ग्वाडेलोप</v>
      </c>
      <c r="C146" s="34">
        <f>IF(Update!B146&lt;&gt;"",Update!B146, "")</f>
        <v>152</v>
      </c>
      <c r="D146" s="34" t="str">
        <f>IF(Update!C146&lt;&gt;"",Update!C146,"")</f>
        <v/>
      </c>
      <c r="E146" s="32">
        <f>IF(Update!D146&lt;&gt;"",Update!D146,"")</f>
        <v>4</v>
      </c>
      <c r="F146" s="26">
        <f>IF(Update!E146&lt;&gt;"",Update!E146,"")</f>
        <v>13</v>
      </c>
      <c r="G146" s="26" t="str">
        <f>IF(Update!F146&lt;&gt;"",Update!F146,"")</f>
        <v>↑ 1 (8.33%)</v>
      </c>
      <c r="H146" s="27">
        <f>IF(Update!G146&lt;&gt;"",Update!G146,"")</f>
        <v>104</v>
      </c>
      <c r="I146" s="33">
        <f>IF(Update!H146&lt;&gt;"",Update!H146,"")</f>
        <v>35</v>
      </c>
      <c r="J146" s="2" t="s">
        <v>46</v>
      </c>
      <c r="K146" s="5" t="s">
        <v>213</v>
      </c>
    </row>
    <row r="147" spans="1:11" s="2" customFormat="1" ht="30" customHeight="1" thickTop="1" thickBot="1" x14ac:dyDescent="0.25">
      <c r="A147" s="4" t="str">
        <f>MID(Update!A147,2,LEN(Update!A147))</f>
        <v>Madagascar</v>
      </c>
      <c r="B147" s="28" t="str">
        <f t="shared" si="2"/>
        <v>माडागास्कार</v>
      </c>
      <c r="C147" s="34">
        <f>IF(Update!B147&lt;&gt;"",Update!B147, "")</f>
        <v>151</v>
      </c>
      <c r="D147" s="34" t="str">
        <f>IF(Update!C147&lt;&gt;"",Update!C147,"")</f>
        <v/>
      </c>
      <c r="E147" s="32">
        <f>IF(Update!D147&lt;&gt;"",Update!D147,"")</f>
        <v>1</v>
      </c>
      <c r="F147" s="26" t="str">
        <f>IF(Update!E147&lt;&gt;"",Update!E147,"")</f>
        <v>Unknown</v>
      </c>
      <c r="G147" s="26" t="str">
        <f>IF(Update!F147&lt;&gt;"",Update!F147,"")</f>
        <v/>
      </c>
      <c r="H147" s="27">
        <f>IF(Update!G147&lt;&gt;"",Update!G147,"")</f>
        <v>101</v>
      </c>
      <c r="I147" s="33">
        <f>IF(Update!H147&lt;&gt;"",Update!H147,"")</f>
        <v>51</v>
      </c>
      <c r="J147" s="2" t="s">
        <v>165</v>
      </c>
      <c r="K147" s="5" t="s">
        <v>670</v>
      </c>
    </row>
    <row r="148" spans="1:11" s="2" customFormat="1" ht="30" customHeight="1" thickTop="1" thickBot="1" x14ac:dyDescent="0.25">
      <c r="A148" s="4" t="str">
        <f>MID(Update!A148,2,LEN(Update!A148))</f>
        <v>Gibraltar</v>
      </c>
      <c r="B148" s="28" t="str">
        <f t="shared" si="2"/>
        <v>गिब्रल्टार</v>
      </c>
      <c r="C148" s="34">
        <f>IF(Update!B148&lt;&gt;"",Update!B148, "")</f>
        <v>144</v>
      </c>
      <c r="D148" s="34" t="str">
        <f>IF(Update!C148&lt;&gt;"",Update!C148,"")</f>
        <v/>
      </c>
      <c r="E148" s="32" t="str">
        <f>IF(Update!D148&lt;&gt;"",Update!D148,"")</f>
        <v>Unknown</v>
      </c>
      <c r="F148" s="26" t="str">
        <f>IF(Update!E148&lt;&gt;"",Update!E148,"")</f>
        <v>Unknown</v>
      </c>
      <c r="G148" s="26" t="str">
        <f>IF(Update!F148&lt;&gt;"",Update!F148,"")</f>
        <v/>
      </c>
      <c r="H148" s="27">
        <f>IF(Update!G148&lt;&gt;"",Update!G148,"")</f>
        <v>133</v>
      </c>
      <c r="I148" s="33">
        <f>IF(Update!H148&lt;&gt;"",Update!H148,"")</f>
        <v>12</v>
      </c>
      <c r="J148" s="2" t="s">
        <v>68</v>
      </c>
      <c r="K148" s="5" t="s">
        <v>235</v>
      </c>
    </row>
    <row r="149" spans="1:11" s="2" customFormat="1" ht="30" customHeight="1" thickTop="1" thickBot="1" x14ac:dyDescent="0.25">
      <c r="A149" s="4" t="str">
        <f>MID(Update!A149,2,LEN(Update!A149))</f>
        <v>Brunei</v>
      </c>
      <c r="B149" s="28" t="str">
        <f t="shared" si="2"/>
        <v>ब्रुनेई</v>
      </c>
      <c r="C149" s="34">
        <f>IF(Update!B149&lt;&gt;"",Update!B149, "")</f>
        <v>139</v>
      </c>
      <c r="D149" s="34" t="str">
        <f>IF(Update!C149&lt;&gt;"",Update!C149,"")</f>
        <v>↑ 1 (0.72%)</v>
      </c>
      <c r="E149" s="32">
        <f>IF(Update!D149&lt;&gt;"",Update!D149,"")</f>
        <v>2</v>
      </c>
      <c r="F149" s="26">
        <f>IF(Update!E149&lt;&gt;"",Update!E149,"")</f>
        <v>1</v>
      </c>
      <c r="G149" s="26" t="str">
        <f>IF(Update!F149&lt;&gt;"",Update!F149,"")</f>
        <v/>
      </c>
      <c r="H149" s="27">
        <f>IF(Update!G149&lt;&gt;"",Update!G149,"")</f>
        <v>131</v>
      </c>
      <c r="I149" s="33">
        <f>IF(Update!H149&lt;&gt;"",Update!H149,"")</f>
        <v>7</v>
      </c>
      <c r="J149" s="2" t="s">
        <v>48</v>
      </c>
      <c r="K149" s="5" t="s">
        <v>215</v>
      </c>
    </row>
    <row r="150" spans="1:11" s="2" customFormat="1" ht="30" customHeight="1" thickTop="1" thickBot="1" x14ac:dyDescent="0.25">
      <c r="A150" s="4" t="str">
        <f>MID(Update!A150,2,LEN(Update!A150))</f>
        <v>Zambia</v>
      </c>
      <c r="B150" s="28" t="str">
        <f t="shared" si="2"/>
        <v>जाम्बिया</v>
      </c>
      <c r="C150" s="34">
        <f>IF(Update!B150&lt;&gt;"",Update!B150, "")</f>
        <v>139</v>
      </c>
      <c r="D150" s="34" t="str">
        <f>IF(Update!C150&lt;&gt;"",Update!C150,"")</f>
        <v>↑ 1 (0.72%)</v>
      </c>
      <c r="E150" s="32">
        <f>IF(Update!D150&lt;&gt;"",Update!D150,"")</f>
        <v>1</v>
      </c>
      <c r="F150" s="26">
        <f>IF(Update!E150&lt;&gt;"",Update!E150,"")</f>
        <v>4</v>
      </c>
      <c r="G150" s="26" t="str">
        <f>IF(Update!F150&lt;&gt;"",Update!F150,"")</f>
        <v>↑ 1 (33.33%)</v>
      </c>
      <c r="H150" s="27">
        <f>IF(Update!G150&lt;&gt;"",Update!G150,"")</f>
        <v>92</v>
      </c>
      <c r="I150" s="33">
        <f>IF(Update!H150&lt;&gt;"",Update!H150,"")</f>
        <v>43</v>
      </c>
      <c r="J150" s="2" t="s">
        <v>171</v>
      </c>
      <c r="K150" s="5" t="s">
        <v>333</v>
      </c>
    </row>
    <row r="151" spans="1:11" s="2" customFormat="1" ht="30" customHeight="1" thickTop="1" thickBot="1" x14ac:dyDescent="0.25">
      <c r="A151" s="4" t="str">
        <f>MID(Update!A151,2,LEN(Update!A151))</f>
        <v>French Guiana</v>
      </c>
      <c r="B151" s="28" t="str">
        <f t="shared" si="2"/>
        <v>फ्रेन्च गियाना</v>
      </c>
      <c r="C151" s="34">
        <f>IF(Update!B151&lt;&gt;"",Update!B151, "")</f>
        <v>138</v>
      </c>
      <c r="D151" s="34" t="str">
        <f>IF(Update!C151&lt;&gt;"",Update!C151,"")</f>
        <v>↑ 5 (3.76%)</v>
      </c>
      <c r="E151" s="32">
        <f>IF(Update!D151&lt;&gt;"",Update!D151,"")</f>
        <v>2</v>
      </c>
      <c r="F151" s="26">
        <f>IF(Update!E151&lt;&gt;"",Update!E151,"")</f>
        <v>1</v>
      </c>
      <c r="G151" s="26" t="str">
        <f>IF(Update!F151&lt;&gt;"",Update!F151,"")</f>
        <v/>
      </c>
      <c r="H151" s="27">
        <f>IF(Update!G151&lt;&gt;"",Update!G151,"")</f>
        <v>111</v>
      </c>
      <c r="I151" s="33">
        <f>IF(Update!H151&lt;&gt;"",Update!H151,"")</f>
        <v>26</v>
      </c>
      <c r="J151" s="2" t="s">
        <v>60</v>
      </c>
      <c r="K151" s="5" t="s">
        <v>227</v>
      </c>
    </row>
    <row r="152" spans="1:11" s="2" customFormat="1" ht="30" customHeight="1" thickTop="1" thickBot="1" x14ac:dyDescent="0.25">
      <c r="A152" s="4" t="str">
        <f>MID(Update!A152,2,LEN(Update!A152))</f>
        <v>Togo</v>
      </c>
      <c r="B152" s="28" t="str">
        <f t="shared" si="2"/>
        <v>टोगो</v>
      </c>
      <c r="C152" s="34">
        <f>IF(Update!B152&lt;&gt;"",Update!B152, "")</f>
        <v>128</v>
      </c>
      <c r="D152" s="34" t="str">
        <f>IF(Update!C152&lt;&gt;"",Update!C152,"")</f>
        <v/>
      </c>
      <c r="E152" s="32" t="str">
        <f>IF(Update!D152&lt;&gt;"",Update!D152,"")</f>
        <v>Unknown</v>
      </c>
      <c r="F152" s="26">
        <f>IF(Update!E152&lt;&gt;"",Update!E152,"")</f>
        <v>9</v>
      </c>
      <c r="G152" s="26" t="str">
        <f>IF(Update!F152&lt;&gt;"",Update!F152,"")</f>
        <v/>
      </c>
      <c r="H152" s="27">
        <f>IF(Update!G152&lt;&gt;"",Update!G152,"")</f>
        <v>74</v>
      </c>
      <c r="I152" s="33">
        <f>IF(Update!H152&lt;&gt;"",Update!H152,"")</f>
        <v>45</v>
      </c>
      <c r="J152" s="2" t="s">
        <v>13</v>
      </c>
      <c r="K152" s="5" t="s">
        <v>182</v>
      </c>
    </row>
    <row r="153" spans="1:11" s="2" customFormat="1" ht="30" customHeight="1" thickTop="1" thickBot="1" x14ac:dyDescent="0.25">
      <c r="A153" s="4" t="str">
        <f>MID(Update!A153,2,LEN(Update!A153))</f>
        <v>Cambodia</v>
      </c>
      <c r="B153" s="28" t="str">
        <f t="shared" si="2"/>
        <v>कम्बोडिया</v>
      </c>
      <c r="C153" s="34">
        <f>IF(Update!B153&lt;&gt;"",Update!B153, "")</f>
        <v>122</v>
      </c>
      <c r="D153" s="34" t="str">
        <f>IF(Update!C153&lt;&gt;"",Update!C153,"")</f>
        <v/>
      </c>
      <c r="E153" s="32">
        <f>IF(Update!D153&lt;&gt;"",Update!D153,"")</f>
        <v>1</v>
      </c>
      <c r="F153" s="26" t="str">
        <f>IF(Update!E153&lt;&gt;"",Update!E153,"")</f>
        <v>Unknown</v>
      </c>
      <c r="G153" s="26" t="str">
        <f>IF(Update!F153&lt;&gt;"",Update!F153,"")</f>
        <v/>
      </c>
      <c r="H153" s="27">
        <f>IF(Update!G153&lt;&gt;"",Update!G153,"")</f>
        <v>120</v>
      </c>
      <c r="I153" s="33">
        <f>IF(Update!H153&lt;&gt;"",Update!H153,"")</f>
        <v>3</v>
      </c>
      <c r="J153" s="2" t="s">
        <v>8</v>
      </c>
      <c r="K153" s="5" t="s">
        <v>177</v>
      </c>
    </row>
    <row r="154" spans="1:11" s="2" customFormat="1" ht="30" customHeight="1" thickTop="1" thickBot="1" x14ac:dyDescent="0.25">
      <c r="A154" s="4" t="str">
        <f>MID(Update!A154,2,LEN(Update!A154))</f>
        <v>Eswatini</v>
      </c>
      <c r="B154" s="28" t="str">
        <f t="shared" si="2"/>
        <v>एस्वाटिनि</v>
      </c>
      <c r="C154" s="34">
        <f>IF(Update!B154&lt;&gt;"",Update!B154, "")</f>
        <v>119</v>
      </c>
      <c r="D154" s="34" t="str">
        <f>IF(Update!C154&lt;&gt;"",Update!C154,"")</f>
        <v/>
      </c>
      <c r="E154" s="32" t="str">
        <f>IF(Update!D154&lt;&gt;"",Update!D154,"")</f>
        <v>Unknown</v>
      </c>
      <c r="F154" s="26">
        <f>IF(Update!E154&lt;&gt;"",Update!E154,"")</f>
        <v>1</v>
      </c>
      <c r="G154" s="26" t="str">
        <f>IF(Update!F154&lt;&gt;"",Update!F154,"")</f>
        <v/>
      </c>
      <c r="H154" s="27">
        <f>IF(Update!G154&lt;&gt;"",Update!G154,"")</f>
        <v>12</v>
      </c>
      <c r="I154" s="33">
        <f>IF(Update!H154&lt;&gt;"",Update!H154,"")</f>
        <v>106</v>
      </c>
      <c r="J154" s="2" t="s">
        <v>89</v>
      </c>
      <c r="K154" s="5" t="s">
        <v>254</v>
      </c>
    </row>
    <row r="155" spans="1:11" s="2" customFormat="1" ht="30" customHeight="1" thickTop="1" thickBot="1" x14ac:dyDescent="0.25">
      <c r="A155" s="4" t="str">
        <f>MID(Update!A155,2,LEN(Update!A155))</f>
        <v>Trinidad and Tobago</v>
      </c>
      <c r="B155" s="28" t="str">
        <f t="shared" si="2"/>
        <v>ट्रिनिडाड र टाबागो</v>
      </c>
      <c r="C155" s="34">
        <f>IF(Update!B155&lt;&gt;"",Update!B155, "")</f>
        <v>116</v>
      </c>
      <c r="D155" s="34" t="str">
        <f>IF(Update!C155&lt;&gt;"",Update!C155,"")</f>
        <v/>
      </c>
      <c r="E155" s="32" t="str">
        <f>IF(Update!D155&lt;&gt;"",Update!D155,"")</f>
        <v>Unknown</v>
      </c>
      <c r="F155" s="26">
        <f>IF(Update!E155&lt;&gt;"",Update!E155,"")</f>
        <v>8</v>
      </c>
      <c r="G155" s="26" t="str">
        <f>IF(Update!F155&lt;&gt;"",Update!F155,"")</f>
        <v/>
      </c>
      <c r="H155" s="27">
        <f>IF(Update!G155&lt;&gt;"",Update!G155,"")</f>
        <v>103</v>
      </c>
      <c r="I155" s="33">
        <f>IF(Update!H155&lt;&gt;"",Update!H155,"")</f>
        <v>5</v>
      </c>
      <c r="J155" s="2" t="s">
        <v>160</v>
      </c>
      <c r="K155" s="5" t="s">
        <v>323</v>
      </c>
    </row>
    <row r="156" spans="1:11" s="2" customFormat="1" ht="30" customHeight="1" thickTop="1" thickBot="1" x14ac:dyDescent="0.25">
      <c r="A156" s="4" t="str">
        <f>MID(Update!A156,2,LEN(Update!A156))</f>
        <v>Bermuda</v>
      </c>
      <c r="B156" s="28" t="str">
        <f t="shared" si="2"/>
        <v>बर्मुडा</v>
      </c>
      <c r="C156" s="34">
        <f>IF(Update!B156&lt;&gt;"",Update!B156, "")</f>
        <v>115</v>
      </c>
      <c r="D156" s="34" t="str">
        <f>IF(Update!C156&lt;&gt;"",Update!C156,"")</f>
        <v/>
      </c>
      <c r="E156" s="32">
        <f>IF(Update!D156&lt;&gt;"",Update!D156,"")</f>
        <v>4</v>
      </c>
      <c r="F156" s="26">
        <f>IF(Update!E156&lt;&gt;"",Update!E156,"")</f>
        <v>7</v>
      </c>
      <c r="G156" s="26" t="str">
        <f>IF(Update!F156&lt;&gt;"",Update!F156,"")</f>
        <v/>
      </c>
      <c r="H156" s="27">
        <f>IF(Update!G156&lt;&gt;"",Update!G156,"")</f>
        <v>54</v>
      </c>
      <c r="I156" s="33">
        <f>IF(Update!H156&lt;&gt;"",Update!H156,"")</f>
        <v>54</v>
      </c>
      <c r="J156" s="2" t="s">
        <v>141</v>
      </c>
      <c r="K156" s="5" t="s">
        <v>306</v>
      </c>
    </row>
    <row r="157" spans="1:11" s="2" customFormat="1" ht="30" customHeight="1" thickTop="1" thickBot="1" x14ac:dyDescent="0.25">
      <c r="A157" s="4" t="str">
        <f>MID(Update!A157,2,LEN(Update!A157))</f>
        <v>Aruba</v>
      </c>
      <c r="B157" s="28" t="str">
        <f t="shared" si="2"/>
        <v>अरुबा</v>
      </c>
      <c r="C157" s="34">
        <f>IF(Update!B157&lt;&gt;"",Update!B157, "")</f>
        <v>101</v>
      </c>
      <c r="D157" s="34" t="str">
        <f>IF(Update!C157&lt;&gt;"",Update!C157,"")</f>
        <v/>
      </c>
      <c r="E157" s="32">
        <f>IF(Update!D157&lt;&gt;"",Update!D157,"")</f>
        <v>4</v>
      </c>
      <c r="F157" s="26">
        <f>IF(Update!E157&lt;&gt;"",Update!E157,"")</f>
        <v>2</v>
      </c>
      <c r="G157" s="26" t="str">
        <f>IF(Update!F157&lt;&gt;"",Update!F157,"")</f>
        <v/>
      </c>
      <c r="H157" s="27">
        <f>IF(Update!G157&lt;&gt;"",Update!G157,"")</f>
        <v>82</v>
      </c>
      <c r="I157" s="33">
        <f>IF(Update!H157&lt;&gt;"",Update!H157,"")</f>
        <v>17</v>
      </c>
      <c r="J157" s="2" t="s">
        <v>20</v>
      </c>
      <c r="K157" s="5" t="s">
        <v>188</v>
      </c>
    </row>
    <row r="158" spans="1:11" s="2" customFormat="1" ht="30" customHeight="1" thickTop="1" thickBot="1" x14ac:dyDescent="0.25">
      <c r="A158" s="4" t="str">
        <f>MID(Update!A158,2,LEN(Update!A158))</f>
        <v>Haiti</v>
      </c>
      <c r="B158" s="28" t="str">
        <f t="shared" si="2"/>
        <v>हाईटि</v>
      </c>
      <c r="C158" s="34">
        <f>IF(Update!B158&lt;&gt;"",Update!B158, "")</f>
        <v>101</v>
      </c>
      <c r="D158" s="34" t="str">
        <f>IF(Update!C158&lt;&gt;"",Update!C158,"")</f>
        <v/>
      </c>
      <c r="E158" s="32" t="str">
        <f>IF(Update!D158&lt;&gt;"",Update!D158,"")</f>
        <v>Unknown</v>
      </c>
      <c r="F158" s="26">
        <f>IF(Update!E158&lt;&gt;"",Update!E158,"")</f>
        <v>12</v>
      </c>
      <c r="G158" s="26" t="str">
        <f>IF(Update!F158&lt;&gt;"",Update!F158,"")</f>
        <v/>
      </c>
      <c r="H158" s="27">
        <f>IF(Update!G158&lt;&gt;"",Update!G158,"")</f>
        <v>10</v>
      </c>
      <c r="I158" s="33">
        <f>IF(Update!H158&lt;&gt;"",Update!H158,"")</f>
        <v>79</v>
      </c>
      <c r="J158" s="2" t="s">
        <v>14</v>
      </c>
      <c r="K158" s="5" t="s">
        <v>183</v>
      </c>
    </row>
    <row r="159" spans="1:11" s="2" customFormat="1" ht="30" customHeight="1" thickTop="1" thickBot="1" x14ac:dyDescent="0.25">
      <c r="A159" s="4" t="str">
        <f>MID(Update!A159,2,LEN(Update!A159))</f>
        <v>Nepal</v>
      </c>
      <c r="B159" s="28" t="str">
        <f t="shared" si="2"/>
        <v>नेपाल</v>
      </c>
      <c r="C159" s="34">
        <f>IF(Update!B159&lt;&gt;"",Update!B159, "")</f>
        <v>99</v>
      </c>
      <c r="D159" s="34" t="str">
        <f>IF(Update!C159&lt;&gt;"",Update!C159,"")</f>
        <v>↑ 17 (20.73%)</v>
      </c>
      <c r="E159" s="32">
        <f>IF(Update!D159&lt;&gt;"",Update!D159,"")</f>
        <v>0</v>
      </c>
      <c r="F159" s="26">
        <f>IF(Update!E159&lt;&gt;"",Update!E159,"")</f>
        <v>0</v>
      </c>
      <c r="G159" s="26" t="str">
        <f>IF(Update!F159&lt;&gt;"",Update!F159,"")</f>
        <v/>
      </c>
      <c r="H159" s="27">
        <f>IF(Update!G159&lt;&gt;"",Update!G159,"")</f>
        <v>19</v>
      </c>
      <c r="I159" s="33">
        <f>IF(Update!H159&lt;&gt;"",Update!H159,"")</f>
        <v>80</v>
      </c>
      <c r="J159" s="2" t="s">
        <v>71</v>
      </c>
      <c r="K159" s="5" t="s">
        <v>238</v>
      </c>
    </row>
    <row r="160" spans="1:11" s="2" customFormat="1" ht="30" customHeight="1" thickTop="1" thickBot="1" x14ac:dyDescent="0.25">
      <c r="A160" s="4" t="str">
        <f>MID(Update!A160,2,LEN(Update!A160))</f>
        <v>Uganda</v>
      </c>
      <c r="B160" s="28" t="str">
        <f t="shared" si="2"/>
        <v>युगान्डा</v>
      </c>
      <c r="C160" s="34">
        <f>IF(Update!B160&lt;&gt;"",Update!B160, "")</f>
        <v>98</v>
      </c>
      <c r="D160" s="34" t="str">
        <f>IF(Update!C160&lt;&gt;"",Update!C160,"")</f>
        <v/>
      </c>
      <c r="E160" s="32" t="str">
        <f>IF(Update!D160&lt;&gt;"",Update!D160,"")</f>
        <v>Unknown</v>
      </c>
      <c r="F160" s="26" t="str">
        <f>IF(Update!E160&lt;&gt;"",Update!E160,"")</f>
        <v>Unknown</v>
      </c>
      <c r="G160" s="26" t="str">
        <f>IF(Update!F160&lt;&gt;"",Update!F160,"")</f>
        <v/>
      </c>
      <c r="H160" s="27">
        <f>IF(Update!G160&lt;&gt;"",Update!G160,"")</f>
        <v>55</v>
      </c>
      <c r="I160" s="33">
        <f>IF(Update!H160&lt;&gt;"",Update!H160,"")</f>
        <v>44</v>
      </c>
      <c r="J160" s="2" t="s">
        <v>132</v>
      </c>
      <c r="K160" s="5" t="s">
        <v>298</v>
      </c>
    </row>
    <row r="161" spans="1:11" s="2" customFormat="1" ht="30" customHeight="1" thickTop="1" thickBot="1" x14ac:dyDescent="0.25">
      <c r="A161" s="4" t="str">
        <f>MID(Update!A161,2,LEN(Update!A161))</f>
        <v>Benin</v>
      </c>
      <c r="B161" s="28" t="str">
        <f t="shared" si="2"/>
        <v>बेनिन</v>
      </c>
      <c r="C161" s="34">
        <f>IF(Update!B161&lt;&gt;"",Update!B161, "")</f>
        <v>96</v>
      </c>
      <c r="D161" s="34" t="str">
        <f>IF(Update!C161&lt;&gt;"",Update!C161,"")</f>
        <v/>
      </c>
      <c r="E161" s="32" t="str">
        <f>IF(Update!D161&lt;&gt;"",Update!D161,"")</f>
        <v>Unknown</v>
      </c>
      <c r="F161" s="26">
        <f>IF(Update!E161&lt;&gt;"",Update!E161,"")</f>
        <v>2</v>
      </c>
      <c r="G161" s="26" t="str">
        <f>IF(Update!F161&lt;&gt;"",Update!F161,"")</f>
        <v/>
      </c>
      <c r="H161" s="27">
        <f>IF(Update!G161&lt;&gt;"",Update!G161,"")</f>
        <v>50</v>
      </c>
      <c r="I161" s="33">
        <f>IF(Update!H161&lt;&gt;"",Update!H161,"")</f>
        <v>44</v>
      </c>
      <c r="J161" s="2" t="s">
        <v>37</v>
      </c>
      <c r="K161" s="5" t="s">
        <v>204</v>
      </c>
    </row>
    <row r="162" spans="1:11" s="2" customFormat="1" ht="30" customHeight="1" thickTop="1" thickBot="1" x14ac:dyDescent="0.25">
      <c r="A162" s="4" t="str">
        <f>MID(Update!A162,2,LEN(Update!A162))</f>
        <v>Monaco</v>
      </c>
      <c r="B162" s="28" t="str">
        <f t="shared" si="2"/>
        <v>मोनाको</v>
      </c>
      <c r="C162" s="34">
        <f>IF(Update!B162&lt;&gt;"",Update!B162, "")</f>
        <v>95</v>
      </c>
      <c r="D162" s="34" t="str">
        <f>IF(Update!C162&lt;&gt;"",Update!C162,"")</f>
        <v/>
      </c>
      <c r="E162" s="32">
        <f>IF(Update!D162&lt;&gt;"",Update!D162,"")</f>
        <v>1</v>
      </c>
      <c r="F162" s="26">
        <f>IF(Update!E162&lt;&gt;"",Update!E162,"")</f>
        <v>4</v>
      </c>
      <c r="G162" s="26" t="str">
        <f>IF(Update!F162&lt;&gt;"",Update!F162,"")</f>
        <v/>
      </c>
      <c r="H162" s="27">
        <f>IF(Update!G162&lt;&gt;"",Update!G162,"")</f>
        <v>81</v>
      </c>
      <c r="I162" s="33">
        <f>IF(Update!H162&lt;&gt;"",Update!H162,"")</f>
        <v>10</v>
      </c>
      <c r="J162" s="2" t="s">
        <v>125</v>
      </c>
      <c r="K162" s="5" t="s">
        <v>292</v>
      </c>
    </row>
    <row r="163" spans="1:11" s="2" customFormat="1" ht="30" customHeight="1" thickTop="1" thickBot="1" x14ac:dyDescent="0.25">
      <c r="A163" s="4" t="str">
        <f>MID(Update!A163,2,LEN(Update!A163))</f>
        <v>Guyana</v>
      </c>
      <c r="B163" s="28" t="str">
        <f t="shared" si="2"/>
        <v>गुयाना</v>
      </c>
      <c r="C163" s="34">
        <f>IF(Update!B163&lt;&gt;"",Update!B163, "")</f>
        <v>93</v>
      </c>
      <c r="D163" s="34" t="str">
        <f>IF(Update!C163&lt;&gt;"",Update!C163,"")</f>
        <v>↑ 1 (1.09%)</v>
      </c>
      <c r="E163" s="32">
        <f>IF(Update!D163&lt;&gt;"",Update!D163,"")</f>
        <v>3</v>
      </c>
      <c r="F163" s="26">
        <f>IF(Update!E163&lt;&gt;"",Update!E163,"")</f>
        <v>10</v>
      </c>
      <c r="G163" s="26" t="str">
        <f>IF(Update!F163&lt;&gt;"",Update!F163,"")</f>
        <v>↑ 1 (11.11%)</v>
      </c>
      <c r="H163" s="27">
        <f>IF(Update!G163&lt;&gt;"",Update!G163,"")</f>
        <v>27</v>
      </c>
      <c r="I163" s="33">
        <f>IF(Update!H163&lt;&gt;"",Update!H163,"")</f>
        <v>56</v>
      </c>
      <c r="J163" s="2" t="s">
        <v>102</v>
      </c>
      <c r="K163" s="5" t="s">
        <v>269</v>
      </c>
    </row>
    <row r="164" spans="1:11" s="2" customFormat="1" ht="30" customHeight="1" thickTop="1" thickBot="1" x14ac:dyDescent="0.25">
      <c r="A164" s="4" t="str">
        <f>MID(Update!A164,2,LEN(Update!A164))</f>
        <v>The Bahamas</v>
      </c>
      <c r="B164" s="28" t="str">
        <f t="shared" si="2"/>
        <v>द बाहामास</v>
      </c>
      <c r="C164" s="34">
        <f>IF(Update!B164&lt;&gt;"",Update!B164, "")</f>
        <v>89</v>
      </c>
      <c r="D164" s="34" t="str">
        <f>IF(Update!C164&lt;&gt;"",Update!C164,"")</f>
        <v/>
      </c>
      <c r="E164" s="32">
        <f>IF(Update!D164&lt;&gt;"",Update!D164,"")</f>
        <v>1</v>
      </c>
      <c r="F164" s="26">
        <f>IF(Update!E164&lt;&gt;"",Update!E164,"")</f>
        <v>11</v>
      </c>
      <c r="G164" s="26" t="str">
        <f>IF(Update!F164&lt;&gt;"",Update!F164,"")</f>
        <v/>
      </c>
      <c r="H164" s="27">
        <f>IF(Update!G164&lt;&gt;"",Update!G164,"")</f>
        <v>26</v>
      </c>
      <c r="I164" s="33">
        <f>IF(Update!H164&lt;&gt;"",Update!H164,"")</f>
        <v>52</v>
      </c>
      <c r="J164" s="2" t="s">
        <v>93</v>
      </c>
      <c r="K164" s="5" t="s">
        <v>258</v>
      </c>
    </row>
    <row r="165" spans="1:11" s="2" customFormat="1" ht="30" customHeight="1" thickTop="1" thickBot="1" x14ac:dyDescent="0.25">
      <c r="A165" s="4" t="str">
        <f>MID(Update!A165,2,LEN(Update!A165))</f>
        <v>Central African Republic</v>
      </c>
      <c r="B165" s="28" t="str">
        <f t="shared" si="2"/>
        <v>मध्य अफ्रिकन रिपब्लिक</v>
      </c>
      <c r="C165" s="34">
        <f>IF(Update!B165&lt;&gt;"",Update!B165, "")</f>
        <v>85</v>
      </c>
      <c r="D165" s="34" t="str">
        <f>IF(Update!C165&lt;&gt;"",Update!C165,"")</f>
        <v/>
      </c>
      <c r="E165" s="32" t="str">
        <f>IF(Update!D165&lt;&gt;"",Update!D165,"")</f>
        <v>Unknown</v>
      </c>
      <c r="F165" s="26" t="str">
        <f>IF(Update!E165&lt;&gt;"",Update!E165,"")</f>
        <v>Unknown</v>
      </c>
      <c r="G165" s="26" t="str">
        <f>IF(Update!F165&lt;&gt;"",Update!F165,"")</f>
        <v/>
      </c>
      <c r="H165" s="27">
        <f>IF(Update!G165&lt;&gt;"",Update!G165,"")</f>
        <v>10</v>
      </c>
      <c r="I165" s="33">
        <f>IF(Update!H165&lt;&gt;"",Update!H165,"")</f>
        <v>76</v>
      </c>
      <c r="J165" s="2" t="s">
        <v>29</v>
      </c>
      <c r="K165" s="5" t="s">
        <v>197</v>
      </c>
    </row>
    <row r="166" spans="1:11" s="2" customFormat="1" ht="30" customHeight="1" thickTop="1" thickBot="1" x14ac:dyDescent="0.25">
      <c r="A166" s="4" t="str">
        <f>MID(Update!A166,2,LEN(Update!A166))</f>
        <v>Barbados</v>
      </c>
      <c r="B166" s="28" t="str">
        <f t="shared" si="2"/>
        <v>बार्बादोस</v>
      </c>
      <c r="C166" s="34">
        <f>IF(Update!B166&lt;&gt;"",Update!B166, "")</f>
        <v>82</v>
      </c>
      <c r="D166" s="34" t="str">
        <f>IF(Update!C166&lt;&gt;"",Update!C166,"")</f>
        <v/>
      </c>
      <c r="E166" s="32">
        <f>IF(Update!D166&lt;&gt;"",Update!D166,"")</f>
        <v>4</v>
      </c>
      <c r="F166" s="26">
        <f>IF(Update!E166&lt;&gt;"",Update!E166,"")</f>
        <v>7</v>
      </c>
      <c r="G166" s="26" t="str">
        <f>IF(Update!F166&lt;&gt;"",Update!F166,"")</f>
        <v/>
      </c>
      <c r="H166" s="27">
        <f>IF(Update!G166&lt;&gt;"",Update!G166,"")</f>
        <v>47</v>
      </c>
      <c r="I166" s="33">
        <f>IF(Update!H166&lt;&gt;"",Update!H166,"")</f>
        <v>28</v>
      </c>
      <c r="J166" s="2" t="s">
        <v>103</v>
      </c>
      <c r="K166" s="5" t="s">
        <v>270</v>
      </c>
    </row>
    <row r="167" spans="1:11" s="2" customFormat="1" ht="30" customHeight="1" thickTop="1" thickBot="1" x14ac:dyDescent="0.25">
      <c r="A167" s="4" t="str">
        <f>MID(Update!A167,2,LEN(Update!A167))</f>
        <v>Liechtenstein</v>
      </c>
      <c r="B167" s="28" t="str">
        <f t="shared" si="2"/>
        <v>लिचटेनस्टेन</v>
      </c>
      <c r="C167" s="34">
        <f>IF(Update!B167&lt;&gt;"",Update!B167, "")</f>
        <v>82</v>
      </c>
      <c r="D167" s="34" t="str">
        <f>IF(Update!C167&lt;&gt;"",Update!C167,"")</f>
        <v/>
      </c>
      <c r="E167" s="32" t="str">
        <f>IF(Update!D167&lt;&gt;"",Update!D167,"")</f>
        <v>Unknown</v>
      </c>
      <c r="F167" s="26">
        <f>IF(Update!E167&lt;&gt;"",Update!E167,"")</f>
        <v>1</v>
      </c>
      <c r="G167" s="26" t="str">
        <f>IF(Update!F167&lt;&gt;"",Update!F167,"")</f>
        <v/>
      </c>
      <c r="H167" s="27">
        <f>IF(Update!G167&lt;&gt;"",Update!G167,"")</f>
        <v>55</v>
      </c>
      <c r="I167" s="33">
        <f>IF(Update!H167&lt;&gt;"",Update!H167,"")</f>
        <v>26</v>
      </c>
      <c r="J167" s="2" t="s">
        <v>72</v>
      </c>
      <c r="K167" s="5" t="s">
        <v>239</v>
      </c>
    </row>
    <row r="168" spans="1:11" s="2" customFormat="1" ht="30" customHeight="1" thickTop="1" thickBot="1" x14ac:dyDescent="0.25">
      <c r="A168" s="4" t="str">
        <f>MID(Update!A168,2,LEN(Update!A168))</f>
        <v>Mozambique</v>
      </c>
      <c r="B168" s="28" t="str">
        <f t="shared" si="2"/>
        <v>मोजाम्बिक</v>
      </c>
      <c r="C168" s="34">
        <f>IF(Update!B168&lt;&gt;"",Update!B168, "")</f>
        <v>81</v>
      </c>
      <c r="D168" s="34" t="str">
        <f>IF(Update!C168&lt;&gt;"",Update!C168,"")</f>
        <v/>
      </c>
      <c r="E168" s="32" t="str">
        <f>IF(Update!D168&lt;&gt;"",Update!D168,"")</f>
        <v>Unknown</v>
      </c>
      <c r="F168" s="26" t="str">
        <f>IF(Update!E168&lt;&gt;"",Update!E168,"")</f>
        <v>Unknown</v>
      </c>
      <c r="G168" s="26" t="str">
        <f>IF(Update!F168&lt;&gt;"",Update!F168,"")</f>
        <v/>
      </c>
      <c r="H168" s="27">
        <f>IF(Update!G168&lt;&gt;"",Update!G168,"")</f>
        <v>19</v>
      </c>
      <c r="I168" s="33">
        <f>IF(Update!H168&lt;&gt;"",Update!H168,"")</f>
        <v>63</v>
      </c>
      <c r="J168" s="2" t="s">
        <v>15</v>
      </c>
      <c r="K168" s="5" t="s">
        <v>419</v>
      </c>
    </row>
    <row r="169" spans="1:11" s="2" customFormat="1" ht="30" customHeight="1" thickTop="1" thickBot="1" x14ac:dyDescent="0.25">
      <c r="A169" s="4" t="str">
        <f>MID(Update!A169,2,LEN(Update!A169))</f>
        <v>Cayman Islands</v>
      </c>
      <c r="B169" s="28" t="str">
        <f t="shared" si="2"/>
        <v>केम्यान आईल्यान्डस</v>
      </c>
      <c r="C169" s="34">
        <f>IF(Update!B169&lt;&gt;"",Update!B169, "")</f>
        <v>78</v>
      </c>
      <c r="D169" s="34" t="str">
        <f>IF(Update!C169&lt;&gt;"",Update!C169,"")</f>
        <v>↑ 3 (4%)</v>
      </c>
      <c r="E169" s="32">
        <f>IF(Update!D169&lt;&gt;"",Update!D169,"")</f>
        <v>3</v>
      </c>
      <c r="F169" s="26">
        <f>IF(Update!E169&lt;&gt;"",Update!E169,"")</f>
        <v>1</v>
      </c>
      <c r="G169" s="26" t="str">
        <f>IF(Update!F169&lt;&gt;"",Update!F169,"")</f>
        <v/>
      </c>
      <c r="H169" s="27">
        <f>IF(Update!G169&lt;&gt;"",Update!G169,"")</f>
        <v>30</v>
      </c>
      <c r="I169" s="33">
        <f>IF(Update!H169&lt;&gt;"",Update!H169,"")</f>
        <v>47</v>
      </c>
      <c r="J169" s="2" t="s">
        <v>9</v>
      </c>
      <c r="K169" s="5" t="s">
        <v>178</v>
      </c>
    </row>
    <row r="170" spans="1:11" s="2" customFormat="1" ht="30" customHeight="1" thickTop="1" thickBot="1" x14ac:dyDescent="0.25">
      <c r="A170" s="4" t="str">
        <f>MID(Update!A170,2,LEN(Update!A170))</f>
        <v>Sint Maarten</v>
      </c>
      <c r="B170" s="28" t="str">
        <f t="shared" si="2"/>
        <v>सिन्ट मार्टेन</v>
      </c>
      <c r="C170" s="34">
        <f>IF(Update!B170&lt;&gt;"",Update!B170, "")</f>
        <v>76</v>
      </c>
      <c r="D170" s="34" t="str">
        <f>IF(Update!C170&lt;&gt;"",Update!C170,"")</f>
        <v/>
      </c>
      <c r="E170" s="32">
        <f>IF(Update!D170&lt;&gt;"",Update!D170,"")</f>
        <v>7</v>
      </c>
      <c r="F170" s="26">
        <f>IF(Update!E170&lt;&gt;"",Update!E170,"")</f>
        <v>14</v>
      </c>
      <c r="G170" s="26" t="str">
        <f>IF(Update!F170&lt;&gt;"",Update!F170,"")</f>
        <v/>
      </c>
      <c r="H170" s="27">
        <f>IF(Update!G170&lt;&gt;"",Update!G170,"")</f>
        <v>44</v>
      </c>
      <c r="I170" s="33">
        <f>IF(Update!H170&lt;&gt;"",Update!H170,"")</f>
        <v>18</v>
      </c>
      <c r="J170" s="2" t="s">
        <v>75</v>
      </c>
      <c r="K170" s="5" t="s">
        <v>242</v>
      </c>
    </row>
    <row r="171" spans="1:11" s="2" customFormat="1" ht="30" customHeight="1" thickTop="1" thickBot="1" x14ac:dyDescent="0.25">
      <c r="A171" s="4" t="str">
        <f>MID(Update!A171,2,LEN(Update!A171))</f>
        <v>Libya</v>
      </c>
      <c r="B171" s="28" t="str">
        <f t="shared" si="2"/>
        <v>लिबिया</v>
      </c>
      <c r="C171" s="34">
        <f>IF(Update!B171&lt;&gt;"",Update!B171, "")</f>
        <v>63</v>
      </c>
      <c r="D171" s="34" t="str">
        <f>IF(Update!C171&lt;&gt;"",Update!C171,"")</f>
        <v/>
      </c>
      <c r="E171" s="32" t="str">
        <f>IF(Update!D171&lt;&gt;"",Update!D171,"")</f>
        <v>Unknown</v>
      </c>
      <c r="F171" s="26">
        <f>IF(Update!E171&lt;&gt;"",Update!E171,"")</f>
        <v>3</v>
      </c>
      <c r="G171" s="26" t="str">
        <f>IF(Update!F171&lt;&gt;"",Update!F171,"")</f>
        <v/>
      </c>
      <c r="H171" s="27">
        <f>IF(Update!G171&lt;&gt;"",Update!G171,"")</f>
        <v>24</v>
      </c>
      <c r="I171" s="33">
        <f>IF(Update!H171&lt;&gt;"",Update!H171,"")</f>
        <v>36</v>
      </c>
      <c r="J171" s="2" t="s">
        <v>105</v>
      </c>
      <c r="K171" s="5" t="s">
        <v>272</v>
      </c>
    </row>
    <row r="172" spans="1:11" s="2" customFormat="1" ht="30" customHeight="1" thickTop="1" thickBot="1" x14ac:dyDescent="0.25">
      <c r="A172" s="4" t="str">
        <f>MID(Update!A172,2,LEN(Update!A172))</f>
        <v>French Polynesia</v>
      </c>
      <c r="B172" s="28" t="str">
        <f t="shared" si="2"/>
        <v>फ्रान्सेलि पोलयनेसिया</v>
      </c>
      <c r="C172" s="34">
        <f>IF(Update!B172&lt;&gt;"",Update!B172, "")</f>
        <v>60</v>
      </c>
      <c r="D172" s="34" t="str">
        <f>IF(Update!C172&lt;&gt;"",Update!C172,"")</f>
        <v/>
      </c>
      <c r="E172" s="32">
        <f>IF(Update!D172&lt;&gt;"",Update!D172,"")</f>
        <v>1</v>
      </c>
      <c r="F172" s="26" t="str">
        <f>IF(Update!E172&lt;&gt;"",Update!E172,"")</f>
        <v>Unknown</v>
      </c>
      <c r="G172" s="26" t="str">
        <f>IF(Update!F172&lt;&gt;"",Update!F172,"")</f>
        <v/>
      </c>
      <c r="H172" s="27">
        <f>IF(Update!G172&lt;&gt;"",Update!G172,"")</f>
        <v>54</v>
      </c>
      <c r="I172" s="33">
        <f>IF(Update!H172&lt;&gt;"",Update!H172,"")</f>
        <v>7</v>
      </c>
      <c r="J172" s="2" t="s">
        <v>173</v>
      </c>
      <c r="K172" s="5" t="s">
        <v>335</v>
      </c>
    </row>
    <row r="173" spans="1:11" s="2" customFormat="1" ht="30" customHeight="1" thickTop="1" thickBot="1" x14ac:dyDescent="0.25">
      <c r="A173" s="4" t="str">
        <f>MID(Update!A173,2,LEN(Update!A173))</f>
        <v>South Sudan</v>
      </c>
      <c r="B173" s="28" t="str">
        <f t="shared" si="2"/>
        <v>साउथ सुडान</v>
      </c>
      <c r="C173" s="34">
        <f>IF(Update!B173&lt;&gt;"",Update!B173, "")</f>
        <v>52</v>
      </c>
      <c r="D173" s="34" t="str">
        <f>IF(Update!C173&lt;&gt;"",Update!C173,"")</f>
        <v/>
      </c>
      <c r="E173" s="32" t="str">
        <f>IF(Update!D173&lt;&gt;"",Update!D173,"")</f>
        <v>Unknown</v>
      </c>
      <c r="F173" s="26" t="str">
        <f>IF(Update!E173&lt;&gt;"",Update!E173,"")</f>
        <v>Unknown</v>
      </c>
      <c r="G173" s="26" t="str">
        <f>IF(Update!F173&lt;&gt;"",Update!F173,"")</f>
        <v/>
      </c>
      <c r="H173" s="27" t="str">
        <f>IF(Update!G173&lt;&gt;"",Update!G173,"")</f>
        <v>Unknown</v>
      </c>
      <c r="I173" s="33">
        <f>IF(Update!H173&lt;&gt;"",Update!H173,"")</f>
        <v>54</v>
      </c>
      <c r="J173" s="2" t="s">
        <v>94</v>
      </c>
      <c r="K173" s="5" t="s">
        <v>259</v>
      </c>
    </row>
    <row r="174" spans="1:11" s="2" customFormat="1" ht="30" customHeight="1" thickTop="1" thickBot="1" x14ac:dyDescent="0.25">
      <c r="A174" s="4" t="str">
        <f>MID(Update!A174,2,LEN(Update!A174))</f>
        <v>Macao</v>
      </c>
      <c r="B174" s="28" t="str">
        <f t="shared" si="2"/>
        <v>मकाउ</v>
      </c>
      <c r="C174" s="34">
        <f>IF(Update!B174&lt;&gt;"",Update!B174, "")</f>
        <v>45</v>
      </c>
      <c r="D174" s="34" t="str">
        <f>IF(Update!C174&lt;&gt;"",Update!C174,"")</f>
        <v/>
      </c>
      <c r="E174" s="32">
        <f>IF(Update!D174&lt;&gt;"",Update!D174,"")</f>
        <v>1</v>
      </c>
      <c r="F174" s="26" t="str">
        <f>IF(Update!E174&lt;&gt;"",Update!E174,"")</f>
        <v>Unknown</v>
      </c>
      <c r="G174" s="26" t="str">
        <f>IF(Update!F174&lt;&gt;"",Update!F174,"")</f>
        <v/>
      </c>
      <c r="H174" s="27">
        <f>IF(Update!G174&lt;&gt;"",Update!G174,"")</f>
        <v>39</v>
      </c>
      <c r="I174" s="33">
        <f>IF(Update!H174&lt;&gt;"",Update!H174,"")</f>
        <v>7</v>
      </c>
      <c r="J174" s="2" t="s">
        <v>82</v>
      </c>
      <c r="K174" s="5" t="s">
        <v>248</v>
      </c>
    </row>
    <row r="175" spans="1:11" s="2" customFormat="1" ht="30" customHeight="1" thickTop="1" thickBot="1" x14ac:dyDescent="0.25">
      <c r="A175" s="4" t="str">
        <f>MID(Update!A175,2,LEN(Update!A175))</f>
        <v>Syria</v>
      </c>
      <c r="B175" s="28" t="str">
        <f t="shared" si="2"/>
        <v>सिरिया</v>
      </c>
      <c r="C175" s="34">
        <f>IF(Update!B175&lt;&gt;"",Update!B175, "")</f>
        <v>44</v>
      </c>
      <c r="D175" s="34" t="str">
        <f>IF(Update!C175&lt;&gt;"",Update!C175,"")</f>
        <v/>
      </c>
      <c r="E175" s="32" t="str">
        <f>IF(Update!D175&lt;&gt;"",Update!D175,"")</f>
        <v>Unknown</v>
      </c>
      <c r="F175" s="26">
        <f>IF(Update!E175&lt;&gt;"",Update!E175,"")</f>
        <v>3</v>
      </c>
      <c r="G175" s="26" t="str">
        <f>IF(Update!F175&lt;&gt;"",Update!F175,"")</f>
        <v/>
      </c>
      <c r="H175" s="27">
        <f>IF(Update!G175&lt;&gt;"",Update!G175,"")</f>
        <v>27</v>
      </c>
      <c r="I175" s="33">
        <f>IF(Update!H175&lt;&gt;"",Update!H175,"")</f>
        <v>14</v>
      </c>
      <c r="J175" s="2" t="s">
        <v>151</v>
      </c>
      <c r="K175" s="5" t="s">
        <v>314</v>
      </c>
    </row>
    <row r="176" spans="1:11" ht="30" customHeight="1" thickTop="1" thickBot="1" x14ac:dyDescent="0.3">
      <c r="A176" s="4" t="str">
        <f>MID(Update!A176,2,LEN(Update!A176))</f>
        <v>Malawi</v>
      </c>
      <c r="B176" s="28" t="str">
        <f t="shared" si="2"/>
        <v>मलावी</v>
      </c>
      <c r="C176" s="34">
        <f>IF(Update!B176&lt;&gt;"",Update!B176, "")</f>
        <v>41</v>
      </c>
      <c r="D176" s="34" t="str">
        <f>IF(Update!C176&lt;&gt;"",Update!C176,"")</f>
        <v/>
      </c>
      <c r="E176" s="32">
        <f>IF(Update!D176&lt;&gt;"",Update!D176,"")</f>
        <v>1</v>
      </c>
      <c r="F176" s="26">
        <f>IF(Update!E176&lt;&gt;"",Update!E176,"")</f>
        <v>3</v>
      </c>
      <c r="G176" s="26" t="str">
        <f>IF(Update!F176&lt;&gt;"",Update!F176,"")</f>
        <v/>
      </c>
      <c r="H176" s="27">
        <f>IF(Update!G176&lt;&gt;"",Update!G176,"")</f>
        <v>9</v>
      </c>
      <c r="I176" s="33">
        <f>IF(Update!H176&lt;&gt;"",Update!H176,"")</f>
        <v>29</v>
      </c>
      <c r="J176" s="2" t="s">
        <v>336</v>
      </c>
      <c r="K176" s="8" t="s">
        <v>337</v>
      </c>
    </row>
    <row r="177" spans="1:11" ht="30" customHeight="1" thickTop="1" thickBot="1" x14ac:dyDescent="0.3">
      <c r="A177" s="4" t="str">
        <f>MID(Update!A177,2,LEN(Update!A177))</f>
        <v>Mongolia</v>
      </c>
      <c r="B177" s="28" t="str">
        <f t="shared" si="2"/>
        <v>मङगोलिया</v>
      </c>
      <c r="C177" s="34">
        <f>IF(Update!B177&lt;&gt;"",Update!B177, "")</f>
        <v>41</v>
      </c>
      <c r="D177" s="34" t="str">
        <f>IF(Update!C177&lt;&gt;"",Update!C177,"")</f>
        <v/>
      </c>
      <c r="E177" s="32" t="str">
        <f>IF(Update!D177&lt;&gt;"",Update!D177,"")</f>
        <v>Unknown</v>
      </c>
      <c r="F177" s="26" t="str">
        <f>IF(Update!E177&lt;&gt;"",Update!E177,"")</f>
        <v>Unknown</v>
      </c>
      <c r="G177" s="26" t="str">
        <f>IF(Update!F177&lt;&gt;"",Update!F177,"")</f>
        <v/>
      </c>
      <c r="H177" s="27">
        <f>IF(Update!G177&lt;&gt;"",Update!G177,"")</f>
        <v>13</v>
      </c>
      <c r="I177" s="33">
        <f>IF(Update!H177&lt;&gt;"",Update!H177,"")</f>
        <v>29</v>
      </c>
      <c r="J177" s="2" t="s">
        <v>338</v>
      </c>
      <c r="K177" s="8" t="s">
        <v>339</v>
      </c>
    </row>
    <row r="178" spans="1:11" ht="30" customHeight="1" thickTop="1" thickBot="1" x14ac:dyDescent="0.25">
      <c r="A178" s="4" t="str">
        <f>MID(Update!A178,2,LEN(Update!A178))</f>
        <v>Eritrea</v>
      </c>
      <c r="B178" s="28" t="str">
        <f t="shared" si="2"/>
        <v>एरिट्रिया</v>
      </c>
      <c r="C178" s="34">
        <f>IF(Update!B178&lt;&gt;"",Update!B178, "")</f>
        <v>39</v>
      </c>
      <c r="D178" s="34" t="str">
        <f>IF(Update!C178&lt;&gt;"",Update!C178,"")</f>
        <v/>
      </c>
      <c r="E178" s="32" t="str">
        <f>IF(Update!D178&lt;&gt;"",Update!D178,"")</f>
        <v>Unknown</v>
      </c>
      <c r="F178" s="26" t="str">
        <f>IF(Update!E178&lt;&gt;"",Update!E178,"")</f>
        <v>Unknown</v>
      </c>
      <c r="G178" s="26" t="str">
        <f>IF(Update!F178&lt;&gt;"",Update!F178,"")</f>
        <v/>
      </c>
      <c r="H178" s="27">
        <f>IF(Update!G178&lt;&gt;"",Update!G178,"")</f>
        <v>30</v>
      </c>
      <c r="I178" s="33">
        <f>IF(Update!H178&lt;&gt;"",Update!H178,"")</f>
        <v>10</v>
      </c>
      <c r="J178" s="2" t="s">
        <v>362</v>
      </c>
      <c r="K178" s="3" t="s">
        <v>366</v>
      </c>
    </row>
    <row r="179" spans="1:11" ht="30" customHeight="1" thickTop="1" thickBot="1" x14ac:dyDescent="0.25">
      <c r="A179" s="4" t="str">
        <f>MID(Update!A179,2,LEN(Update!A179))</f>
        <v>Saint Martin</v>
      </c>
      <c r="B179" s="28" t="str">
        <f t="shared" si="2"/>
        <v>सेन्ट मार्टिन</v>
      </c>
      <c r="C179" s="34">
        <f>IF(Update!B179&lt;&gt;"",Update!B179, "")</f>
        <v>38</v>
      </c>
      <c r="D179" s="34" t="str">
        <f>IF(Update!C179&lt;&gt;"",Update!C179,"")</f>
        <v/>
      </c>
      <c r="E179" s="32">
        <f>IF(Update!D179&lt;&gt;"",Update!D179,"")</f>
        <v>1</v>
      </c>
      <c r="F179" s="26">
        <f>IF(Update!E179&lt;&gt;"",Update!E179,"")</f>
        <v>3</v>
      </c>
      <c r="G179" s="26" t="str">
        <f>IF(Update!F179&lt;&gt;"",Update!F179,"")</f>
        <v/>
      </c>
      <c r="H179" s="27">
        <f>IF(Update!G179&lt;&gt;"",Update!G179,"")</f>
        <v>29</v>
      </c>
      <c r="I179" s="33">
        <f>IF(Update!H179&lt;&gt;"",Update!H179,"")</f>
        <v>6</v>
      </c>
      <c r="J179" s="2" t="s">
        <v>361</v>
      </c>
      <c r="K179" s="3" t="s">
        <v>367</v>
      </c>
    </row>
    <row r="180" spans="1:11" ht="30" customHeight="1" thickTop="1" thickBot="1" x14ac:dyDescent="0.25">
      <c r="A180" s="4" t="str">
        <f>MID(Update!A180,2,LEN(Update!A180))</f>
        <v>Angola</v>
      </c>
      <c r="B180" s="28" t="str">
        <f t="shared" si="2"/>
        <v>आन्गोला</v>
      </c>
      <c r="C180" s="34">
        <f>IF(Update!B180&lt;&gt;"",Update!B180, "")</f>
        <v>36</v>
      </c>
      <c r="D180" s="34" t="str">
        <f>IF(Update!C180&lt;&gt;"",Update!C180,"")</f>
        <v/>
      </c>
      <c r="E180" s="32" t="str">
        <f>IF(Update!D180&lt;&gt;"",Update!D180,"")</f>
        <v>Unknown</v>
      </c>
      <c r="F180" s="26">
        <f>IF(Update!E180&lt;&gt;"",Update!E180,"")</f>
        <v>2</v>
      </c>
      <c r="G180" s="26" t="str">
        <f>IF(Update!F180&lt;&gt;"",Update!F180,"")</f>
        <v/>
      </c>
      <c r="H180" s="27">
        <f>IF(Update!G180&lt;&gt;"",Update!G180,"")</f>
        <v>11</v>
      </c>
      <c r="I180" s="33">
        <f>IF(Update!H180&lt;&gt;"",Update!H180,"")</f>
        <v>23</v>
      </c>
      <c r="J180" s="2" t="s">
        <v>360</v>
      </c>
      <c r="K180" s="3" t="s">
        <v>368</v>
      </c>
    </row>
    <row r="181" spans="1:11" ht="30" customHeight="1" thickTop="1" thickBot="1" x14ac:dyDescent="0.25">
      <c r="A181" s="4" t="str">
        <f>MID(Update!A181,2,LEN(Update!A181))</f>
        <v>Zimbabwe</v>
      </c>
      <c r="B181" s="28" t="str">
        <f t="shared" si="2"/>
        <v>जिम्बाब्वे</v>
      </c>
      <c r="C181" s="34">
        <f>IF(Update!B181&lt;&gt;"",Update!B181, "")</f>
        <v>34</v>
      </c>
      <c r="D181" s="34" t="str">
        <f>IF(Update!C181&lt;&gt;"",Update!C181,"")</f>
        <v/>
      </c>
      <c r="E181" s="32" t="str">
        <f>IF(Update!D181&lt;&gt;"",Update!D181,"")</f>
        <v>Unknown</v>
      </c>
      <c r="F181" s="26">
        <f>IF(Update!E181&lt;&gt;"",Update!E181,"")</f>
        <v>4</v>
      </c>
      <c r="G181" s="26" t="str">
        <f>IF(Update!F181&lt;&gt;"",Update!F181,"")</f>
        <v/>
      </c>
      <c r="H181" s="27">
        <f>IF(Update!G181&lt;&gt;"",Update!G181,"")</f>
        <v>5</v>
      </c>
      <c r="I181" s="33">
        <f>IF(Update!H181&lt;&gt;"",Update!H181,"")</f>
        <v>25</v>
      </c>
      <c r="J181" s="2" t="s">
        <v>359</v>
      </c>
      <c r="K181" s="3" t="s">
        <v>369</v>
      </c>
    </row>
    <row r="182" spans="1:11" ht="30" customHeight="1" thickTop="1" thickBot="1" x14ac:dyDescent="0.25">
      <c r="A182" s="4" t="str">
        <f>MID(Update!A182,2,LEN(Update!A182))</f>
        <v>Antigua and Barbuda</v>
      </c>
      <c r="B182" s="28" t="str">
        <f t="shared" si="2"/>
        <v>एन्टिगुवा एण्ड बार्बुडा</v>
      </c>
      <c r="C182" s="34">
        <f>IF(Update!B182&lt;&gt;"",Update!B182, "")</f>
        <v>25</v>
      </c>
      <c r="D182" s="34" t="str">
        <f>IF(Update!C182&lt;&gt;"",Update!C182,"")</f>
        <v/>
      </c>
      <c r="E182" s="32">
        <f>IF(Update!D182&lt;&gt;"",Update!D182,"")</f>
        <v>1</v>
      </c>
      <c r="F182" s="26">
        <f>IF(Update!E182&lt;&gt;"",Update!E182,"")</f>
        <v>3</v>
      </c>
      <c r="G182" s="26" t="str">
        <f>IF(Update!F182&lt;&gt;"",Update!F182,"")</f>
        <v/>
      </c>
      <c r="H182" s="27">
        <f>IF(Update!G182&lt;&gt;"",Update!G182,"")</f>
        <v>16</v>
      </c>
      <c r="I182" s="33">
        <f>IF(Update!H182&lt;&gt;"",Update!H182,"")</f>
        <v>6</v>
      </c>
      <c r="J182" s="2" t="s">
        <v>358</v>
      </c>
      <c r="K182" s="3" t="s">
        <v>370</v>
      </c>
    </row>
    <row r="183" spans="1:11" ht="30" customHeight="1" thickTop="1" thickBot="1" x14ac:dyDescent="0.25">
      <c r="A183" s="4" t="str">
        <f>MID(Update!A183,2,LEN(Update!A183))</f>
        <v>Timor-Leste</v>
      </c>
      <c r="B183" s="28" t="str">
        <f t="shared" si="2"/>
        <v>टिमोर लेस्टे</v>
      </c>
      <c r="C183" s="34">
        <f>IF(Update!B183&lt;&gt;"",Update!B183, "")</f>
        <v>24</v>
      </c>
      <c r="D183" s="34" t="str">
        <f>IF(Update!C183&lt;&gt;"",Update!C183,"")</f>
        <v/>
      </c>
      <c r="E183" s="32" t="str">
        <f>IF(Update!D183&lt;&gt;"",Update!D183,"")</f>
        <v>Unknown</v>
      </c>
      <c r="F183" s="26" t="str">
        <f>IF(Update!E183&lt;&gt;"",Update!E183,"")</f>
        <v>Unknown</v>
      </c>
      <c r="G183" s="26" t="str">
        <f>IF(Update!F183&lt;&gt;"",Update!F183,"")</f>
        <v/>
      </c>
      <c r="H183" s="27">
        <f>IF(Update!G183&lt;&gt;"",Update!G183,"")</f>
        <v>20</v>
      </c>
      <c r="I183" s="33">
        <f>IF(Update!H183&lt;&gt;"",Update!H183,"")</f>
        <v>5</v>
      </c>
      <c r="J183" s="2" t="s">
        <v>357</v>
      </c>
      <c r="K183" s="3" t="s">
        <v>371</v>
      </c>
    </row>
    <row r="184" spans="1:11" ht="30" customHeight="1" thickTop="1" thickBot="1" x14ac:dyDescent="0.25">
      <c r="A184" s="4" t="str">
        <f>MID(Update!A184,2,LEN(Update!A184))</f>
        <v>Botswana</v>
      </c>
      <c r="B184" s="28" t="str">
        <f t="shared" si="2"/>
        <v>बोटस्वाना</v>
      </c>
      <c r="C184" s="34">
        <f>IF(Update!B184&lt;&gt;"",Update!B184, "")</f>
        <v>23</v>
      </c>
      <c r="D184" s="34" t="str">
        <f>IF(Update!C184&lt;&gt;"",Update!C184,"")</f>
        <v/>
      </c>
      <c r="E184" s="32" t="str">
        <f>IF(Update!D184&lt;&gt;"",Update!D184,"")</f>
        <v>Unknown</v>
      </c>
      <c r="F184" s="26">
        <f>IF(Update!E184&lt;&gt;"",Update!E184,"")</f>
        <v>1</v>
      </c>
      <c r="G184" s="26" t="str">
        <f>IF(Update!F184&lt;&gt;"",Update!F184,"")</f>
        <v/>
      </c>
      <c r="H184" s="27">
        <f>IF(Update!G184&lt;&gt;"",Update!G184,"")</f>
        <v>8</v>
      </c>
      <c r="I184" s="33">
        <f>IF(Update!H184&lt;&gt;"",Update!H184,"")</f>
        <v>14</v>
      </c>
      <c r="J184" s="2" t="s">
        <v>356</v>
      </c>
      <c r="K184" s="3" t="s">
        <v>372</v>
      </c>
    </row>
    <row r="185" spans="1:11" ht="30" customHeight="1" thickTop="1" thickBot="1" x14ac:dyDescent="0.25">
      <c r="A185" s="4" t="str">
        <f>MID(Update!A185,2,LEN(Update!A185))</f>
        <v>Yemen</v>
      </c>
      <c r="B185" s="28" t="str">
        <f t="shared" si="2"/>
        <v>येमेन</v>
      </c>
      <c r="C185" s="34">
        <f>IF(Update!B185&lt;&gt;"",Update!B185, "")</f>
        <v>22</v>
      </c>
      <c r="D185" s="34" t="str">
        <f>IF(Update!C185&lt;&gt;"",Update!C185,"")</f>
        <v/>
      </c>
      <c r="E185" s="32" t="str">
        <f>IF(Update!D185&lt;&gt;"",Update!D185,"")</f>
        <v>Unknown</v>
      </c>
      <c r="F185" s="26">
        <f>IF(Update!E185&lt;&gt;"",Update!E185,"")</f>
        <v>4</v>
      </c>
      <c r="G185" s="26" t="str">
        <f>IF(Update!F185&lt;&gt;"",Update!F185,"")</f>
        <v/>
      </c>
      <c r="H185" s="27">
        <f>IF(Update!G185&lt;&gt;"",Update!G185,"")</f>
        <v>1</v>
      </c>
      <c r="I185" s="33">
        <f>IF(Update!H185&lt;&gt;"",Update!H185,"")</f>
        <v>17</v>
      </c>
      <c r="J185" s="2" t="s">
        <v>363</v>
      </c>
      <c r="K185" s="3" t="s">
        <v>373</v>
      </c>
    </row>
    <row r="186" spans="1:11" ht="30" customHeight="1" thickTop="1" thickBot="1" x14ac:dyDescent="0.25">
      <c r="A186" s="4" t="str">
        <f>MID(Update!A186,2,LEN(Update!A186))</f>
        <v>Grenada</v>
      </c>
      <c r="B186" s="28" t="str">
        <f t="shared" si="2"/>
        <v>ग्रेनाडा</v>
      </c>
      <c r="C186" s="34">
        <f>IF(Update!B186&lt;&gt;"",Update!B186, "")</f>
        <v>21</v>
      </c>
      <c r="D186" s="34" t="str">
        <f>IF(Update!C186&lt;&gt;"",Update!C186,"")</f>
        <v/>
      </c>
      <c r="E186" s="32">
        <f>IF(Update!D186&lt;&gt;"",Update!D186,"")</f>
        <v>4</v>
      </c>
      <c r="F186" s="26" t="str">
        <f>IF(Update!E186&lt;&gt;"",Update!E186,"")</f>
        <v>Unknown</v>
      </c>
      <c r="G186" s="26" t="str">
        <f>IF(Update!F186&lt;&gt;"",Update!F186,"")</f>
        <v/>
      </c>
      <c r="H186" s="27">
        <f>IF(Update!G186&lt;&gt;"",Update!G186,"")</f>
        <v>13</v>
      </c>
      <c r="I186" s="33">
        <f>IF(Update!H186&lt;&gt;"",Update!H186,"")</f>
        <v>9</v>
      </c>
      <c r="J186" s="2" t="s">
        <v>364</v>
      </c>
      <c r="K186" s="3" t="s">
        <v>374</v>
      </c>
    </row>
    <row r="187" spans="1:11" ht="30" customHeight="1" thickTop="1" thickBot="1" x14ac:dyDescent="0.25">
      <c r="A187" s="4" t="str">
        <f>MID(Update!A187,2,LEN(Update!A187))</f>
        <v>Laos</v>
      </c>
      <c r="B187" s="28" t="str">
        <f t="shared" si="2"/>
        <v>लाओस</v>
      </c>
      <c r="C187" s="34">
        <f>IF(Update!B187&lt;&gt;"",Update!B187, "")</f>
        <v>19</v>
      </c>
      <c r="D187" s="34" t="str">
        <f>IF(Update!C187&lt;&gt;"",Update!C187,"")</f>
        <v/>
      </c>
      <c r="E187" s="32" t="str">
        <f>IF(Update!D187&lt;&gt;"",Update!D187,"")</f>
        <v>Unknown</v>
      </c>
      <c r="F187" s="26" t="str">
        <f>IF(Update!E187&lt;&gt;"",Update!E187,"")</f>
        <v>Unknown</v>
      </c>
      <c r="G187" s="26" t="str">
        <f>IF(Update!F187&lt;&gt;"",Update!F187,"")</f>
        <v/>
      </c>
      <c r="H187" s="27">
        <f>IF(Update!G187&lt;&gt;"",Update!G187,"")</f>
        <v>9</v>
      </c>
      <c r="I187" s="33">
        <f>IF(Update!H187&lt;&gt;"",Update!H187,"")</f>
        <v>11</v>
      </c>
      <c r="J187" s="2" t="s">
        <v>365</v>
      </c>
      <c r="K187" s="3" t="s">
        <v>375</v>
      </c>
    </row>
    <row r="188" spans="1:11" ht="30" customHeight="1" thickTop="1" thickBot="1" x14ac:dyDescent="0.25">
      <c r="A188" s="4" t="str">
        <f>MID(Update!A188,2,LEN(Update!A188))</f>
        <v>New Caledonia</v>
      </c>
      <c r="B188" s="28" t="str">
        <f t="shared" si="2"/>
        <v>न्यु क्यालेडोनिया</v>
      </c>
      <c r="C188" s="34">
        <f>IF(Update!B188&lt;&gt;"",Update!B188, "")</f>
        <v>18</v>
      </c>
      <c r="D188" s="34" t="str">
        <f>IF(Update!C188&lt;&gt;"",Update!C188,"")</f>
        <v/>
      </c>
      <c r="E188" s="32">
        <f>IF(Update!D188&lt;&gt;"",Update!D188,"")</f>
        <v>1</v>
      </c>
      <c r="F188" s="26" t="str">
        <f>IF(Update!E188&lt;&gt;"",Update!E188,"")</f>
        <v>Unknown</v>
      </c>
      <c r="G188" s="26" t="str">
        <f>IF(Update!F188&lt;&gt;"",Update!F188,"")</f>
        <v/>
      </c>
      <c r="H188" s="27">
        <f>IF(Update!G188&lt;&gt;"",Update!G188,"")</f>
        <v>17</v>
      </c>
      <c r="I188" s="33">
        <f>IF(Update!H188&lt;&gt;"",Update!H188,"")</f>
        <v>2</v>
      </c>
      <c r="J188" s="2" t="s">
        <v>354</v>
      </c>
      <c r="K188" s="3" t="s">
        <v>384</v>
      </c>
    </row>
    <row r="189" spans="1:11" ht="30" customHeight="1" thickTop="1" thickBot="1" x14ac:dyDescent="0.25">
      <c r="A189" s="4" t="str">
        <f>MID(Update!A189,2,LEN(Update!A189))</f>
        <v>Belize</v>
      </c>
      <c r="B189" s="28" t="str">
        <f t="shared" si="2"/>
        <v>बेलिज</v>
      </c>
      <c r="C189" s="34">
        <f>IF(Update!B189&lt;&gt;"",Update!B189, "")</f>
        <v>18</v>
      </c>
      <c r="D189" s="34" t="str">
        <f>IF(Update!C189&lt;&gt;"",Update!C189,"")</f>
        <v/>
      </c>
      <c r="E189" s="32" t="str">
        <f>IF(Update!D189&lt;&gt;"",Update!D189,"")</f>
        <v>Unknown</v>
      </c>
      <c r="F189" s="26">
        <f>IF(Update!E189&lt;&gt;"",Update!E189,"")</f>
        <v>2</v>
      </c>
      <c r="G189" s="26" t="str">
        <f>IF(Update!F189&lt;&gt;"",Update!F189,"")</f>
        <v/>
      </c>
      <c r="H189" s="27">
        <f>IF(Update!G189&lt;&gt;"",Update!G189,"")</f>
        <v>16</v>
      </c>
      <c r="I189" s="33" t="str">
        <f>IF(Update!H189&lt;&gt;"",Update!H189,"")</f>
        <v/>
      </c>
      <c r="J189" s="2" t="s">
        <v>380</v>
      </c>
      <c r="K189" s="3" t="s">
        <v>332</v>
      </c>
    </row>
    <row r="190" spans="1:11" ht="30" customHeight="1" thickTop="1" thickBot="1" x14ac:dyDescent="0.25">
      <c r="A190" s="4" t="str">
        <f>MID(Update!A190,2,LEN(Update!A190))</f>
        <v>Fiji</v>
      </c>
      <c r="B190" s="28" t="str">
        <f t="shared" si="2"/>
        <v>फिजि</v>
      </c>
      <c r="C190" s="34">
        <f>IF(Update!B190&lt;&gt;"",Update!B190, "")</f>
        <v>18</v>
      </c>
      <c r="D190" s="34" t="str">
        <f>IF(Update!C190&lt;&gt;"",Update!C190,"")</f>
        <v/>
      </c>
      <c r="E190" s="32" t="str">
        <f>IF(Update!D190&lt;&gt;"",Update!D190,"")</f>
        <v>Unknown</v>
      </c>
      <c r="F190" s="26" t="str">
        <f>IF(Update!E190&lt;&gt;"",Update!E190,"")</f>
        <v>Unknown</v>
      </c>
      <c r="G190" s="26" t="str">
        <f>IF(Update!F190&lt;&gt;"",Update!F190,"")</f>
        <v/>
      </c>
      <c r="H190" s="27">
        <f>IF(Update!G190&lt;&gt;"",Update!G190,"")</f>
        <v>14</v>
      </c>
      <c r="I190" s="33">
        <f>IF(Update!H190&lt;&gt;"",Update!H190,"")</f>
        <v>5</v>
      </c>
      <c r="J190" s="2" t="s">
        <v>379</v>
      </c>
      <c r="K190" s="3" t="s">
        <v>385</v>
      </c>
    </row>
    <row r="191" spans="1:11" ht="30" customHeight="1" thickTop="1" thickBot="1" x14ac:dyDescent="0.25">
      <c r="A191" s="4" t="str">
        <f>MID(Update!A191,2,LEN(Update!A191))</f>
        <v>Saint Lucia</v>
      </c>
      <c r="B191" s="28" t="str">
        <f t="shared" si="2"/>
        <v>सेन्ट लुसिया</v>
      </c>
      <c r="C191" s="34">
        <f>IF(Update!B191&lt;&gt;"",Update!B191, "")</f>
        <v>18</v>
      </c>
      <c r="D191" s="34" t="str">
        <f>IF(Update!C191&lt;&gt;"",Update!C191,"")</f>
        <v/>
      </c>
      <c r="E191" s="32" t="str">
        <f>IF(Update!D191&lt;&gt;"",Update!D191,"")</f>
        <v>Unknown</v>
      </c>
      <c r="F191" s="26" t="str">
        <f>IF(Update!E191&lt;&gt;"",Update!E191,"")</f>
        <v>Unknown</v>
      </c>
      <c r="G191" s="26" t="str">
        <f>IF(Update!F191&lt;&gt;"",Update!F191,"")</f>
        <v/>
      </c>
      <c r="H191" s="27">
        <f>IF(Update!G191&lt;&gt;"",Update!G191,"")</f>
        <v>15</v>
      </c>
      <c r="I191" s="33">
        <f>IF(Update!H191&lt;&gt;"",Update!H191,"")</f>
        <v>4</v>
      </c>
      <c r="J191" s="2" t="s">
        <v>377</v>
      </c>
      <c r="K191" s="3" t="s">
        <v>386</v>
      </c>
    </row>
    <row r="192" spans="1:11" ht="30" customHeight="1" thickTop="1" thickBot="1" x14ac:dyDescent="0.25">
      <c r="A192" s="4" t="str">
        <f>MID(Update!A192,2,LEN(Update!A192))</f>
        <v>The Gambia</v>
      </c>
      <c r="B192" s="28" t="str">
        <f t="shared" si="2"/>
        <v>गाम्बिया</v>
      </c>
      <c r="C192" s="34">
        <f>IF(Update!B192&lt;&gt;"",Update!B192, "")</f>
        <v>17</v>
      </c>
      <c r="D192" s="34" t="str">
        <f>IF(Update!C192&lt;&gt;"",Update!C192,"")</f>
        <v/>
      </c>
      <c r="E192" s="32" t="str">
        <f>IF(Update!D192&lt;&gt;"",Update!D192,"")</f>
        <v>Unknown</v>
      </c>
      <c r="F192" s="26">
        <f>IF(Update!E192&lt;&gt;"",Update!E192,"")</f>
        <v>1</v>
      </c>
      <c r="G192" s="26" t="str">
        <f>IF(Update!F192&lt;&gt;"",Update!F192,"")</f>
        <v/>
      </c>
      <c r="H192" s="27">
        <f>IF(Update!G192&lt;&gt;"",Update!G192,"")</f>
        <v>9</v>
      </c>
      <c r="I192" s="33">
        <f>IF(Update!H192&lt;&gt;"",Update!H192,"")</f>
        <v>7</v>
      </c>
      <c r="J192" s="2" t="s">
        <v>378</v>
      </c>
      <c r="K192" s="3" t="s">
        <v>388</v>
      </c>
    </row>
    <row r="193" spans="1:11" ht="30" customHeight="1" thickTop="1" thickBot="1" x14ac:dyDescent="0.25">
      <c r="A193" s="4" t="str">
        <f>MID(Update!A193,2,LEN(Update!A193))</f>
        <v>Saint Vincent and the Grenadines</v>
      </c>
      <c r="B193" s="28" t="str">
        <f t="shared" si="2"/>
        <v>सेन्ट भिन्सेन्ट एन्ड द ग्रेनाडाईनस</v>
      </c>
      <c r="C193" s="34">
        <f>IF(Update!B193&lt;&gt;"",Update!B193, "")</f>
        <v>17</v>
      </c>
      <c r="D193" s="34" t="str">
        <f>IF(Update!C193&lt;&gt;"",Update!C193,"")</f>
        <v/>
      </c>
      <c r="E193" s="32" t="str">
        <f>IF(Update!D193&lt;&gt;"",Update!D193,"")</f>
        <v>Unknown</v>
      </c>
      <c r="F193" s="26" t="str">
        <f>IF(Update!E193&lt;&gt;"",Update!E193,"")</f>
        <v>Unknown</v>
      </c>
      <c r="G193" s="26" t="str">
        <f>IF(Update!F193&lt;&gt;"",Update!F193,"")</f>
        <v/>
      </c>
      <c r="H193" s="27">
        <f>IF(Update!G193&lt;&gt;"",Update!G193,"")</f>
        <v>9</v>
      </c>
      <c r="I193" s="33">
        <f>IF(Update!H193&lt;&gt;"",Update!H193,"")</f>
        <v>9</v>
      </c>
      <c r="J193" s="2" t="s">
        <v>355</v>
      </c>
      <c r="K193" s="3" t="s">
        <v>387</v>
      </c>
    </row>
    <row r="194" spans="1:11" ht="30" customHeight="1" thickTop="1" thickBot="1" x14ac:dyDescent="0.25">
      <c r="A194" s="4" t="str">
        <f>MID(Update!A194,2,LEN(Update!A194))</f>
        <v>Curacao</v>
      </c>
      <c r="B194" s="28" t="str">
        <f t="shared" si="2"/>
        <v>कुराकाओ</v>
      </c>
      <c r="C194" s="34">
        <f>IF(Update!B194&lt;&gt;"",Update!B194, "")</f>
        <v>16</v>
      </c>
      <c r="D194" s="34" t="str">
        <f>IF(Update!C194&lt;&gt;"",Update!C194,"")</f>
        <v/>
      </c>
      <c r="E194" s="32" t="str">
        <f>IF(Update!D194&lt;&gt;"",Update!D194,"")</f>
        <v>Unknown</v>
      </c>
      <c r="F194" s="26">
        <f>IF(Update!E194&lt;&gt;"",Update!E194,"")</f>
        <v>1</v>
      </c>
      <c r="G194" s="26" t="str">
        <f>IF(Update!F194&lt;&gt;"",Update!F194,"")</f>
        <v/>
      </c>
      <c r="H194" s="27">
        <f>IF(Update!G194&lt;&gt;"",Update!G194,"")</f>
        <v>13</v>
      </c>
      <c r="I194" s="33">
        <f>IF(Update!H194&lt;&gt;"",Update!H194,"")</f>
        <v>2</v>
      </c>
      <c r="J194" s="2" t="s">
        <v>652</v>
      </c>
      <c r="K194" s="3" t="s">
        <v>390</v>
      </c>
    </row>
    <row r="195" spans="1:11" ht="30" customHeight="1" thickTop="1" thickBot="1" x14ac:dyDescent="0.25">
      <c r="A195" s="4" t="str">
        <f>MID(Update!A195,2,LEN(Update!A195))</f>
        <v>Dominica</v>
      </c>
      <c r="B195" s="28" t="str">
        <f t="shared" si="2"/>
        <v>डोमिनिका</v>
      </c>
      <c r="C195" s="34">
        <f>IF(Update!B195&lt;&gt;"",Update!B195, "")</f>
        <v>16</v>
      </c>
      <c r="D195" s="34" t="str">
        <f>IF(Update!C195&lt;&gt;"",Update!C195,"")</f>
        <v/>
      </c>
      <c r="E195" s="32" t="str">
        <f>IF(Update!D195&lt;&gt;"",Update!D195,"")</f>
        <v>Unknown</v>
      </c>
      <c r="F195" s="26" t="str">
        <f>IF(Update!E195&lt;&gt;"",Update!E195,"")</f>
        <v>Unknown</v>
      </c>
      <c r="G195" s="26" t="str">
        <f>IF(Update!F195&lt;&gt;"",Update!F195,"")</f>
        <v/>
      </c>
      <c r="H195" s="27">
        <f>IF(Update!G195&lt;&gt;"",Update!G195,"")</f>
        <v>14</v>
      </c>
      <c r="I195" s="33">
        <f>IF(Update!H195&lt;&gt;"",Update!H195,"")</f>
        <v>3</v>
      </c>
      <c r="J195" s="2" t="s">
        <v>381</v>
      </c>
      <c r="K195" s="3" t="s">
        <v>420</v>
      </c>
    </row>
    <row r="196" spans="1:11" ht="30" customHeight="1" thickTop="1" thickBot="1" x14ac:dyDescent="0.25">
      <c r="A196" s="4" t="str">
        <f>MID(Update!A196,2,LEN(Update!A196))</f>
        <v>Namibia</v>
      </c>
      <c r="B196" s="28" t="str">
        <f t="shared" si="2"/>
        <v>नामिबिया</v>
      </c>
      <c r="C196" s="34">
        <f>IF(Update!B196&lt;&gt;"",Update!B196, "")</f>
        <v>16</v>
      </c>
      <c r="D196" s="34" t="str">
        <f>IF(Update!C196&lt;&gt;"",Update!C196,"")</f>
        <v/>
      </c>
      <c r="E196" s="32" t="str">
        <f>IF(Update!D196&lt;&gt;"",Update!D196,"")</f>
        <v>Unknown</v>
      </c>
      <c r="F196" s="26" t="str">
        <f>IF(Update!E196&lt;&gt;"",Update!E196,"")</f>
        <v>Unknown</v>
      </c>
      <c r="G196" s="26" t="str">
        <f>IF(Update!F196&lt;&gt;"",Update!F196,"")</f>
        <v/>
      </c>
      <c r="H196" s="27">
        <f>IF(Update!G196&lt;&gt;"",Update!G196,"")</f>
        <v>8</v>
      </c>
      <c r="I196" s="33">
        <f>IF(Update!H196&lt;&gt;"",Update!H196,"")</f>
        <v>9</v>
      </c>
      <c r="J196" s="2" t="s">
        <v>382</v>
      </c>
      <c r="K196" s="3" t="s">
        <v>391</v>
      </c>
    </row>
    <row r="197" spans="1:11" ht="30" customHeight="1" thickTop="1" thickBot="1" x14ac:dyDescent="0.25">
      <c r="A197" s="4" t="str">
        <f>MID(Update!A197,2,LEN(Update!A197))</f>
        <v>Nicaragua</v>
      </c>
      <c r="B197" s="28" t="str">
        <f t="shared" ref="B197:B219" si="3">INDEX($K$3:$K$234,MATCH(A197,$J$3:$J$232,0))</f>
        <v>निकारागुवा</v>
      </c>
      <c r="C197" s="34">
        <f>IF(Update!B197&lt;&gt;"",Update!B197, "")</f>
        <v>16</v>
      </c>
      <c r="D197" s="34" t="str">
        <f>IF(Update!C197&lt;&gt;"",Update!C197,"")</f>
        <v/>
      </c>
      <c r="E197" s="32" t="str">
        <f>IF(Update!D197&lt;&gt;"",Update!D197,"")</f>
        <v>Unknown</v>
      </c>
      <c r="F197" s="26">
        <f>IF(Update!E197&lt;&gt;"",Update!E197,"")</f>
        <v>5</v>
      </c>
      <c r="G197" s="26" t="str">
        <f>IF(Update!F197&lt;&gt;"",Update!F197,"")</f>
        <v/>
      </c>
      <c r="H197" s="27">
        <f>IF(Update!G197&lt;&gt;"",Update!G197,"")</f>
        <v>7</v>
      </c>
      <c r="I197" s="33">
        <f>IF(Update!H197&lt;&gt;"",Update!H197,"")</f>
        <v>4</v>
      </c>
      <c r="J197" s="2" t="s">
        <v>389</v>
      </c>
      <c r="K197" s="3" t="s">
        <v>392</v>
      </c>
    </row>
    <row r="198" spans="1:11" ht="30" customHeight="1" thickTop="1" thickBot="1" x14ac:dyDescent="0.25">
      <c r="A198" s="4" t="str">
        <f>MID(Update!A198,2,LEN(Update!A198))</f>
        <v>Burundi</v>
      </c>
      <c r="B198" s="28" t="str">
        <f t="shared" si="3"/>
        <v>बुरुन्डि</v>
      </c>
      <c r="C198" s="34">
        <f>IF(Update!B198&lt;&gt;"",Update!B198, "")</f>
        <v>15</v>
      </c>
      <c r="D198" s="34" t="str">
        <f>IF(Update!C198&lt;&gt;"",Update!C198,"")</f>
        <v/>
      </c>
      <c r="E198" s="32" t="str">
        <f>IF(Update!D198&lt;&gt;"",Update!D198,"")</f>
        <v>Unknown</v>
      </c>
      <c r="F198" s="26">
        <f>IF(Update!E198&lt;&gt;"",Update!E198,"")</f>
        <v>1</v>
      </c>
      <c r="G198" s="26" t="str">
        <f>IF(Update!F198&lt;&gt;"",Update!F198,"")</f>
        <v/>
      </c>
      <c r="H198" s="27">
        <f>IF(Update!G198&lt;&gt;"",Update!G198,"")</f>
        <v>7</v>
      </c>
      <c r="I198" s="33">
        <f>IF(Update!H198&lt;&gt;"",Update!H198,"")</f>
        <v>7</v>
      </c>
      <c r="J198" s="2" t="s">
        <v>383</v>
      </c>
      <c r="K198" s="3" t="s">
        <v>393</v>
      </c>
    </row>
    <row r="199" spans="1:11" ht="30" customHeight="1" thickTop="1" thickBot="1" x14ac:dyDescent="0.25">
      <c r="A199" s="4" t="str">
        <f>MID(Update!A199,2,LEN(Update!A199))</f>
        <v>Saint Kitts and Nevis</v>
      </c>
      <c r="B199" s="28" t="str">
        <f t="shared" si="3"/>
        <v>सेन्ट किट्टस एण्ड नेभिस</v>
      </c>
      <c r="C199" s="34">
        <f>IF(Update!B199&lt;&gt;"",Update!B199, "")</f>
        <v>15</v>
      </c>
      <c r="D199" s="34" t="str">
        <f>IF(Update!C199&lt;&gt;"",Update!C199,"")</f>
        <v/>
      </c>
      <c r="E199" s="32" t="str">
        <f>IF(Update!D199&lt;&gt;"",Update!D199,"")</f>
        <v>Unknown</v>
      </c>
      <c r="F199" s="26" t="str">
        <f>IF(Update!E199&lt;&gt;"",Update!E199,"")</f>
        <v>Unknown</v>
      </c>
      <c r="G199" s="26" t="str">
        <f>IF(Update!F199&lt;&gt;"",Update!F199,"")</f>
        <v/>
      </c>
      <c r="H199" s="27">
        <f>IF(Update!G199&lt;&gt;"",Update!G199,"")</f>
        <v>12</v>
      </c>
      <c r="I199" s="33">
        <f>IF(Update!H199&lt;&gt;"",Update!H199,"")</f>
        <v>4</v>
      </c>
      <c r="J199" s="2" t="s">
        <v>394</v>
      </c>
      <c r="K199" s="3" t="s">
        <v>397</v>
      </c>
    </row>
    <row r="200" spans="1:11" ht="30" customHeight="1" thickTop="1" thickBot="1" x14ac:dyDescent="0.25">
      <c r="A200" s="4" t="str">
        <f>MID(Update!A200,2,LEN(Update!A200))</f>
        <v>Falkland Islands</v>
      </c>
      <c r="B200" s="28" t="str">
        <f t="shared" si="3"/>
        <v>फल्कल्याण्ड आईल्याण्ड</v>
      </c>
      <c r="C200" s="34">
        <f>IF(Update!B200&lt;&gt;"",Update!B200, "")</f>
        <v>13</v>
      </c>
      <c r="D200" s="34" t="str">
        <f>IF(Update!C200&lt;&gt;"",Update!C200,"")</f>
        <v/>
      </c>
      <c r="E200" s="32" t="str">
        <f>IF(Update!D200&lt;&gt;"",Update!D200,"")</f>
        <v>Unknown</v>
      </c>
      <c r="F200" s="26" t="str">
        <f>IF(Update!E200&lt;&gt;"",Update!E200,"")</f>
        <v>Unknown</v>
      </c>
      <c r="G200" s="26" t="str">
        <f>IF(Update!F200&lt;&gt;"",Update!F200,"")</f>
        <v/>
      </c>
      <c r="H200" s="27">
        <f>IF(Update!G200&lt;&gt;"",Update!G200,"")</f>
        <v>13</v>
      </c>
      <c r="I200" s="33">
        <f>IF(Update!H200&lt;&gt;"",Update!H200,"")</f>
        <v>1</v>
      </c>
      <c r="J200" s="2" t="s">
        <v>395</v>
      </c>
      <c r="K200" s="3" t="s">
        <v>398</v>
      </c>
    </row>
    <row r="201" spans="1:11" ht="30" customHeight="1" thickTop="1" thickBot="1" x14ac:dyDescent="0.25">
      <c r="A201" s="4" t="str">
        <f>MID(Update!A201,2,LEN(Update!A201))</f>
        <v>Turks and Caicos Islands</v>
      </c>
      <c r="B201" s="28" t="str">
        <f t="shared" si="3"/>
        <v>टर्कस एण्ड काईकोस आईल्याण्ड</v>
      </c>
      <c r="C201" s="34">
        <f>IF(Update!B201&lt;&gt;"",Update!B201, "")</f>
        <v>12</v>
      </c>
      <c r="D201" s="34" t="str">
        <f>IF(Update!C201&lt;&gt;"",Update!C201,"")</f>
        <v/>
      </c>
      <c r="E201" s="32" t="str">
        <f>IF(Update!D201&lt;&gt;"",Update!D201,"")</f>
        <v>Unknown</v>
      </c>
      <c r="F201" s="26">
        <f>IF(Update!E201&lt;&gt;"",Update!E201,"")</f>
        <v>1</v>
      </c>
      <c r="G201" s="26" t="str">
        <f>IF(Update!F201&lt;&gt;"",Update!F201,"")</f>
        <v/>
      </c>
      <c r="H201" s="27">
        <f>IF(Update!G201&lt;&gt;"",Update!G201,"")</f>
        <v>6</v>
      </c>
      <c r="I201" s="33">
        <f>IF(Update!H201&lt;&gt;"",Update!H201,"")</f>
        <v>5</v>
      </c>
      <c r="J201" s="2" t="s">
        <v>400</v>
      </c>
      <c r="K201" s="3" t="s">
        <v>403</v>
      </c>
    </row>
    <row r="202" spans="1:11" ht="30" customHeight="1" thickTop="1" thickBot="1" x14ac:dyDescent="0.25">
      <c r="A202" s="4" t="str">
        <f>MID(Update!A202,2,LEN(Update!A202))</f>
        <v>Greenland</v>
      </c>
      <c r="B202" s="28" t="str">
        <f t="shared" si="3"/>
        <v>ग्रिनल्यान्ड</v>
      </c>
      <c r="C202" s="34">
        <f>IF(Update!B202&lt;&gt;"",Update!B202, "")</f>
        <v>11</v>
      </c>
      <c r="D202" s="34" t="str">
        <f>IF(Update!C202&lt;&gt;"",Update!C202,"")</f>
        <v/>
      </c>
      <c r="E202" s="32" t="str">
        <f>IF(Update!D202&lt;&gt;"",Update!D202,"")</f>
        <v>Unknown</v>
      </c>
      <c r="F202" s="26" t="str">
        <f>IF(Update!E202&lt;&gt;"",Update!E202,"")</f>
        <v>Unknown</v>
      </c>
      <c r="G202" s="26" t="str">
        <f>IF(Update!F202&lt;&gt;"",Update!F202,"")</f>
        <v/>
      </c>
      <c r="H202" s="27">
        <f>IF(Update!G202&lt;&gt;"",Update!G202,"")</f>
        <v>11</v>
      </c>
      <c r="I202" s="33">
        <f>IF(Update!H202&lt;&gt;"",Update!H202,"")</f>
        <v>1</v>
      </c>
      <c r="J202" s="2" t="s">
        <v>401</v>
      </c>
      <c r="K202" s="3" t="s">
        <v>404</v>
      </c>
    </row>
    <row r="203" spans="1:11" ht="30" customHeight="1" thickTop="1" thickBot="1" x14ac:dyDescent="0.25">
      <c r="A203" s="4" t="str">
        <f>MID(Update!A203,2,LEN(Update!A203))</f>
        <v>Montserrat</v>
      </c>
      <c r="B203" s="28" t="str">
        <f t="shared" si="3"/>
        <v>मोन्टसेर्याट</v>
      </c>
      <c r="C203" s="34">
        <f>IF(Update!B203&lt;&gt;"",Update!B203, "")</f>
        <v>11</v>
      </c>
      <c r="D203" s="34" t="str">
        <f>IF(Update!C203&lt;&gt;"",Update!C203,"")</f>
        <v/>
      </c>
      <c r="E203" s="32">
        <f>IF(Update!D203&lt;&gt;"",Update!D203,"")</f>
        <v>1</v>
      </c>
      <c r="F203" s="26">
        <f>IF(Update!E203&lt;&gt;"",Update!E203,"")</f>
        <v>1</v>
      </c>
      <c r="G203" s="26" t="str">
        <f>IF(Update!F203&lt;&gt;"",Update!F203,"")</f>
        <v/>
      </c>
      <c r="H203" s="27">
        <f>IF(Update!G203&lt;&gt;"",Update!G203,"")</f>
        <v>7</v>
      </c>
      <c r="I203" s="33">
        <f>IF(Update!H203&lt;&gt;"",Update!H203,"")</f>
        <v>3</v>
      </c>
      <c r="J203" s="2" t="s">
        <v>402</v>
      </c>
      <c r="K203" s="3" t="s">
        <v>405</v>
      </c>
    </row>
    <row r="204" spans="1:11" ht="30" customHeight="1" thickTop="1" thickBot="1" x14ac:dyDescent="0.25">
      <c r="A204" s="4" t="str">
        <f>MID(Update!A204,2,LEN(Update!A204))</f>
        <v>Vatican City</v>
      </c>
      <c r="B204" s="28" t="str">
        <f t="shared" si="3"/>
        <v>भ्याटिकन सिटि</v>
      </c>
      <c r="C204" s="34">
        <f>IF(Update!B204&lt;&gt;"",Update!B204, "")</f>
        <v>11</v>
      </c>
      <c r="D204" s="34" t="str">
        <f>IF(Update!C204&lt;&gt;"",Update!C204,"")</f>
        <v/>
      </c>
      <c r="E204" s="32" t="str">
        <f>IF(Update!D204&lt;&gt;"",Update!D204,"")</f>
        <v>Unknown</v>
      </c>
      <c r="F204" s="26" t="str">
        <f>IF(Update!E204&lt;&gt;"",Update!E204,"")</f>
        <v>Unknown</v>
      </c>
      <c r="G204" s="26" t="str">
        <f>IF(Update!F204&lt;&gt;"",Update!F204,"")</f>
        <v/>
      </c>
      <c r="H204" s="27">
        <f>IF(Update!G204&lt;&gt;"",Update!G204,"")</f>
        <v>2</v>
      </c>
      <c r="I204" s="33">
        <f>IF(Update!H204&lt;&gt;"",Update!H204,"")</f>
        <v>10</v>
      </c>
      <c r="J204" s="2" t="s">
        <v>399</v>
      </c>
      <c r="K204" s="3" t="s">
        <v>407</v>
      </c>
    </row>
    <row r="205" spans="1:11" ht="30" customHeight="1" thickTop="1" thickBot="1" x14ac:dyDescent="0.25">
      <c r="A205" s="4" t="str">
        <f>MID(Update!A205,2,LEN(Update!A205))</f>
        <v>Seychelles</v>
      </c>
      <c r="B205" s="28" t="str">
        <f t="shared" si="3"/>
        <v>सेचेलेस</v>
      </c>
      <c r="C205" s="34">
        <f>IF(Update!B205&lt;&gt;"",Update!B205, "")</f>
        <v>11</v>
      </c>
      <c r="D205" s="34" t="str">
        <f>IF(Update!C205&lt;&gt;"",Update!C205,"")</f>
        <v/>
      </c>
      <c r="E205" s="32" t="str">
        <f>IF(Update!D205&lt;&gt;"",Update!D205,"")</f>
        <v>Unknown</v>
      </c>
      <c r="F205" s="26" t="str">
        <f>IF(Update!E205&lt;&gt;"",Update!E205,"")</f>
        <v>Unknown</v>
      </c>
      <c r="G205" s="26" t="str">
        <f>IF(Update!F205&lt;&gt;"",Update!F205,"")</f>
        <v/>
      </c>
      <c r="H205" s="27">
        <f>IF(Update!G205&lt;&gt;"",Update!G205,"")</f>
        <v>8</v>
      </c>
      <c r="I205" s="33">
        <f>IF(Update!H205&lt;&gt;"",Update!H205,"")</f>
        <v>4</v>
      </c>
      <c r="J205" s="2" t="s">
        <v>406</v>
      </c>
      <c r="K205" s="3" t="s">
        <v>408</v>
      </c>
    </row>
    <row r="206" spans="1:11" ht="30" customHeight="1" thickTop="1" thickBot="1" x14ac:dyDescent="0.25">
      <c r="A206" s="4" t="str">
        <f>MID(Update!A206,2,LEN(Update!A206))</f>
        <v>Suriname</v>
      </c>
      <c r="B206" s="28" t="str">
        <f t="shared" si="3"/>
        <v>सुरिनामे</v>
      </c>
      <c r="C206" s="34">
        <f>IF(Update!B206&lt;&gt;"",Update!B206, "")</f>
        <v>10</v>
      </c>
      <c r="D206" s="34" t="str">
        <f>IF(Update!C206&lt;&gt;"",Update!C206,"")</f>
        <v/>
      </c>
      <c r="E206" s="32" t="str">
        <f>IF(Update!D206&lt;&gt;"",Update!D206,"")</f>
        <v>Unknown</v>
      </c>
      <c r="F206" s="26">
        <f>IF(Update!E206&lt;&gt;"",Update!E206,"")</f>
        <v>1</v>
      </c>
      <c r="G206" s="26" t="str">
        <f>IF(Update!F206&lt;&gt;"",Update!F206,"")</f>
        <v/>
      </c>
      <c r="H206" s="27">
        <f>IF(Update!G206&lt;&gt;"",Update!G206,"")</f>
        <v>9</v>
      </c>
      <c r="I206" s="33" t="str">
        <f>IF(Update!H206&lt;&gt;"",Update!H206,"")</f>
        <v/>
      </c>
      <c r="J206" s="2" t="s">
        <v>409</v>
      </c>
      <c r="K206" s="3" t="s">
        <v>410</v>
      </c>
    </row>
    <row r="207" spans="1:11" ht="30" customHeight="1" thickTop="1" thickBot="1" x14ac:dyDescent="0.25">
      <c r="A207" s="4" t="str">
        <f>MID(Update!A207,2,LEN(Update!A207))</f>
        <v>Mauritania</v>
      </c>
      <c r="B207" s="28" t="str">
        <f t="shared" si="3"/>
        <v>मोरिटानिया</v>
      </c>
      <c r="C207" s="34">
        <f>IF(Update!B207&lt;&gt;"",Update!B207, "")</f>
        <v>8</v>
      </c>
      <c r="D207" s="34" t="str">
        <f>IF(Update!C207&lt;&gt;"",Update!C207,"")</f>
        <v/>
      </c>
      <c r="E207" s="32" t="str">
        <f>IF(Update!D207&lt;&gt;"",Update!D207,"")</f>
        <v>Unknown</v>
      </c>
      <c r="F207" s="26">
        <f>IF(Update!E207&lt;&gt;"",Update!E207,"")</f>
        <v>1</v>
      </c>
      <c r="G207" s="26" t="str">
        <f>IF(Update!F207&lt;&gt;"",Update!F207,"")</f>
        <v/>
      </c>
      <c r="H207" s="27">
        <f>IF(Update!G207&lt;&gt;"",Update!G207,"")</f>
        <v>6</v>
      </c>
      <c r="I207" s="33">
        <f>IF(Update!H207&lt;&gt;"",Update!H207,"")</f>
        <v>1</v>
      </c>
      <c r="J207" s="2" t="s">
        <v>411</v>
      </c>
      <c r="K207" s="3" t="s">
        <v>413</v>
      </c>
    </row>
    <row r="208" spans="1:11" ht="30" customHeight="1" thickTop="1" thickBot="1" x14ac:dyDescent="0.25">
      <c r="A208" s="4" t="str">
        <f>MID(Update!A208,2,LEN(Update!A208))</f>
        <v>Papua New Guinea</v>
      </c>
      <c r="B208" s="28" t="str">
        <f t="shared" si="3"/>
        <v>पपुवा न्यु गिनि</v>
      </c>
      <c r="C208" s="34">
        <f>IF(Update!B208&lt;&gt;"",Update!B208, "")</f>
        <v>8</v>
      </c>
      <c r="D208" s="34" t="str">
        <f>IF(Update!C208&lt;&gt;"",Update!C208,"")</f>
        <v/>
      </c>
      <c r="E208" s="32" t="str">
        <f>IF(Update!D208&lt;&gt;"",Update!D208,"")</f>
        <v>Unknown</v>
      </c>
      <c r="F208" s="26" t="str">
        <f>IF(Update!E208&lt;&gt;"",Update!E208,"")</f>
        <v>Unknown</v>
      </c>
      <c r="G208" s="26" t="str">
        <f>IF(Update!F208&lt;&gt;"",Update!F208,"")</f>
        <v/>
      </c>
      <c r="H208" s="27">
        <f>IF(Update!G208&lt;&gt;"",Update!G208,"")</f>
        <v>8</v>
      </c>
      <c r="I208" s="33">
        <f>IF(Update!H208&lt;&gt;"",Update!H208,"")</f>
        <v>1</v>
      </c>
      <c r="J208" s="2" t="s">
        <v>412</v>
      </c>
      <c r="K208" s="3" t="s">
        <v>414</v>
      </c>
    </row>
    <row r="209" spans="1:11" ht="30" customHeight="1" thickTop="1" thickBot="1" x14ac:dyDescent="0.3">
      <c r="A209" s="4" t="str">
        <f>MID(Update!A209,2,LEN(Update!A209))</f>
        <v>Bhutan</v>
      </c>
      <c r="B209" s="28" t="str">
        <f t="shared" si="3"/>
        <v>भुटान</v>
      </c>
      <c r="C209" s="34">
        <f>IF(Update!B209&lt;&gt;"",Update!B209, "")</f>
        <v>7</v>
      </c>
      <c r="D209" s="34" t="str">
        <f>IF(Update!C209&lt;&gt;"",Update!C209,"")</f>
        <v/>
      </c>
      <c r="E209" s="32" t="str">
        <f>IF(Update!D209&lt;&gt;"",Update!D209,"")</f>
        <v>Unknown</v>
      </c>
      <c r="F209" s="26" t="str">
        <f>IF(Update!E209&lt;&gt;"",Update!E209,"")</f>
        <v>Unknown</v>
      </c>
      <c r="G209" s="26" t="str">
        <f>IF(Update!F209&lt;&gt;"",Update!F209,"")</f>
        <v/>
      </c>
      <c r="H209" s="27">
        <f>IF(Update!G209&lt;&gt;"",Update!G209,"")</f>
        <v>5</v>
      </c>
      <c r="I209" s="33">
        <f>IF(Update!H209&lt;&gt;"",Update!H209,"")</f>
        <v>3</v>
      </c>
      <c r="J209" s="6" t="s">
        <v>415</v>
      </c>
      <c r="K209" s="3" t="s">
        <v>417</v>
      </c>
    </row>
    <row r="210" spans="1:11" ht="30" customHeight="1" thickTop="1" thickBot="1" x14ac:dyDescent="0.25">
      <c r="A210" s="4" t="str">
        <f>MID(Update!A210,2,LEN(Update!A210))</f>
        <v>Bonaire, Sint Eustatius and Saba</v>
      </c>
      <c r="B210" s="28" t="str">
        <f t="shared" si="3"/>
        <v>बोनाइरे एण्ड साबा</v>
      </c>
      <c r="C210" s="34">
        <f>IF(Update!B210&lt;&gt;"",Update!B210, "")</f>
        <v>6</v>
      </c>
      <c r="D210" s="34" t="str">
        <f>IF(Update!C210&lt;&gt;"",Update!C210,"")</f>
        <v/>
      </c>
      <c r="E210" s="32" t="str">
        <f>IF(Update!D210&lt;&gt;"",Update!D210,"")</f>
        <v>Unknown</v>
      </c>
      <c r="F210" s="26" t="str">
        <f>IF(Update!E210&lt;&gt;"",Update!E210,"")</f>
        <v>Unknown</v>
      </c>
      <c r="G210" s="26" t="str">
        <f>IF(Update!F210&lt;&gt;"",Update!F210,"")</f>
        <v/>
      </c>
      <c r="H210" s="27" t="str">
        <f>IF(Update!G210&lt;&gt;"",Update!G210,"")</f>
        <v>Unknown</v>
      </c>
      <c r="I210" s="33">
        <f>IF(Update!H210&lt;&gt;"",Update!H210,"")</f>
        <v>8</v>
      </c>
      <c r="J210" s="2" t="s">
        <v>416</v>
      </c>
      <c r="K210" s="3" t="s">
        <v>418</v>
      </c>
    </row>
    <row r="211" spans="1:11" ht="30" customHeight="1" thickTop="1" thickBot="1" x14ac:dyDescent="0.25">
      <c r="A211" s="4" t="str">
        <f>MID(Update!A211,2,LEN(Update!A211))</f>
        <v>British Virgin Islands</v>
      </c>
      <c r="B211" s="28" t="str">
        <f t="shared" si="3"/>
        <v>ब्रिटिश भर्जिन आईल्या्ड</v>
      </c>
      <c r="C211" s="34">
        <f>IF(Update!B211&lt;&gt;"",Update!B211, "")</f>
        <v>6</v>
      </c>
      <c r="D211" s="34" t="str">
        <f>IF(Update!C211&lt;&gt;"",Update!C211,"")</f>
        <v/>
      </c>
      <c r="E211" s="32" t="str">
        <f>IF(Update!D211&lt;&gt;"",Update!D211,"")</f>
        <v>Unknown</v>
      </c>
      <c r="F211" s="26">
        <f>IF(Update!E211&lt;&gt;"",Update!E211,"")</f>
        <v>1</v>
      </c>
      <c r="G211" s="26" t="str">
        <f>IF(Update!F211&lt;&gt;"",Update!F211,"")</f>
        <v/>
      </c>
      <c r="H211" s="27">
        <f>IF(Update!G211&lt;&gt;"",Update!G211,"")</f>
        <v>3</v>
      </c>
      <c r="I211" s="33">
        <f>IF(Update!H211&lt;&gt;"",Update!H211,"")</f>
        <v>2</v>
      </c>
      <c r="J211" s="2" t="s">
        <v>662</v>
      </c>
      <c r="K211" s="3" t="s">
        <v>663</v>
      </c>
    </row>
    <row r="212" spans="1:11" ht="30" customHeight="1" thickTop="1" thickBot="1" x14ac:dyDescent="0.25">
      <c r="A212" s="4" t="str">
        <f>MID(Update!A212,2,LEN(Update!A212))</f>
        <v>Saint Barthelemy</v>
      </c>
      <c r="B212" s="28" t="str">
        <f t="shared" si="3"/>
        <v>सेन्ट बार्थेलेमि</v>
      </c>
      <c r="C212" s="34">
        <f>IF(Update!B212&lt;&gt;"",Update!B212, "")</f>
        <v>6</v>
      </c>
      <c r="D212" s="34" t="str">
        <f>IF(Update!C212&lt;&gt;"",Update!C212,"")</f>
        <v/>
      </c>
      <c r="E212" s="32" t="str">
        <f>IF(Update!D212&lt;&gt;"",Update!D212,"")</f>
        <v>Unknown</v>
      </c>
      <c r="F212" s="26" t="str">
        <f>IF(Update!E212&lt;&gt;"",Update!E212,"")</f>
        <v>Unknown</v>
      </c>
      <c r="G212" s="26" t="str">
        <f>IF(Update!F212&lt;&gt;"",Update!F212,"")</f>
        <v/>
      </c>
      <c r="H212" s="27">
        <f>IF(Update!G212&lt;&gt;"",Update!G212,"")</f>
        <v>6</v>
      </c>
      <c r="I212" s="33">
        <f>IF(Update!H212&lt;&gt;"",Update!H212,"")</f>
        <v>1</v>
      </c>
      <c r="J212" s="4" t="s">
        <v>654</v>
      </c>
      <c r="K212" s="3" t="s">
        <v>407</v>
      </c>
    </row>
    <row r="213" spans="1:11" ht="30" customHeight="1" thickTop="1" thickBot="1" x14ac:dyDescent="0.25">
      <c r="A213" s="4" t="str">
        <f>MID(Update!A213,2,LEN(Update!A213))</f>
        <v>Western Sahara</v>
      </c>
      <c r="B213" s="28" t="str">
        <f t="shared" si="3"/>
        <v>वेस्टर्न साहारा</v>
      </c>
      <c r="C213" s="34">
        <f>IF(Update!B213&lt;&gt;"",Update!B213, "")</f>
        <v>6</v>
      </c>
      <c r="D213" s="34" t="str">
        <f>IF(Update!C213&lt;&gt;"",Update!C213,"")</f>
        <v/>
      </c>
      <c r="E213" s="32" t="str">
        <f>IF(Update!D213&lt;&gt;"",Update!D213,"")</f>
        <v>Unknown</v>
      </c>
      <c r="F213" s="26" t="str">
        <f>IF(Update!E213&lt;&gt;"",Update!E213,"")</f>
        <v>Unknown</v>
      </c>
      <c r="G213" s="26" t="str">
        <f>IF(Update!F213&lt;&gt;"",Update!F213,"")</f>
        <v/>
      </c>
      <c r="H213" s="27">
        <f>IF(Update!G213&lt;&gt;"",Update!G213,"")</f>
        <v>5</v>
      </c>
      <c r="I213" s="33">
        <f>IF(Update!H213&lt;&gt;"",Update!H213,"")</f>
        <v>2</v>
      </c>
      <c r="J213" s="4" t="s">
        <v>655</v>
      </c>
      <c r="K213" s="3" t="s">
        <v>664</v>
      </c>
    </row>
    <row r="214" spans="1:11" ht="30" customHeight="1" thickTop="1" thickBot="1" x14ac:dyDescent="0.25">
      <c r="A214" s="4" t="str">
        <f>MID(Update!A214,2,LEN(Update!A214))</f>
        <v>Caribbean Netherlands</v>
      </c>
      <c r="B214" s="28" t="str">
        <f t="shared" si="3"/>
        <v>क्यारेबियन निदरल्याणडस</v>
      </c>
      <c r="C214" s="34">
        <f>IF(Update!B214&lt;&gt;"",Update!B214, "")</f>
        <v>6</v>
      </c>
      <c r="D214" s="34" t="str">
        <f>IF(Update!C214&lt;&gt;"",Update!C214,"")</f>
        <v>↑ Unknown (0%)</v>
      </c>
      <c r="E214" s="32" t="str">
        <f>IF(Update!D214&lt;&gt;"",Update!D214,"")</f>
        <v>Unknown</v>
      </c>
      <c r="F214" s="26" t="str">
        <f>IF(Update!E214&lt;&gt;"",Update!E214,"")</f>
        <v>Unknown</v>
      </c>
      <c r="G214" s="26" t="str">
        <f>IF(Update!F214&lt;&gt;"",Update!F214,"")</f>
        <v>↑ Unknown (0%)</v>
      </c>
      <c r="H214" s="27" t="str">
        <f>IF(Update!G214&lt;&gt;"",Update!G214,"")</f>
        <v>Unknown</v>
      </c>
      <c r="I214" s="33">
        <f>IF(Update!H214&lt;&gt;"",Update!H214,"")</f>
        <v>8</v>
      </c>
      <c r="J214" s="4" t="s">
        <v>656</v>
      </c>
      <c r="K214" s="3" t="s">
        <v>665</v>
      </c>
    </row>
    <row r="215" spans="1:11" ht="30" customHeight="1" thickTop="1" thickBot="1" x14ac:dyDescent="0.25">
      <c r="A215" s="4" t="str">
        <f>MID(Update!A215,2,LEN(Update!A215))</f>
        <v>Anguilla</v>
      </c>
      <c r="B215" s="28" t="str">
        <f t="shared" si="3"/>
        <v>एनगिला</v>
      </c>
      <c r="C215" s="34">
        <f>IF(Update!B215&lt;&gt;"",Update!B215, "")</f>
        <v>3</v>
      </c>
      <c r="D215" s="34" t="str">
        <f>IF(Update!C215&lt;&gt;"",Update!C215,"")</f>
        <v/>
      </c>
      <c r="E215" s="32" t="str">
        <f>IF(Update!D215&lt;&gt;"",Update!D215,"")</f>
        <v>Unknown</v>
      </c>
      <c r="F215" s="26" t="str">
        <f>IF(Update!E215&lt;&gt;"",Update!E215,"")</f>
        <v>Unknown</v>
      </c>
      <c r="G215" s="26" t="str">
        <f>IF(Update!F215&lt;&gt;"",Update!F215,"")</f>
        <v/>
      </c>
      <c r="H215" s="27">
        <f>IF(Update!G215&lt;&gt;"",Update!G215,"")</f>
        <v>3</v>
      </c>
      <c r="I215" s="33">
        <f>IF(Update!H215&lt;&gt;"",Update!H215,"")</f>
        <v>1</v>
      </c>
      <c r="J215" s="4" t="s">
        <v>657</v>
      </c>
      <c r="K215" s="3" t="s">
        <v>666</v>
      </c>
    </row>
    <row r="216" spans="1:11" ht="30" customHeight="1" thickTop="1" thickBot="1" x14ac:dyDescent="0.25">
      <c r="A216" s="4" t="str">
        <f>MID(Update!A216,2,LEN(Update!A216))</f>
        <v>Comoros</v>
      </c>
      <c r="B216" s="28" t="str">
        <f t="shared" si="3"/>
        <v>कोमोरोस</v>
      </c>
      <c r="C216" s="34">
        <f>IF(Update!B216&lt;&gt;"",Update!B216, "")</f>
        <v>3</v>
      </c>
      <c r="D216" s="34" t="str">
        <f>IF(Update!C216&lt;&gt;"",Update!C216,"")</f>
        <v/>
      </c>
      <c r="E216" s="32" t="str">
        <f>IF(Update!D216&lt;&gt;"",Update!D216,"")</f>
        <v>Unknown</v>
      </c>
      <c r="F216" s="26" t="str">
        <f>IF(Update!E216&lt;&gt;"",Update!E216,"")</f>
        <v>Unknown</v>
      </c>
      <c r="G216" s="26" t="str">
        <f>IF(Update!F216&lt;&gt;"",Update!F216,"")</f>
        <v/>
      </c>
      <c r="H216" s="27" t="str">
        <f>IF(Update!G216&lt;&gt;"",Update!G216,"")</f>
        <v>Unknown</v>
      </c>
      <c r="I216" s="33">
        <f>IF(Update!H216&lt;&gt;"",Update!H216,"")</f>
        <v>5</v>
      </c>
      <c r="J216" t="s">
        <v>658</v>
      </c>
      <c r="K216" s="3" t="s">
        <v>667</v>
      </c>
    </row>
    <row r="217" spans="1:11" ht="30" customHeight="1" thickTop="1" thickBot="1" x14ac:dyDescent="0.25">
      <c r="A217" s="4" t="str">
        <f>MID(Update!A217,2,LEN(Update!A217))</f>
        <v>Saint Pierre and Miquelon</v>
      </c>
      <c r="B217" s="28" t="str">
        <f t="shared" si="3"/>
        <v>सेन्ट पिएर एण्ड मिक्वेलन</v>
      </c>
      <c r="C217" s="34">
        <f>IF(Update!B217&lt;&gt;"",Update!B217, "")</f>
        <v>1</v>
      </c>
      <c r="D217" s="34" t="str">
        <f>IF(Update!C217&lt;&gt;"",Update!C217,"")</f>
        <v/>
      </c>
      <c r="E217" s="32" t="str">
        <f>IF(Update!D217&lt;&gt;"",Update!D217,"")</f>
        <v>Unknown</v>
      </c>
      <c r="F217" s="26" t="str">
        <f>IF(Update!E217&lt;&gt;"",Update!E217,"")</f>
        <v>Unknown</v>
      </c>
      <c r="G217" s="26" t="str">
        <f>IF(Update!F217&lt;&gt;"",Update!F217,"")</f>
        <v/>
      </c>
      <c r="H217" s="27" t="str">
        <f>IF(Update!G217&lt;&gt;"",Update!G217,"")</f>
        <v>Unknown</v>
      </c>
      <c r="I217" s="33">
        <f>IF(Update!H217&lt;&gt;"",Update!H217,"")</f>
        <v>3</v>
      </c>
      <c r="J217" t="s">
        <v>650</v>
      </c>
      <c r="K217" s="3" t="s">
        <v>668</v>
      </c>
    </row>
    <row r="218" spans="1:11" ht="30" customHeight="1" thickTop="1" thickBot="1" x14ac:dyDescent="0.25">
      <c r="A218" s="58" t="str">
        <f>MID(Update!A218,2,LEN(Update!A218))</f>
        <v>Comoros</v>
      </c>
      <c r="B218" s="28" t="str">
        <f t="shared" si="3"/>
        <v>कोमोरोस</v>
      </c>
      <c r="C218" s="34">
        <f>IF(Update!B218&lt;&gt;"",Update!B218, "")</f>
        <v>3</v>
      </c>
      <c r="D218" s="34" t="str">
        <f>IF(Update!C218&lt;&gt;"",Update!C218,"")</f>
        <v/>
      </c>
      <c r="E218" s="32" t="str">
        <f>IF(Update!D218&lt;&gt;"",Update!D218,"")</f>
        <v>Unknown</v>
      </c>
      <c r="F218" s="26" t="str">
        <f>IF(Update!E218&lt;&gt;"",Update!E218,"")</f>
        <v>Unknown</v>
      </c>
      <c r="G218" s="26" t="str">
        <f>IF(Update!F218&lt;&gt;"",Update!F218,"")</f>
        <v/>
      </c>
      <c r="H218" s="27" t="str">
        <f>IF(Update!G218&lt;&gt;"",Update!G218,"")</f>
        <v>Unknown</v>
      </c>
      <c r="I218" s="33">
        <f>IF(Update!H218&lt;&gt;"",Update!H218,"")</f>
        <v>5</v>
      </c>
      <c r="J218" t="s">
        <v>649</v>
      </c>
      <c r="K218" s="3" t="s">
        <v>671</v>
      </c>
    </row>
    <row r="219" spans="1:11" ht="30" customHeight="1" thickTop="1" thickBot="1" x14ac:dyDescent="0.25">
      <c r="A219" s="51" t="str">
        <f>MID(Update!A219,2,LEN(Update!A219))</f>
        <v>Saint Pierre and Miquelon</v>
      </c>
      <c r="B219" s="28" t="str">
        <f t="shared" si="3"/>
        <v>सेन्ट पिएर एण्ड मिक्वेलन</v>
      </c>
      <c r="C219" s="34">
        <f>IF(Update!B219&lt;&gt;"",Update!B219, "")</f>
        <v>1</v>
      </c>
      <c r="D219" s="34" t="str">
        <f>IF(Update!C219&lt;&gt;"",Update!C219,"")</f>
        <v/>
      </c>
      <c r="E219" s="32" t="str">
        <f>IF(Update!D219&lt;&gt;"",Update!D219,"")</f>
        <v>Unknown</v>
      </c>
      <c r="F219" s="26" t="str">
        <f>IF(Update!E219&lt;&gt;"",Update!E219,"")</f>
        <v>Unknown</v>
      </c>
      <c r="G219" s="26" t="str">
        <f>IF(Update!F219&lt;&gt;"",Update!F219,"")</f>
        <v/>
      </c>
      <c r="H219" s="27" t="str">
        <f>IF(Update!G219&lt;&gt;"",Update!G219,"")</f>
        <v>Unknown</v>
      </c>
      <c r="I219" s="33">
        <f>IF(Update!H219&lt;&gt;"",Update!H219,"")</f>
        <v>3</v>
      </c>
      <c r="J219" t="s">
        <v>639</v>
      </c>
      <c r="K219" s="3" t="s">
        <v>672</v>
      </c>
    </row>
    <row r="220" spans="1:11" ht="30" customHeight="1" thickTop="1" x14ac:dyDescent="0.2">
      <c r="A220" s="51" t="str">
        <f>MID(Update!A220,2,LEN(Update!A220))</f>
        <v/>
      </c>
      <c r="B220" s="52"/>
      <c r="C220" s="53" t="str">
        <f>IF(Update!B220&lt;&gt;"",Update!B220, "")</f>
        <v/>
      </c>
      <c r="D220" s="53" t="str">
        <f>IF(Update!C220&lt;&gt;"",Update!C220,"")</f>
        <v/>
      </c>
      <c r="E220" s="54" t="str">
        <f>IF(Update!D220&lt;&gt;"",Update!D220,"")</f>
        <v/>
      </c>
      <c r="F220" s="55" t="str">
        <f>IF(Update!E220&lt;&gt;"",Update!E220,"")</f>
        <v/>
      </c>
      <c r="G220" s="55" t="str">
        <f>IF(Update!F220&lt;&gt;"",Update!F220,"")</f>
        <v/>
      </c>
      <c r="H220" s="56" t="str">
        <f>IF(Update!G220&lt;&gt;"",Update!G220,"")</f>
        <v/>
      </c>
      <c r="I220" s="57" t="str">
        <f>IF(Update!H220&lt;&gt;"",Update!H220,"")</f>
        <v/>
      </c>
      <c r="J220" t="s">
        <v>640</v>
      </c>
      <c r="K220" s="3" t="s">
        <v>673</v>
      </c>
    </row>
    <row r="221" spans="1:11" ht="30" customHeight="1" x14ac:dyDescent="0.2">
      <c r="A221" s="51" t="str">
        <f>MID(Update!A221,2,LEN(Update!A221))</f>
        <v/>
      </c>
      <c r="B221" s="52"/>
      <c r="C221" s="53" t="str">
        <f>IF(Update!B221&lt;&gt;"",Update!B221, "")</f>
        <v/>
      </c>
      <c r="D221" s="53" t="str">
        <f>IF(Update!C221&lt;&gt;"",Update!C221,"")</f>
        <v/>
      </c>
      <c r="E221" s="54" t="str">
        <f>IF(Update!D221&lt;&gt;"",Update!D221,"")</f>
        <v/>
      </c>
      <c r="F221" s="55" t="str">
        <f>IF(Update!E221&lt;&gt;"",Update!E221,"")</f>
        <v/>
      </c>
      <c r="G221" s="55" t="str">
        <f>IF(Update!F221&lt;&gt;"",Update!F221,"")</f>
        <v/>
      </c>
      <c r="H221" s="56" t="str">
        <f>IF(Update!G221&lt;&gt;"",Update!G221,"")</f>
        <v/>
      </c>
      <c r="I221" s="57" t="str">
        <f>IF(Update!H221&lt;&gt;"",Update!H221,"")</f>
        <v/>
      </c>
      <c r="J221" t="s">
        <v>641</v>
      </c>
      <c r="K221" s="3" t="s">
        <v>674</v>
      </c>
    </row>
    <row r="222" spans="1:11" x14ac:dyDescent="0.2">
      <c r="J222" t="s">
        <v>642</v>
      </c>
      <c r="K222" s="3" t="s">
        <v>675</v>
      </c>
    </row>
    <row r="223" spans="1:11" x14ac:dyDescent="0.2">
      <c r="J223" t="s">
        <v>643</v>
      </c>
      <c r="K223" s="3" t="s">
        <v>676</v>
      </c>
    </row>
    <row r="224" spans="1:11" x14ac:dyDescent="0.2">
      <c r="J224" t="s">
        <v>644</v>
      </c>
      <c r="K224" s="3" t="s">
        <v>677</v>
      </c>
    </row>
    <row r="225" spans="10:11" x14ac:dyDescent="0.2">
      <c r="J225" t="s">
        <v>645</v>
      </c>
      <c r="K225" s="3" t="s">
        <v>678</v>
      </c>
    </row>
    <row r="226" spans="10:11" x14ac:dyDescent="0.2">
      <c r="J226" t="s">
        <v>646</v>
      </c>
      <c r="K226" s="3" t="s">
        <v>679</v>
      </c>
    </row>
    <row r="227" spans="10:11" x14ac:dyDescent="0.2">
      <c r="J227" t="s">
        <v>647</v>
      </c>
      <c r="K227" s="3" t="s">
        <v>680</v>
      </c>
    </row>
    <row r="228" spans="10:11" x14ac:dyDescent="0.2">
      <c r="J228" t="s">
        <v>653</v>
      </c>
      <c r="K228" s="3" t="s">
        <v>681</v>
      </c>
    </row>
    <row r="229" spans="10:11" x14ac:dyDescent="0.2">
      <c r="J229" t="s">
        <v>695</v>
      </c>
      <c r="K229" s="3" t="s">
        <v>772</v>
      </c>
    </row>
    <row r="230" spans="10:11" x14ac:dyDescent="0.2">
      <c r="K230" s="3" t="s">
        <v>844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439"/>
  <sheetViews>
    <sheetView tabSelected="1" topLeftCell="A147" workbookViewId="0">
      <selection activeCell="H160" sqref="H160"/>
    </sheetView>
  </sheetViews>
  <sheetFormatPr baseColWidth="10" defaultRowHeight="16" x14ac:dyDescent="0.2"/>
  <cols>
    <col min="1" max="1" width="22.5" style="1" customWidth="1"/>
    <col min="2" max="2" width="13.6640625" style="1" bestFit="1" customWidth="1"/>
    <col min="3" max="3" width="20" style="1" bestFit="1" customWidth="1"/>
    <col min="4" max="4" width="12.33203125" style="1" bestFit="1" customWidth="1"/>
    <col min="5" max="10" width="10.83203125" style="1"/>
    <col min="11" max="11" width="13.6640625" style="1" bestFit="1" customWidth="1"/>
    <col min="12" max="16384" width="10.83203125" style="1"/>
  </cols>
  <sheetData>
    <row r="1" spans="1:17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0"/>
      <c r="B2" s="50"/>
      <c r="C2" s="50"/>
      <c r="D2" s="50"/>
      <c r="E2" s="50"/>
      <c r="F2" s="50"/>
      <c r="G2" s="50"/>
      <c r="H2" s="50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" t="s">
        <v>5</v>
      </c>
      <c r="B3" s="7">
        <v>3747313</v>
      </c>
      <c r="C3" s="6" t="s">
        <v>985</v>
      </c>
      <c r="D3" s="7">
        <v>49273</v>
      </c>
      <c r="E3" s="7">
        <v>258962</v>
      </c>
      <c r="F3" s="6" t="s">
        <v>986</v>
      </c>
      <c r="G3" s="7">
        <v>1250602</v>
      </c>
      <c r="H3" s="7">
        <v>2239684</v>
      </c>
      <c r="I3" s="24"/>
      <c r="J3" s="6" t="s">
        <v>5</v>
      </c>
      <c r="K3" s="7">
        <v>3747313</v>
      </c>
      <c r="L3" s="6" t="s">
        <v>985</v>
      </c>
      <c r="M3" s="7">
        <v>49273</v>
      </c>
      <c r="N3" s="7">
        <v>258962</v>
      </c>
      <c r="O3" s="6" t="s">
        <v>986</v>
      </c>
      <c r="P3" s="7">
        <v>1250602</v>
      </c>
      <c r="Q3" s="7">
        <v>2239684</v>
      </c>
    </row>
    <row r="4" spans="1:17" ht="19" x14ac:dyDescent="0.25">
      <c r="A4" s="6" t="s">
        <v>424</v>
      </c>
      <c r="B4" s="7">
        <v>1238052</v>
      </c>
      <c r="C4" s="6" t="s">
        <v>987</v>
      </c>
      <c r="D4" s="7">
        <v>16179</v>
      </c>
      <c r="E4" s="7">
        <v>72284</v>
      </c>
      <c r="F4" s="6" t="s">
        <v>988</v>
      </c>
      <c r="G4" s="7">
        <v>200669</v>
      </c>
      <c r="H4" s="7">
        <v>965099</v>
      </c>
      <c r="I4" s="24"/>
      <c r="J4" s="6" t="s">
        <v>424</v>
      </c>
      <c r="K4" s="7">
        <v>1238052</v>
      </c>
      <c r="L4" s="6" t="s">
        <v>987</v>
      </c>
      <c r="M4" s="7">
        <v>16179</v>
      </c>
      <c r="N4" s="7">
        <v>72284</v>
      </c>
      <c r="O4" s="6" t="s">
        <v>988</v>
      </c>
      <c r="P4" s="7">
        <v>200669</v>
      </c>
      <c r="Q4" s="7">
        <v>965099</v>
      </c>
    </row>
    <row r="5" spans="1:17" ht="19" x14ac:dyDescent="0.25">
      <c r="A5" s="6" t="s">
        <v>425</v>
      </c>
      <c r="B5" s="7">
        <v>250561</v>
      </c>
      <c r="C5" s="6" t="s">
        <v>989</v>
      </c>
      <c r="D5" s="7">
        <v>2254</v>
      </c>
      <c r="E5" s="7">
        <v>25613</v>
      </c>
      <c r="F5" s="6"/>
      <c r="G5" s="7">
        <v>154718</v>
      </c>
      <c r="H5" s="7">
        <v>70230</v>
      </c>
      <c r="I5" s="24"/>
      <c r="J5" s="6" t="s">
        <v>425</v>
      </c>
      <c r="K5" s="7">
        <v>250561</v>
      </c>
      <c r="L5" s="6" t="s">
        <v>989</v>
      </c>
      <c r="M5" s="7">
        <v>2254</v>
      </c>
      <c r="N5" s="7">
        <v>25613</v>
      </c>
      <c r="O5" s="6"/>
      <c r="P5" s="7">
        <v>154718</v>
      </c>
      <c r="Q5" s="7">
        <v>70230</v>
      </c>
    </row>
    <row r="6" spans="1:17" ht="19" x14ac:dyDescent="0.25">
      <c r="A6" s="6" t="s">
        <v>426</v>
      </c>
      <c r="B6" s="7">
        <v>213013</v>
      </c>
      <c r="C6" s="6"/>
      <c r="D6" s="7">
        <v>1427</v>
      </c>
      <c r="E6" s="7">
        <v>29315</v>
      </c>
      <c r="F6" s="6"/>
      <c r="G6" s="7">
        <v>85231</v>
      </c>
      <c r="H6" s="7">
        <v>98467</v>
      </c>
      <c r="I6" s="24"/>
      <c r="J6" s="6" t="s">
        <v>426</v>
      </c>
      <c r="K6" s="7">
        <v>213013</v>
      </c>
      <c r="L6" s="6"/>
      <c r="M6" s="7">
        <v>1427</v>
      </c>
      <c r="N6" s="7">
        <v>29315</v>
      </c>
      <c r="O6" s="6"/>
      <c r="P6" s="7">
        <v>85231</v>
      </c>
      <c r="Q6" s="7">
        <v>98467</v>
      </c>
    </row>
    <row r="7" spans="1:17" ht="19" x14ac:dyDescent="0.25">
      <c r="A7" s="6" t="s">
        <v>429</v>
      </c>
      <c r="B7" s="7">
        <v>194990</v>
      </c>
      <c r="C7" s="6"/>
      <c r="D7" s="7">
        <v>1559</v>
      </c>
      <c r="E7" s="7">
        <v>29427</v>
      </c>
      <c r="F7" s="6"/>
      <c r="G7" s="6" t="s">
        <v>430</v>
      </c>
      <c r="H7" s="7">
        <v>165564</v>
      </c>
      <c r="I7" s="24"/>
      <c r="J7" s="6" t="s">
        <v>429</v>
      </c>
      <c r="K7" s="7">
        <v>194990</v>
      </c>
      <c r="L7" s="6"/>
      <c r="M7" s="7">
        <v>1559</v>
      </c>
      <c r="N7" s="7">
        <v>29427</v>
      </c>
      <c r="O7" s="6"/>
      <c r="P7" s="6" t="s">
        <v>430</v>
      </c>
      <c r="Q7" s="7">
        <v>165564</v>
      </c>
    </row>
    <row r="8" spans="1:17" ht="19" x14ac:dyDescent="0.25">
      <c r="A8" s="6" t="s">
        <v>427</v>
      </c>
      <c r="B8" s="7">
        <v>170551</v>
      </c>
      <c r="C8" s="6" t="s">
        <v>990</v>
      </c>
      <c r="D8" s="7">
        <v>3430</v>
      </c>
      <c r="E8" s="7">
        <v>25531</v>
      </c>
      <c r="F8" s="6" t="s">
        <v>991</v>
      </c>
      <c r="G8" s="7">
        <v>52736</v>
      </c>
      <c r="H8" s="7">
        <v>92284</v>
      </c>
      <c r="I8" s="24"/>
      <c r="J8" s="6" t="s">
        <v>427</v>
      </c>
      <c r="K8" s="7">
        <v>170551</v>
      </c>
      <c r="L8" s="6" t="s">
        <v>990</v>
      </c>
      <c r="M8" s="7">
        <v>3430</v>
      </c>
      <c r="N8" s="7">
        <v>25531</v>
      </c>
      <c r="O8" s="6" t="s">
        <v>991</v>
      </c>
      <c r="P8" s="7">
        <v>52736</v>
      </c>
      <c r="Q8" s="7">
        <v>92284</v>
      </c>
    </row>
    <row r="9" spans="1:17" ht="19" x14ac:dyDescent="0.25">
      <c r="A9" s="6" t="s">
        <v>428</v>
      </c>
      <c r="B9" s="7">
        <v>167007</v>
      </c>
      <c r="C9" s="6"/>
      <c r="D9" s="7">
        <v>1937</v>
      </c>
      <c r="E9" s="7">
        <v>6993</v>
      </c>
      <c r="F9" s="6"/>
      <c r="G9" s="7">
        <v>137400</v>
      </c>
      <c r="H9" s="7">
        <v>22614</v>
      </c>
      <c r="I9" s="24"/>
      <c r="J9" s="6" t="s">
        <v>428</v>
      </c>
      <c r="K9" s="7">
        <v>167007</v>
      </c>
      <c r="L9" s="6"/>
      <c r="M9" s="7">
        <v>1937</v>
      </c>
      <c r="N9" s="7">
        <v>6993</v>
      </c>
      <c r="O9" s="6"/>
      <c r="P9" s="7">
        <v>137400</v>
      </c>
      <c r="Q9" s="7">
        <v>22614</v>
      </c>
    </row>
    <row r="10" spans="1:17" ht="19" x14ac:dyDescent="0.25">
      <c r="A10" s="6" t="s">
        <v>434</v>
      </c>
      <c r="B10" s="7">
        <v>165929</v>
      </c>
      <c r="C10" s="6" t="s">
        <v>992</v>
      </c>
      <c r="D10" s="7">
        <v>2300</v>
      </c>
      <c r="E10" s="7">
        <v>1537</v>
      </c>
      <c r="F10" s="6" t="s">
        <v>993</v>
      </c>
      <c r="G10" s="7">
        <v>21327</v>
      </c>
      <c r="H10" s="7">
        <v>143065</v>
      </c>
      <c r="I10" s="24"/>
      <c r="J10" s="6" t="s">
        <v>434</v>
      </c>
      <c r="K10" s="7">
        <v>165929</v>
      </c>
      <c r="L10" s="6" t="s">
        <v>992</v>
      </c>
      <c r="M10" s="7">
        <v>2300</v>
      </c>
      <c r="N10" s="7">
        <v>1537</v>
      </c>
      <c r="O10" s="6" t="s">
        <v>993</v>
      </c>
      <c r="P10" s="7">
        <v>21327</v>
      </c>
      <c r="Q10" s="7">
        <v>143065</v>
      </c>
    </row>
    <row r="11" spans="1:17" ht="19" x14ac:dyDescent="0.25">
      <c r="A11" s="6" t="s">
        <v>432</v>
      </c>
      <c r="B11" s="7">
        <v>129491</v>
      </c>
      <c r="C11" s="6"/>
      <c r="D11" s="7">
        <v>1338</v>
      </c>
      <c r="E11" s="7">
        <v>3520</v>
      </c>
      <c r="F11" s="6"/>
      <c r="G11" s="7">
        <v>73285</v>
      </c>
      <c r="H11" s="7">
        <v>52686</v>
      </c>
      <c r="I11" s="24"/>
      <c r="J11" s="6" t="s">
        <v>432</v>
      </c>
      <c r="K11" s="7">
        <v>129491</v>
      </c>
      <c r="L11" s="6"/>
      <c r="M11" s="7">
        <v>1338</v>
      </c>
      <c r="N11" s="7">
        <v>3520</v>
      </c>
      <c r="O11" s="6"/>
      <c r="P11" s="7">
        <v>73285</v>
      </c>
      <c r="Q11" s="7">
        <v>52686</v>
      </c>
    </row>
    <row r="12" spans="1:17" ht="19" x14ac:dyDescent="0.25">
      <c r="A12" s="6" t="s">
        <v>436</v>
      </c>
      <c r="B12" s="7">
        <v>115953</v>
      </c>
      <c r="C12" s="6" t="s">
        <v>994</v>
      </c>
      <c r="D12" s="7">
        <v>8318</v>
      </c>
      <c r="E12" s="7">
        <v>7958</v>
      </c>
      <c r="F12" s="6" t="s">
        <v>995</v>
      </c>
      <c r="G12" s="7">
        <v>48221</v>
      </c>
      <c r="H12" s="7">
        <v>59774</v>
      </c>
      <c r="I12" s="24"/>
      <c r="J12" s="6" t="s">
        <v>436</v>
      </c>
      <c r="K12" s="7">
        <v>115953</v>
      </c>
      <c r="L12" s="6" t="s">
        <v>994</v>
      </c>
      <c r="M12" s="7">
        <v>8318</v>
      </c>
      <c r="N12" s="7">
        <v>7958</v>
      </c>
      <c r="O12" s="6" t="s">
        <v>995</v>
      </c>
      <c r="P12" s="7">
        <v>48221</v>
      </c>
      <c r="Q12" s="7">
        <v>59774</v>
      </c>
    </row>
    <row r="13" spans="1:17" ht="19" x14ac:dyDescent="0.25">
      <c r="A13" s="6" t="s">
        <v>433</v>
      </c>
      <c r="B13" s="7">
        <v>101650</v>
      </c>
      <c r="C13" s="6" t="s">
        <v>996</v>
      </c>
      <c r="D13" s="7">
        <v>2735</v>
      </c>
      <c r="E13" s="7">
        <v>6418</v>
      </c>
      <c r="F13" s="6" t="s">
        <v>997</v>
      </c>
      <c r="G13" s="7">
        <v>81587</v>
      </c>
      <c r="H13" s="7">
        <v>13645</v>
      </c>
      <c r="I13" s="24"/>
      <c r="J13" s="6" t="s">
        <v>433</v>
      </c>
      <c r="K13" s="7">
        <v>101650</v>
      </c>
      <c r="L13" s="6" t="s">
        <v>996</v>
      </c>
      <c r="M13" s="7">
        <v>2735</v>
      </c>
      <c r="N13" s="7">
        <v>6418</v>
      </c>
      <c r="O13" s="6" t="s">
        <v>997</v>
      </c>
      <c r="P13" s="7">
        <v>81587</v>
      </c>
      <c r="Q13" s="7">
        <v>13645</v>
      </c>
    </row>
    <row r="14" spans="1:17" ht="19" x14ac:dyDescent="0.25">
      <c r="A14" s="6" t="s">
        <v>431</v>
      </c>
      <c r="B14" s="7">
        <v>82883</v>
      </c>
      <c r="C14" s="6" t="s">
        <v>827</v>
      </c>
      <c r="D14" s="6">
        <v>26</v>
      </c>
      <c r="E14" s="7">
        <v>4633</v>
      </c>
      <c r="F14" s="6"/>
      <c r="G14" s="7">
        <v>77911</v>
      </c>
      <c r="H14" s="6">
        <v>339</v>
      </c>
      <c r="I14" s="24"/>
      <c r="J14" s="6" t="s">
        <v>431</v>
      </c>
      <c r="K14" s="7">
        <v>82883</v>
      </c>
      <c r="L14" s="6" t="s">
        <v>827</v>
      </c>
      <c r="M14" s="6">
        <v>26</v>
      </c>
      <c r="N14" s="7">
        <v>4633</v>
      </c>
      <c r="O14" s="6"/>
      <c r="P14" s="7">
        <v>77911</v>
      </c>
      <c r="Q14" s="6">
        <v>339</v>
      </c>
    </row>
    <row r="15" spans="1:17" ht="19" x14ac:dyDescent="0.25">
      <c r="A15" s="6" t="s">
        <v>437</v>
      </c>
      <c r="B15" s="7">
        <v>63201</v>
      </c>
      <c r="C15" s="6"/>
      <c r="D15" s="6">
        <v>502</v>
      </c>
      <c r="E15" s="7">
        <v>4189</v>
      </c>
      <c r="F15" s="6"/>
      <c r="G15" s="7">
        <v>26993</v>
      </c>
      <c r="H15" s="7">
        <v>32019</v>
      </c>
      <c r="I15" s="24"/>
      <c r="J15" s="6" t="s">
        <v>437</v>
      </c>
      <c r="K15" s="7">
        <v>63201</v>
      </c>
      <c r="L15" s="6"/>
      <c r="M15" s="6">
        <v>502</v>
      </c>
      <c r="N15" s="7">
        <v>4189</v>
      </c>
      <c r="O15" s="6"/>
      <c r="P15" s="7">
        <v>26993</v>
      </c>
      <c r="Q15" s="7">
        <v>32019</v>
      </c>
    </row>
    <row r="16" spans="1:17" ht="19" x14ac:dyDescent="0.25">
      <c r="A16" s="6" t="s">
        <v>442</v>
      </c>
      <c r="B16" s="7">
        <v>51189</v>
      </c>
      <c r="C16" s="6"/>
      <c r="D16" s="6">
        <v>709</v>
      </c>
      <c r="E16" s="7">
        <v>1444</v>
      </c>
      <c r="F16" s="6"/>
      <c r="G16" s="7">
        <v>15413</v>
      </c>
      <c r="H16" s="7">
        <v>34332</v>
      </c>
      <c r="I16" s="24"/>
      <c r="J16" s="6" t="s">
        <v>442</v>
      </c>
      <c r="K16" s="7">
        <v>51189</v>
      </c>
      <c r="L16" s="6"/>
      <c r="M16" s="6">
        <v>709</v>
      </c>
      <c r="N16" s="7">
        <v>1444</v>
      </c>
      <c r="O16" s="6"/>
      <c r="P16" s="7">
        <v>15413</v>
      </c>
      <c r="Q16" s="7">
        <v>34332</v>
      </c>
    </row>
    <row r="17" spans="1:17" ht="19" x14ac:dyDescent="0.25">
      <c r="A17" s="6" t="s">
        <v>435</v>
      </c>
      <c r="B17" s="7">
        <v>50781</v>
      </c>
      <c r="C17" s="6" t="s">
        <v>998</v>
      </c>
      <c r="D17" s="6">
        <v>646</v>
      </c>
      <c r="E17" s="7">
        <v>8339</v>
      </c>
      <c r="F17" s="6" t="s">
        <v>999</v>
      </c>
      <c r="G17" s="7">
        <v>12731</v>
      </c>
      <c r="H17" s="7">
        <v>29711</v>
      </c>
      <c r="I17" s="24"/>
      <c r="J17" s="6" t="s">
        <v>435</v>
      </c>
      <c r="K17" s="7">
        <v>50781</v>
      </c>
      <c r="L17" s="6" t="s">
        <v>998</v>
      </c>
      <c r="M17" s="6">
        <v>646</v>
      </c>
      <c r="N17" s="7">
        <v>8339</v>
      </c>
      <c r="O17" s="6" t="s">
        <v>999</v>
      </c>
      <c r="P17" s="7">
        <v>12731</v>
      </c>
      <c r="Q17" s="7">
        <v>29711</v>
      </c>
    </row>
    <row r="18" spans="1:17" ht="19" x14ac:dyDescent="0.25">
      <c r="A18" s="6" t="s">
        <v>441</v>
      </c>
      <c r="B18" s="7">
        <v>49436</v>
      </c>
      <c r="C18" s="6" t="s">
        <v>1000</v>
      </c>
      <c r="D18" s="6" t="s">
        <v>430</v>
      </c>
      <c r="E18" s="7">
        <v>1695</v>
      </c>
      <c r="F18" s="6" t="s">
        <v>1001</v>
      </c>
      <c r="G18" s="7">
        <v>14183</v>
      </c>
      <c r="H18" s="7">
        <v>33558</v>
      </c>
      <c r="I18" s="24"/>
      <c r="J18" s="6" t="s">
        <v>441</v>
      </c>
      <c r="K18" s="7">
        <v>49436</v>
      </c>
      <c r="L18" s="6" t="s">
        <v>1000</v>
      </c>
      <c r="M18" s="6" t="s">
        <v>430</v>
      </c>
      <c r="N18" s="7">
        <v>1695</v>
      </c>
      <c r="O18" s="6" t="s">
        <v>1001</v>
      </c>
      <c r="P18" s="7">
        <v>14183</v>
      </c>
      <c r="Q18" s="7">
        <v>33558</v>
      </c>
    </row>
    <row r="19" spans="1:17" ht="19" x14ac:dyDescent="0.25">
      <c r="A19" s="6" t="s">
        <v>438</v>
      </c>
      <c r="B19" s="7">
        <v>41087</v>
      </c>
      <c r="C19" s="6"/>
      <c r="D19" s="6">
        <v>644</v>
      </c>
      <c r="E19" s="7">
        <v>5168</v>
      </c>
      <c r="F19" s="6"/>
      <c r="G19" s="6" t="s">
        <v>430</v>
      </c>
      <c r="H19" s="7">
        <v>35920</v>
      </c>
      <c r="I19" s="24"/>
      <c r="J19" s="6" t="s">
        <v>438</v>
      </c>
      <c r="K19" s="7">
        <v>41087</v>
      </c>
      <c r="L19" s="6"/>
      <c r="M19" s="6">
        <v>644</v>
      </c>
      <c r="N19" s="7">
        <v>5168</v>
      </c>
      <c r="O19" s="6"/>
      <c r="P19" s="6" t="s">
        <v>430</v>
      </c>
      <c r="Q19" s="7">
        <v>35920</v>
      </c>
    </row>
    <row r="20" spans="1:17" ht="19" x14ac:dyDescent="0.25">
      <c r="A20" s="6" t="s">
        <v>450</v>
      </c>
      <c r="B20" s="7">
        <v>31881</v>
      </c>
      <c r="C20" s="6"/>
      <c r="D20" s="6">
        <v>159</v>
      </c>
      <c r="E20" s="7">
        <v>1569</v>
      </c>
      <c r="F20" s="6"/>
      <c r="G20" s="7">
        <v>3433</v>
      </c>
      <c r="H20" s="7">
        <v>26879</v>
      </c>
      <c r="I20" s="24"/>
      <c r="J20" s="6" t="s">
        <v>450</v>
      </c>
      <c r="K20" s="7">
        <v>31881</v>
      </c>
      <c r="L20" s="6"/>
      <c r="M20" s="6">
        <v>159</v>
      </c>
      <c r="N20" s="7">
        <v>1569</v>
      </c>
      <c r="O20" s="6"/>
      <c r="P20" s="7">
        <v>3433</v>
      </c>
      <c r="Q20" s="7">
        <v>26879</v>
      </c>
    </row>
    <row r="21" spans="1:17" ht="19" x14ac:dyDescent="0.25">
      <c r="A21" s="6" t="s">
        <v>452</v>
      </c>
      <c r="B21" s="7">
        <v>30251</v>
      </c>
      <c r="C21" s="6"/>
      <c r="D21" s="6">
        <v>143</v>
      </c>
      <c r="E21" s="6">
        <v>200</v>
      </c>
      <c r="F21" s="6"/>
      <c r="G21" s="7">
        <v>5431</v>
      </c>
      <c r="H21" s="7">
        <v>24620</v>
      </c>
      <c r="I21" s="24"/>
      <c r="J21" s="6" t="s">
        <v>452</v>
      </c>
      <c r="K21" s="7">
        <v>30251</v>
      </c>
      <c r="L21" s="6"/>
      <c r="M21" s="6">
        <v>143</v>
      </c>
      <c r="N21" s="6">
        <v>200</v>
      </c>
      <c r="O21" s="6"/>
      <c r="P21" s="7">
        <v>5431</v>
      </c>
      <c r="Q21" s="7">
        <v>24620</v>
      </c>
    </row>
    <row r="22" spans="1:17" ht="19" x14ac:dyDescent="0.25">
      <c r="A22" s="6" t="s">
        <v>439</v>
      </c>
      <c r="B22" s="7">
        <v>30009</v>
      </c>
      <c r="C22" s="6"/>
      <c r="D22" s="6">
        <v>121</v>
      </c>
      <c r="E22" s="7">
        <v>1795</v>
      </c>
      <c r="F22" s="6"/>
      <c r="G22" s="7">
        <v>25400</v>
      </c>
      <c r="H22" s="7">
        <v>2814</v>
      </c>
      <c r="I22" s="24"/>
      <c r="J22" s="6" t="s">
        <v>439</v>
      </c>
      <c r="K22" s="7">
        <v>30009</v>
      </c>
      <c r="L22" s="6"/>
      <c r="M22" s="6">
        <v>121</v>
      </c>
      <c r="N22" s="7">
        <v>1795</v>
      </c>
      <c r="O22" s="6"/>
      <c r="P22" s="7">
        <v>25400</v>
      </c>
      <c r="Q22" s="7">
        <v>2814</v>
      </c>
    </row>
    <row r="23" spans="1:17" ht="19" x14ac:dyDescent="0.25">
      <c r="A23" s="6" t="s">
        <v>455</v>
      </c>
      <c r="B23" s="7">
        <v>26025</v>
      </c>
      <c r="C23" s="6" t="s">
        <v>1002</v>
      </c>
      <c r="D23" s="6">
        <v>378</v>
      </c>
      <c r="E23" s="7">
        <v>2507</v>
      </c>
      <c r="F23" s="6" t="s">
        <v>1003</v>
      </c>
      <c r="G23" s="7">
        <v>16810</v>
      </c>
      <c r="H23" s="7">
        <v>6708</v>
      </c>
      <c r="I23" s="24"/>
      <c r="J23" s="6" t="s">
        <v>455</v>
      </c>
      <c r="K23" s="7">
        <v>26025</v>
      </c>
      <c r="L23" s="6" t="s">
        <v>1002</v>
      </c>
      <c r="M23" s="6">
        <v>378</v>
      </c>
      <c r="N23" s="7">
        <v>2507</v>
      </c>
      <c r="O23" s="6" t="s">
        <v>1003</v>
      </c>
      <c r="P23" s="7">
        <v>16810</v>
      </c>
      <c r="Q23" s="7">
        <v>6708</v>
      </c>
    </row>
    <row r="24" spans="1:17" ht="19" x14ac:dyDescent="0.25">
      <c r="A24" s="6" t="s">
        <v>440</v>
      </c>
      <c r="B24" s="7">
        <v>25702</v>
      </c>
      <c r="C24" s="6"/>
      <c r="D24" s="6">
        <v>134</v>
      </c>
      <c r="E24" s="7">
        <v>1074</v>
      </c>
      <c r="F24" s="6"/>
      <c r="G24" s="7">
        <v>1743</v>
      </c>
      <c r="H24" s="7">
        <v>22885</v>
      </c>
      <c r="I24" s="24"/>
      <c r="J24" s="6" t="s">
        <v>440</v>
      </c>
      <c r="K24" s="7">
        <v>25702</v>
      </c>
      <c r="L24" s="6"/>
      <c r="M24" s="6">
        <v>134</v>
      </c>
      <c r="N24" s="7">
        <v>1074</v>
      </c>
      <c r="O24" s="6"/>
      <c r="P24" s="7">
        <v>1743</v>
      </c>
      <c r="Q24" s="7">
        <v>22885</v>
      </c>
    </row>
    <row r="25" spans="1:17" ht="19" x14ac:dyDescent="0.25">
      <c r="A25" s="6" t="s">
        <v>445</v>
      </c>
      <c r="B25" s="7">
        <v>23216</v>
      </c>
      <c r="C25" s="6"/>
      <c r="D25" s="6">
        <v>435</v>
      </c>
      <c r="E25" s="7">
        <v>2854</v>
      </c>
      <c r="F25" s="6"/>
      <c r="G25" s="7">
        <v>4074</v>
      </c>
      <c r="H25" s="7">
        <v>16288</v>
      </c>
      <c r="I25" s="24"/>
      <c r="J25" s="6" t="s">
        <v>445</v>
      </c>
      <c r="K25" s="7">
        <v>23216</v>
      </c>
      <c r="L25" s="6"/>
      <c r="M25" s="6">
        <v>435</v>
      </c>
      <c r="N25" s="7">
        <v>2854</v>
      </c>
      <c r="O25" s="6"/>
      <c r="P25" s="7">
        <v>4074</v>
      </c>
      <c r="Q25" s="7">
        <v>16288</v>
      </c>
    </row>
    <row r="26" spans="1:17" ht="19" x14ac:dyDescent="0.25">
      <c r="A26" s="6" t="s">
        <v>454</v>
      </c>
      <c r="B26" s="7">
        <v>22550</v>
      </c>
      <c r="C26" s="6" t="s">
        <v>1004</v>
      </c>
      <c r="D26" s="6">
        <v>111</v>
      </c>
      <c r="E26" s="6">
        <v>526</v>
      </c>
      <c r="F26" s="6" t="s">
        <v>1005</v>
      </c>
      <c r="G26" s="7">
        <v>6217</v>
      </c>
      <c r="H26" s="7">
        <v>15807</v>
      </c>
      <c r="I26" s="24"/>
      <c r="J26" s="6" t="s">
        <v>454</v>
      </c>
      <c r="K26" s="7">
        <v>22550</v>
      </c>
      <c r="L26" s="6" t="s">
        <v>1004</v>
      </c>
      <c r="M26" s="6">
        <v>111</v>
      </c>
      <c r="N26" s="6">
        <v>526</v>
      </c>
      <c r="O26" s="6" t="s">
        <v>1005</v>
      </c>
      <c r="P26" s="7">
        <v>6217</v>
      </c>
      <c r="Q26" s="7">
        <v>15807</v>
      </c>
    </row>
    <row r="27" spans="1:17" ht="19" x14ac:dyDescent="0.25">
      <c r="A27" s="6" t="s">
        <v>449</v>
      </c>
      <c r="B27" s="7">
        <v>22016</v>
      </c>
      <c r="C27" s="6"/>
      <c r="D27" s="6">
        <v>470</v>
      </c>
      <c r="E27" s="6">
        <v>275</v>
      </c>
      <c r="F27" s="6"/>
      <c r="G27" s="7">
        <v>10710</v>
      </c>
      <c r="H27" s="7">
        <v>11031</v>
      </c>
      <c r="I27" s="24"/>
      <c r="J27" s="6" t="s">
        <v>449</v>
      </c>
      <c r="K27" s="7">
        <v>22016</v>
      </c>
      <c r="L27" s="6"/>
      <c r="M27" s="6">
        <v>470</v>
      </c>
      <c r="N27" s="6">
        <v>275</v>
      </c>
      <c r="O27" s="6"/>
      <c r="P27" s="7">
        <v>10710</v>
      </c>
      <c r="Q27" s="7">
        <v>11031</v>
      </c>
    </row>
    <row r="28" spans="1:17" ht="19" x14ac:dyDescent="0.25">
      <c r="A28" s="6" t="s">
        <v>443</v>
      </c>
      <c r="B28" s="7">
        <v>21983</v>
      </c>
      <c r="C28" s="6"/>
      <c r="D28" s="6">
        <v>93</v>
      </c>
      <c r="E28" s="7">
        <v>1339</v>
      </c>
      <c r="F28" s="6"/>
      <c r="G28" s="7">
        <v>13386</v>
      </c>
      <c r="H28" s="7">
        <v>7258</v>
      </c>
      <c r="I28" s="24"/>
      <c r="J28" s="6" t="s">
        <v>443</v>
      </c>
      <c r="K28" s="7">
        <v>21983</v>
      </c>
      <c r="L28" s="6"/>
      <c r="M28" s="6">
        <v>93</v>
      </c>
      <c r="N28" s="7">
        <v>1339</v>
      </c>
      <c r="O28" s="6"/>
      <c r="P28" s="7">
        <v>13386</v>
      </c>
      <c r="Q28" s="7">
        <v>7258</v>
      </c>
    </row>
    <row r="29" spans="1:17" ht="19" x14ac:dyDescent="0.25">
      <c r="A29" s="6" t="s">
        <v>456</v>
      </c>
      <c r="B29" s="7">
        <v>20198</v>
      </c>
      <c r="C29" s="6" t="s">
        <v>1006</v>
      </c>
      <c r="D29" s="6">
        <v>24</v>
      </c>
      <c r="E29" s="6">
        <v>18</v>
      </c>
      <c r="F29" s="6"/>
      <c r="G29" s="7">
        <v>1519</v>
      </c>
      <c r="H29" s="7">
        <v>18661</v>
      </c>
      <c r="I29" s="24"/>
      <c r="J29" s="6" t="s">
        <v>456</v>
      </c>
      <c r="K29" s="7">
        <v>20198</v>
      </c>
      <c r="L29" s="6" t="s">
        <v>1006</v>
      </c>
      <c r="M29" s="6">
        <v>24</v>
      </c>
      <c r="N29" s="6">
        <v>18</v>
      </c>
      <c r="O29" s="6"/>
      <c r="P29" s="7">
        <v>1519</v>
      </c>
      <c r="Q29" s="7">
        <v>18661</v>
      </c>
    </row>
    <row r="30" spans="1:17" ht="19" x14ac:dyDescent="0.25">
      <c r="A30" s="6" t="s">
        <v>468</v>
      </c>
      <c r="B30" s="7">
        <v>19255</v>
      </c>
      <c r="C30" s="6" t="s">
        <v>1007</v>
      </c>
      <c r="D30" s="6">
        <v>92</v>
      </c>
      <c r="E30" s="6">
        <v>112</v>
      </c>
      <c r="F30" s="6" t="s">
        <v>1008</v>
      </c>
      <c r="G30" s="7">
        <v>4388</v>
      </c>
      <c r="H30" s="7">
        <v>14755</v>
      </c>
      <c r="I30" s="24"/>
      <c r="J30" s="6" t="s">
        <v>468</v>
      </c>
      <c r="K30" s="7">
        <v>19255</v>
      </c>
      <c r="L30" s="6" t="s">
        <v>1007</v>
      </c>
      <c r="M30" s="6">
        <v>92</v>
      </c>
      <c r="N30" s="6">
        <v>112</v>
      </c>
      <c r="O30" s="6" t="s">
        <v>1008</v>
      </c>
      <c r="P30" s="7">
        <v>4388</v>
      </c>
      <c r="Q30" s="7">
        <v>14755</v>
      </c>
    </row>
    <row r="31" spans="1:17" ht="19" x14ac:dyDescent="0.25">
      <c r="A31" s="6" t="s">
        <v>466</v>
      </c>
      <c r="B31" s="7">
        <v>17972</v>
      </c>
      <c r="C31" s="6" t="s">
        <v>1009</v>
      </c>
      <c r="D31" s="6">
        <v>72</v>
      </c>
      <c r="E31" s="6">
        <v>12</v>
      </c>
      <c r="F31" s="6"/>
      <c r="G31" s="7">
        <v>2070</v>
      </c>
      <c r="H31" s="7">
        <v>15890</v>
      </c>
      <c r="I31" s="24"/>
      <c r="J31" s="6" t="s">
        <v>466</v>
      </c>
      <c r="K31" s="7">
        <v>17972</v>
      </c>
      <c r="L31" s="6" t="s">
        <v>1009</v>
      </c>
      <c r="M31" s="6">
        <v>72</v>
      </c>
      <c r="N31" s="6">
        <v>12</v>
      </c>
      <c r="O31" s="6"/>
      <c r="P31" s="7">
        <v>2070</v>
      </c>
      <c r="Q31" s="7">
        <v>15890</v>
      </c>
    </row>
    <row r="32" spans="1:17" ht="19" x14ac:dyDescent="0.25">
      <c r="A32" s="6" t="s">
        <v>446</v>
      </c>
      <c r="B32" s="7">
        <v>16314</v>
      </c>
      <c r="C32" s="6" t="s">
        <v>1010</v>
      </c>
      <c r="D32" s="6">
        <v>90</v>
      </c>
      <c r="E32" s="6">
        <v>238</v>
      </c>
      <c r="F32" s="6"/>
      <c r="G32" s="7">
        <v>10527</v>
      </c>
      <c r="H32" s="7">
        <v>5549</v>
      </c>
      <c r="I32" s="24"/>
      <c r="J32" s="6" t="s">
        <v>446</v>
      </c>
      <c r="K32" s="7">
        <v>16314</v>
      </c>
      <c r="L32" s="6" t="s">
        <v>1010</v>
      </c>
      <c r="M32" s="6">
        <v>90</v>
      </c>
      <c r="N32" s="6">
        <v>238</v>
      </c>
      <c r="O32" s="6"/>
      <c r="P32" s="7">
        <v>10527</v>
      </c>
      <c r="Q32" s="7">
        <v>5549</v>
      </c>
    </row>
    <row r="33" spans="1:17" ht="19" x14ac:dyDescent="0.25">
      <c r="A33" s="6" t="s">
        <v>444</v>
      </c>
      <c r="B33" s="7">
        <v>15684</v>
      </c>
      <c r="C33" s="6" t="s">
        <v>1011</v>
      </c>
      <c r="D33" s="6">
        <v>97</v>
      </c>
      <c r="E33" s="6">
        <v>608</v>
      </c>
      <c r="F33" s="6" t="s">
        <v>1012</v>
      </c>
      <c r="G33" s="7">
        <v>13639</v>
      </c>
      <c r="H33" s="7">
        <v>1437</v>
      </c>
      <c r="I33" s="24"/>
      <c r="J33" s="6" t="s">
        <v>444</v>
      </c>
      <c r="K33" s="7">
        <v>15684</v>
      </c>
      <c r="L33" s="6" t="s">
        <v>1011</v>
      </c>
      <c r="M33" s="6">
        <v>97</v>
      </c>
      <c r="N33" s="6">
        <v>608</v>
      </c>
      <c r="O33" s="6" t="s">
        <v>1012</v>
      </c>
      <c r="P33" s="7">
        <v>13639</v>
      </c>
      <c r="Q33" s="7">
        <v>1437</v>
      </c>
    </row>
    <row r="34" spans="1:17" ht="19" x14ac:dyDescent="0.25">
      <c r="A34" s="6" t="s">
        <v>447</v>
      </c>
      <c r="B34" s="7">
        <v>15253</v>
      </c>
      <c r="C34" s="6"/>
      <c r="D34" s="6">
        <v>308</v>
      </c>
      <c r="E34" s="6">
        <v>556</v>
      </c>
      <c r="F34" s="6"/>
      <c r="G34" s="7">
        <v>4496</v>
      </c>
      <c r="H34" s="7">
        <v>10201</v>
      </c>
      <c r="I34" s="24"/>
      <c r="J34" s="6" t="s">
        <v>447</v>
      </c>
      <c r="K34" s="7">
        <v>15253</v>
      </c>
      <c r="L34" s="6"/>
      <c r="M34" s="6">
        <v>308</v>
      </c>
      <c r="N34" s="6">
        <v>556</v>
      </c>
      <c r="O34" s="6"/>
      <c r="P34" s="7">
        <v>4496</v>
      </c>
      <c r="Q34" s="7">
        <v>10201</v>
      </c>
    </row>
    <row r="35" spans="1:17" ht="19" x14ac:dyDescent="0.25">
      <c r="A35" s="6" t="s">
        <v>460</v>
      </c>
      <c r="B35" s="7">
        <v>15192</v>
      </c>
      <c r="C35" s="6"/>
      <c r="D35" s="6">
        <v>1</v>
      </c>
      <c r="E35" s="6">
        <v>146</v>
      </c>
      <c r="F35" s="6"/>
      <c r="G35" s="7">
        <v>3153</v>
      </c>
      <c r="H35" s="7">
        <v>11893</v>
      </c>
      <c r="I35" s="24"/>
      <c r="J35" s="6" t="s">
        <v>460</v>
      </c>
      <c r="K35" s="7">
        <v>15192</v>
      </c>
      <c r="L35" s="6"/>
      <c r="M35" s="6">
        <v>1</v>
      </c>
      <c r="N35" s="6">
        <v>146</v>
      </c>
      <c r="O35" s="6"/>
      <c r="P35" s="7">
        <v>3153</v>
      </c>
      <c r="Q35" s="7">
        <v>11893</v>
      </c>
    </row>
    <row r="36" spans="1:17" ht="19" x14ac:dyDescent="0.25">
      <c r="A36" s="6" t="s">
        <v>451</v>
      </c>
      <c r="B36" s="7">
        <v>14647</v>
      </c>
      <c r="C36" s="6" t="s">
        <v>1013</v>
      </c>
      <c r="D36" s="6">
        <v>160</v>
      </c>
      <c r="E36" s="6">
        <v>723</v>
      </c>
      <c r="F36" s="6" t="s">
        <v>1014</v>
      </c>
      <c r="G36" s="7">
        <v>4655</v>
      </c>
      <c r="H36" s="7">
        <v>9269</v>
      </c>
      <c r="I36" s="24"/>
      <c r="J36" s="6" t="s">
        <v>451</v>
      </c>
      <c r="K36" s="7">
        <v>14647</v>
      </c>
      <c r="L36" s="6" t="s">
        <v>1013</v>
      </c>
      <c r="M36" s="6">
        <v>160</v>
      </c>
      <c r="N36" s="6">
        <v>723</v>
      </c>
      <c r="O36" s="6" t="s">
        <v>1014</v>
      </c>
      <c r="P36" s="7">
        <v>4655</v>
      </c>
      <c r="Q36" s="7">
        <v>9269</v>
      </c>
    </row>
    <row r="37" spans="1:17" ht="19" x14ac:dyDescent="0.25">
      <c r="A37" s="6" t="s">
        <v>453</v>
      </c>
      <c r="B37" s="7">
        <v>14107</v>
      </c>
      <c r="C37" s="6" t="s">
        <v>1015</v>
      </c>
      <c r="D37" s="6">
        <v>244</v>
      </c>
      <c r="E37" s="6">
        <v>858</v>
      </c>
      <c r="F37" s="6" t="s">
        <v>1016</v>
      </c>
      <c r="G37" s="7">
        <v>5788</v>
      </c>
      <c r="H37" s="7">
        <v>7461</v>
      </c>
      <c r="I37" s="24"/>
      <c r="J37" s="6" t="s">
        <v>453</v>
      </c>
      <c r="K37" s="7">
        <v>14107</v>
      </c>
      <c r="L37" s="6" t="s">
        <v>1015</v>
      </c>
      <c r="M37" s="6">
        <v>244</v>
      </c>
      <c r="N37" s="6">
        <v>858</v>
      </c>
      <c r="O37" s="6" t="s">
        <v>1016</v>
      </c>
      <c r="P37" s="7">
        <v>5788</v>
      </c>
      <c r="Q37" s="7">
        <v>7461</v>
      </c>
    </row>
    <row r="38" spans="1:17" ht="19" x14ac:dyDescent="0.25">
      <c r="A38" s="6" t="s">
        <v>465</v>
      </c>
      <c r="B38" s="7">
        <v>13184</v>
      </c>
      <c r="C38" s="6" t="s">
        <v>1017</v>
      </c>
      <c r="D38" s="6">
        <v>169</v>
      </c>
      <c r="E38" s="6">
        <v>327</v>
      </c>
      <c r="F38" s="6" t="s">
        <v>1018</v>
      </c>
      <c r="G38" s="7">
        <v>2097</v>
      </c>
      <c r="H38" s="7">
        <v>10760</v>
      </c>
      <c r="I38" s="24"/>
      <c r="J38" s="6" t="s">
        <v>465</v>
      </c>
      <c r="K38" s="7">
        <v>13184</v>
      </c>
      <c r="L38" s="6" t="s">
        <v>1017</v>
      </c>
      <c r="M38" s="6">
        <v>169</v>
      </c>
      <c r="N38" s="6">
        <v>327</v>
      </c>
      <c r="O38" s="6" t="s">
        <v>1018</v>
      </c>
      <c r="P38" s="7">
        <v>2097</v>
      </c>
      <c r="Q38" s="7">
        <v>10760</v>
      </c>
    </row>
    <row r="39" spans="1:17" ht="19" x14ac:dyDescent="0.25">
      <c r="A39" s="6" t="s">
        <v>461</v>
      </c>
      <c r="B39" s="7">
        <v>12438</v>
      </c>
      <c r="C39" s="6" t="s">
        <v>1019</v>
      </c>
      <c r="D39" s="6" t="s">
        <v>430</v>
      </c>
      <c r="E39" s="6">
        <v>895</v>
      </c>
      <c r="F39" s="6" t="s">
        <v>1020</v>
      </c>
      <c r="G39" s="7">
        <v>2317</v>
      </c>
      <c r="H39" s="7">
        <v>9226</v>
      </c>
      <c r="I39" s="24"/>
      <c r="J39" s="6" t="s">
        <v>461</v>
      </c>
      <c r="K39" s="7">
        <v>12438</v>
      </c>
      <c r="L39" s="6" t="s">
        <v>1019</v>
      </c>
      <c r="M39" s="6" t="s">
        <v>430</v>
      </c>
      <c r="N39" s="6">
        <v>895</v>
      </c>
      <c r="O39" s="6" t="s">
        <v>1020</v>
      </c>
      <c r="P39" s="7">
        <v>2317</v>
      </c>
      <c r="Q39" s="7">
        <v>9226</v>
      </c>
    </row>
    <row r="40" spans="1:17" ht="19" x14ac:dyDescent="0.25">
      <c r="A40" s="6" t="s">
        <v>477</v>
      </c>
      <c r="B40" s="7">
        <v>11719</v>
      </c>
      <c r="C40" s="6" t="s">
        <v>1021</v>
      </c>
      <c r="D40" s="6">
        <v>1</v>
      </c>
      <c r="E40" s="6">
        <v>186</v>
      </c>
      <c r="F40" s="6" t="s">
        <v>1022</v>
      </c>
      <c r="G40" s="7">
        <v>1403</v>
      </c>
      <c r="H40" s="7">
        <v>10130</v>
      </c>
      <c r="I40" s="24"/>
      <c r="J40" s="6" t="s">
        <v>477</v>
      </c>
      <c r="K40" s="7">
        <v>11719</v>
      </c>
      <c r="L40" s="6" t="s">
        <v>1021</v>
      </c>
      <c r="M40" s="6">
        <v>1</v>
      </c>
      <c r="N40" s="6">
        <v>186</v>
      </c>
      <c r="O40" s="6" t="s">
        <v>1022</v>
      </c>
      <c r="P40" s="7">
        <v>1403</v>
      </c>
      <c r="Q40" s="7">
        <v>10130</v>
      </c>
    </row>
    <row r="41" spans="1:17" ht="19" x14ac:dyDescent="0.25">
      <c r="A41" s="6" t="s">
        <v>448</v>
      </c>
      <c r="B41" s="7">
        <v>10806</v>
      </c>
      <c r="C41" s="6" t="s">
        <v>1023</v>
      </c>
      <c r="D41" s="6">
        <v>55</v>
      </c>
      <c r="E41" s="6">
        <v>255</v>
      </c>
      <c r="F41" s="6" t="s">
        <v>1024</v>
      </c>
      <c r="G41" s="7">
        <v>9333</v>
      </c>
      <c r="H41" s="7">
        <v>1218</v>
      </c>
      <c r="I41" s="24"/>
      <c r="J41" s="6" t="s">
        <v>448</v>
      </c>
      <c r="K41" s="7">
        <v>10806</v>
      </c>
      <c r="L41" s="6" t="s">
        <v>1023</v>
      </c>
      <c r="M41" s="6">
        <v>55</v>
      </c>
      <c r="N41" s="6">
        <v>255</v>
      </c>
      <c r="O41" s="6" t="s">
        <v>1024</v>
      </c>
      <c r="P41" s="7">
        <v>9333</v>
      </c>
      <c r="Q41" s="7">
        <v>1218</v>
      </c>
    </row>
    <row r="42" spans="1:17" ht="19" x14ac:dyDescent="0.25">
      <c r="A42" s="6" t="s">
        <v>463</v>
      </c>
      <c r="B42" s="7">
        <v>10004</v>
      </c>
      <c r="C42" s="6" t="s">
        <v>1025</v>
      </c>
      <c r="D42" s="6">
        <v>31</v>
      </c>
      <c r="E42" s="6">
        <v>658</v>
      </c>
      <c r="F42" s="6" t="s">
        <v>1026</v>
      </c>
      <c r="G42" s="7">
        <v>1506</v>
      </c>
      <c r="H42" s="7">
        <v>7840</v>
      </c>
      <c r="I42" s="24"/>
      <c r="J42" s="6" t="s">
        <v>463</v>
      </c>
      <c r="K42" s="7">
        <v>10004</v>
      </c>
      <c r="L42" s="6" t="s">
        <v>1025</v>
      </c>
      <c r="M42" s="6">
        <v>31</v>
      </c>
      <c r="N42" s="6">
        <v>658</v>
      </c>
      <c r="O42" s="6" t="s">
        <v>1026</v>
      </c>
      <c r="P42" s="7">
        <v>1506</v>
      </c>
      <c r="Q42" s="7">
        <v>7840</v>
      </c>
    </row>
    <row r="43" spans="1:17" ht="19" x14ac:dyDescent="0.25">
      <c r="A43" s="6" t="s">
        <v>457</v>
      </c>
      <c r="B43" s="7">
        <v>9938</v>
      </c>
      <c r="C43" s="6" t="s">
        <v>1027</v>
      </c>
      <c r="D43" s="6">
        <v>49</v>
      </c>
      <c r="E43" s="6">
        <v>503</v>
      </c>
      <c r="F43" s="6"/>
      <c r="G43" s="7">
        <v>7296</v>
      </c>
      <c r="H43" s="7">
        <v>2139</v>
      </c>
      <c r="I43" s="24"/>
      <c r="J43" s="6" t="s">
        <v>457</v>
      </c>
      <c r="K43" s="7">
        <v>9938</v>
      </c>
      <c r="L43" s="6" t="s">
        <v>1027</v>
      </c>
      <c r="M43" s="6">
        <v>49</v>
      </c>
      <c r="N43" s="6">
        <v>503</v>
      </c>
      <c r="O43" s="6"/>
      <c r="P43" s="7">
        <v>7296</v>
      </c>
      <c r="Q43" s="7">
        <v>2139</v>
      </c>
    </row>
    <row r="44" spans="1:17" ht="19" x14ac:dyDescent="0.25">
      <c r="A44" s="6" t="s">
        <v>464</v>
      </c>
      <c r="B44" s="7">
        <v>9677</v>
      </c>
      <c r="C44" s="6"/>
      <c r="D44" s="6">
        <v>51</v>
      </c>
      <c r="E44" s="6">
        <v>200</v>
      </c>
      <c r="F44" s="6"/>
      <c r="G44" s="7">
        <v>1723</v>
      </c>
      <c r="H44" s="7">
        <v>7754</v>
      </c>
      <c r="I44" s="24"/>
      <c r="J44" s="6" t="s">
        <v>464</v>
      </c>
      <c r="K44" s="7">
        <v>9677</v>
      </c>
      <c r="L44" s="6"/>
      <c r="M44" s="6">
        <v>51</v>
      </c>
      <c r="N44" s="6">
        <v>200</v>
      </c>
      <c r="O44" s="6"/>
      <c r="P44" s="7">
        <v>1723</v>
      </c>
      <c r="Q44" s="7">
        <v>7754</v>
      </c>
    </row>
    <row r="45" spans="1:17" ht="19" x14ac:dyDescent="0.25">
      <c r="A45" s="6" t="s">
        <v>472</v>
      </c>
      <c r="B45" s="7">
        <v>8613</v>
      </c>
      <c r="C45" s="6"/>
      <c r="D45" s="6">
        <v>128</v>
      </c>
      <c r="E45" s="6">
        <v>378</v>
      </c>
      <c r="F45" s="6"/>
      <c r="G45" s="7">
        <v>2013</v>
      </c>
      <c r="H45" s="7">
        <v>6222</v>
      </c>
      <c r="I45" s="24"/>
      <c r="J45" s="6" t="s">
        <v>472</v>
      </c>
      <c r="K45" s="7">
        <v>8613</v>
      </c>
      <c r="L45" s="6"/>
      <c r="M45" s="6">
        <v>128</v>
      </c>
      <c r="N45" s="6">
        <v>378</v>
      </c>
      <c r="O45" s="6"/>
      <c r="P45" s="7">
        <v>2013</v>
      </c>
      <c r="Q45" s="7">
        <v>6222</v>
      </c>
    </row>
    <row r="46" spans="1:17" ht="19" x14ac:dyDescent="0.25">
      <c r="A46" s="6" t="s">
        <v>469</v>
      </c>
      <c r="B46" s="7">
        <v>8480</v>
      </c>
      <c r="C46" s="6"/>
      <c r="D46" s="6">
        <v>144</v>
      </c>
      <c r="E46" s="6">
        <v>354</v>
      </c>
      <c r="F46" s="6"/>
      <c r="G46" s="7">
        <v>1905</v>
      </c>
      <c r="H46" s="7">
        <v>6221</v>
      </c>
      <c r="I46" s="24"/>
      <c r="J46" s="6" t="s">
        <v>469</v>
      </c>
      <c r="K46" s="7">
        <v>8480</v>
      </c>
      <c r="L46" s="6"/>
      <c r="M46" s="6">
        <v>144</v>
      </c>
      <c r="N46" s="6">
        <v>354</v>
      </c>
      <c r="O46" s="6"/>
      <c r="P46" s="7">
        <v>1905</v>
      </c>
      <c r="Q46" s="7">
        <v>6221</v>
      </c>
    </row>
    <row r="47" spans="1:17" ht="19" x14ac:dyDescent="0.25">
      <c r="A47" s="6" t="s">
        <v>458</v>
      </c>
      <c r="B47" s="7">
        <v>7955</v>
      </c>
      <c r="C47" s="6"/>
      <c r="D47" s="6">
        <v>27</v>
      </c>
      <c r="E47" s="6">
        <v>215</v>
      </c>
      <c r="F47" s="6"/>
      <c r="G47" s="6">
        <v>32</v>
      </c>
      <c r="H47" s="7">
        <v>7708</v>
      </c>
      <c r="I47" s="24"/>
      <c r="J47" s="6" t="s">
        <v>458</v>
      </c>
      <c r="K47" s="7">
        <v>7955</v>
      </c>
      <c r="L47" s="6"/>
      <c r="M47" s="6">
        <v>27</v>
      </c>
      <c r="N47" s="6">
        <v>215</v>
      </c>
      <c r="O47" s="6"/>
      <c r="P47" s="6">
        <v>32</v>
      </c>
      <c r="Q47" s="7">
        <v>7708</v>
      </c>
    </row>
    <row r="48" spans="1:17" ht="19" x14ac:dyDescent="0.25">
      <c r="A48" s="6" t="s">
        <v>459</v>
      </c>
      <c r="B48" s="7">
        <v>7899</v>
      </c>
      <c r="C48" s="6" t="s">
        <v>1028</v>
      </c>
      <c r="D48" s="6">
        <v>59</v>
      </c>
      <c r="E48" s="6">
        <v>258</v>
      </c>
      <c r="F48" s="6" t="s">
        <v>1024</v>
      </c>
      <c r="G48" s="7">
        <v>4017</v>
      </c>
      <c r="H48" s="7">
        <v>3624</v>
      </c>
      <c r="I48" s="24"/>
      <c r="J48" s="6" t="s">
        <v>459</v>
      </c>
      <c r="K48" s="7">
        <v>7899</v>
      </c>
      <c r="L48" s="6" t="s">
        <v>1028</v>
      </c>
      <c r="M48" s="6">
        <v>59</v>
      </c>
      <c r="N48" s="6">
        <v>258</v>
      </c>
      <c r="O48" s="6" t="s">
        <v>1024</v>
      </c>
      <c r="P48" s="7">
        <v>4017</v>
      </c>
      <c r="Q48" s="7">
        <v>3624</v>
      </c>
    </row>
    <row r="49" spans="1:17" ht="19" x14ac:dyDescent="0.25">
      <c r="A49" s="6" t="s">
        <v>474</v>
      </c>
      <c r="B49" s="7">
        <v>7572</v>
      </c>
      <c r="C49" s="6"/>
      <c r="D49" s="6">
        <v>36</v>
      </c>
      <c r="E49" s="6">
        <v>148</v>
      </c>
      <c r="F49" s="6"/>
      <c r="G49" s="7">
        <v>2746</v>
      </c>
      <c r="H49" s="7">
        <v>4678</v>
      </c>
      <c r="I49" s="24"/>
      <c r="J49" s="6" t="s">
        <v>474</v>
      </c>
      <c r="K49" s="7">
        <v>7572</v>
      </c>
      <c r="L49" s="6"/>
      <c r="M49" s="6">
        <v>36</v>
      </c>
      <c r="N49" s="6">
        <v>148</v>
      </c>
      <c r="O49" s="6"/>
      <c r="P49" s="7">
        <v>2746</v>
      </c>
      <c r="Q49" s="7">
        <v>4678</v>
      </c>
    </row>
    <row r="50" spans="1:17" ht="19" x14ac:dyDescent="0.25">
      <c r="A50" s="6" t="s">
        <v>470</v>
      </c>
      <c r="B50" s="7">
        <v>7523</v>
      </c>
      <c r="C50" s="6" t="s">
        <v>1029</v>
      </c>
      <c r="D50" s="6">
        <v>88</v>
      </c>
      <c r="E50" s="6">
        <v>210</v>
      </c>
      <c r="F50" s="6" t="s">
        <v>1030</v>
      </c>
      <c r="G50" s="6">
        <v>823</v>
      </c>
      <c r="H50" s="7">
        <v>6490</v>
      </c>
      <c r="I50" s="24"/>
      <c r="J50" s="6" t="s">
        <v>470</v>
      </c>
      <c r="K50" s="7">
        <v>7523</v>
      </c>
      <c r="L50" s="6" t="s">
        <v>1029</v>
      </c>
      <c r="M50" s="6">
        <v>88</v>
      </c>
      <c r="N50" s="6">
        <v>210</v>
      </c>
      <c r="O50" s="6" t="s">
        <v>1030</v>
      </c>
      <c r="P50" s="6">
        <v>823</v>
      </c>
      <c r="Q50" s="7">
        <v>6490</v>
      </c>
    </row>
    <row r="51" spans="1:17" ht="19" x14ac:dyDescent="0.25">
      <c r="A51" s="6" t="s">
        <v>475</v>
      </c>
      <c r="B51" s="7">
        <v>7201</v>
      </c>
      <c r="C51" s="6"/>
      <c r="D51" s="6" t="s">
        <v>430</v>
      </c>
      <c r="E51" s="6">
        <v>452</v>
      </c>
      <c r="F51" s="6"/>
      <c r="G51" s="7">
        <v>1730</v>
      </c>
      <c r="H51" s="7">
        <v>5019</v>
      </c>
      <c r="I51" s="24"/>
      <c r="J51" s="6" t="s">
        <v>475</v>
      </c>
      <c r="K51" s="7">
        <v>7201</v>
      </c>
      <c r="L51" s="6"/>
      <c r="M51" s="6" t="s">
        <v>430</v>
      </c>
      <c r="N51" s="6">
        <v>452</v>
      </c>
      <c r="O51" s="6"/>
      <c r="P51" s="7">
        <v>1730</v>
      </c>
      <c r="Q51" s="7">
        <v>5019</v>
      </c>
    </row>
    <row r="52" spans="1:17" ht="19" x14ac:dyDescent="0.25">
      <c r="A52" s="6" t="s">
        <v>462</v>
      </c>
      <c r="B52" s="7">
        <v>6875</v>
      </c>
      <c r="C52" s="6" t="s">
        <v>1031</v>
      </c>
      <c r="D52" s="6">
        <v>27</v>
      </c>
      <c r="E52" s="6">
        <v>97</v>
      </c>
      <c r="F52" s="6" t="s">
        <v>1032</v>
      </c>
      <c r="G52" s="7">
        <v>5984</v>
      </c>
      <c r="H52" s="6">
        <v>794</v>
      </c>
      <c r="I52" s="24"/>
      <c r="J52" s="6" t="s">
        <v>462</v>
      </c>
      <c r="K52" s="7">
        <v>6875</v>
      </c>
      <c r="L52" s="6" t="s">
        <v>1031</v>
      </c>
      <c r="M52" s="6">
        <v>27</v>
      </c>
      <c r="N52" s="6">
        <v>97</v>
      </c>
      <c r="O52" s="6" t="s">
        <v>1032</v>
      </c>
      <c r="P52" s="7">
        <v>5984</v>
      </c>
      <c r="Q52" s="6">
        <v>794</v>
      </c>
    </row>
    <row r="53" spans="1:17" ht="19" x14ac:dyDescent="0.25">
      <c r="A53" s="6" t="s">
        <v>467</v>
      </c>
      <c r="B53" s="7">
        <v>6428</v>
      </c>
      <c r="C53" s="6" t="s">
        <v>1033</v>
      </c>
      <c r="D53" s="6">
        <v>22</v>
      </c>
      <c r="E53" s="6">
        <v>107</v>
      </c>
      <c r="F53" s="6" t="s">
        <v>1034</v>
      </c>
      <c r="G53" s="7">
        <v>4702</v>
      </c>
      <c r="H53" s="7">
        <v>1619</v>
      </c>
      <c r="I53" s="24"/>
      <c r="J53" s="6" t="s">
        <v>467</v>
      </c>
      <c r="K53" s="7">
        <v>6428</v>
      </c>
      <c r="L53" s="6" t="s">
        <v>1033</v>
      </c>
      <c r="M53" s="6">
        <v>22</v>
      </c>
      <c r="N53" s="6">
        <v>107</v>
      </c>
      <c r="O53" s="6" t="s">
        <v>1034</v>
      </c>
      <c r="P53" s="7">
        <v>4702</v>
      </c>
      <c r="Q53" s="7">
        <v>1619</v>
      </c>
    </row>
    <row r="54" spans="1:17" ht="19" x14ac:dyDescent="0.25">
      <c r="A54" s="6" t="s">
        <v>483</v>
      </c>
      <c r="B54" s="7">
        <v>5804</v>
      </c>
      <c r="C54" s="6"/>
      <c r="D54" s="6">
        <v>90</v>
      </c>
      <c r="E54" s="6">
        <v>40</v>
      </c>
      <c r="F54" s="6"/>
      <c r="G54" s="7">
        <v>2032</v>
      </c>
      <c r="H54" s="7">
        <v>3732</v>
      </c>
      <c r="I54" s="24"/>
      <c r="J54" s="6" t="s">
        <v>483</v>
      </c>
      <c r="K54" s="7">
        <v>5804</v>
      </c>
      <c r="L54" s="6"/>
      <c r="M54" s="6">
        <v>90</v>
      </c>
      <c r="N54" s="6">
        <v>40</v>
      </c>
      <c r="O54" s="6"/>
      <c r="P54" s="7">
        <v>2032</v>
      </c>
      <c r="Q54" s="7">
        <v>3732</v>
      </c>
    </row>
    <row r="55" spans="1:17" ht="19" x14ac:dyDescent="0.25">
      <c r="A55" s="6" t="s">
        <v>471</v>
      </c>
      <c r="B55" s="7">
        <v>5573</v>
      </c>
      <c r="C55" s="6" t="s">
        <v>1035</v>
      </c>
      <c r="D55" s="6">
        <v>48</v>
      </c>
      <c r="E55" s="6">
        <v>246</v>
      </c>
      <c r="F55" s="6"/>
      <c r="G55" s="7">
        <v>3500</v>
      </c>
      <c r="H55" s="7">
        <v>1827</v>
      </c>
      <c r="I55" s="24"/>
      <c r="J55" s="6" t="s">
        <v>471</v>
      </c>
      <c r="K55" s="7">
        <v>5573</v>
      </c>
      <c r="L55" s="6" t="s">
        <v>1035</v>
      </c>
      <c r="M55" s="6">
        <v>48</v>
      </c>
      <c r="N55" s="6">
        <v>246</v>
      </c>
      <c r="O55" s="6"/>
      <c r="P55" s="7">
        <v>3500</v>
      </c>
      <c r="Q55" s="7">
        <v>1827</v>
      </c>
    </row>
    <row r="56" spans="1:17" ht="19" x14ac:dyDescent="0.25">
      <c r="A56" s="6" t="s">
        <v>476</v>
      </c>
      <c r="B56" s="7">
        <v>5382</v>
      </c>
      <c r="C56" s="6" t="s">
        <v>1036</v>
      </c>
      <c r="D56" s="6">
        <v>1</v>
      </c>
      <c r="E56" s="6">
        <v>182</v>
      </c>
      <c r="F56" s="6" t="s">
        <v>1037</v>
      </c>
      <c r="G56" s="7">
        <v>1969</v>
      </c>
      <c r="H56" s="7">
        <v>3231</v>
      </c>
      <c r="I56" s="24"/>
      <c r="J56" s="6" t="s">
        <v>476</v>
      </c>
      <c r="K56" s="7">
        <v>5382</v>
      </c>
      <c r="L56" s="6" t="s">
        <v>1036</v>
      </c>
      <c r="M56" s="6">
        <v>1</v>
      </c>
      <c r="N56" s="6">
        <v>182</v>
      </c>
      <c r="O56" s="6" t="s">
        <v>1037</v>
      </c>
      <c r="P56" s="7">
        <v>1969</v>
      </c>
      <c r="Q56" s="7">
        <v>3231</v>
      </c>
    </row>
    <row r="57" spans="1:17" ht="19" x14ac:dyDescent="0.25">
      <c r="A57" s="6" t="s">
        <v>478</v>
      </c>
      <c r="B57" s="7">
        <v>5020</v>
      </c>
      <c r="C57" s="6"/>
      <c r="D57" s="6">
        <v>148</v>
      </c>
      <c r="E57" s="6">
        <v>264</v>
      </c>
      <c r="F57" s="6"/>
      <c r="G57" s="7">
        <v>1472</v>
      </c>
      <c r="H57" s="7">
        <v>3284</v>
      </c>
      <c r="I57" s="24"/>
      <c r="J57" s="6" t="s">
        <v>478</v>
      </c>
      <c r="K57" s="7">
        <v>5020</v>
      </c>
      <c r="L57" s="6"/>
      <c r="M57" s="6">
        <v>148</v>
      </c>
      <c r="N57" s="6">
        <v>264</v>
      </c>
      <c r="O57" s="6"/>
      <c r="P57" s="7">
        <v>1472</v>
      </c>
      <c r="Q57" s="7">
        <v>3284</v>
      </c>
    </row>
    <row r="58" spans="1:17" ht="19" x14ac:dyDescent="0.25">
      <c r="A58" s="6" t="s">
        <v>480</v>
      </c>
      <c r="B58" s="7">
        <v>4838</v>
      </c>
      <c r="C58" s="6"/>
      <c r="D58" s="6">
        <v>22</v>
      </c>
      <c r="E58" s="6">
        <v>470</v>
      </c>
      <c r="F58" s="6"/>
      <c r="G58" s="7">
        <v>2067</v>
      </c>
      <c r="H58" s="7">
        <v>2301</v>
      </c>
      <c r="I58" s="23"/>
      <c r="J58" s="6" t="s">
        <v>480</v>
      </c>
      <c r="K58" s="7">
        <v>4838</v>
      </c>
      <c r="L58" s="6"/>
      <c r="M58" s="6">
        <v>22</v>
      </c>
      <c r="N58" s="6">
        <v>470</v>
      </c>
      <c r="O58" s="6"/>
      <c r="P58" s="7">
        <v>2067</v>
      </c>
      <c r="Q58" s="7">
        <v>2301</v>
      </c>
    </row>
    <row r="59" spans="1:17" ht="19" x14ac:dyDescent="0.25">
      <c r="A59" s="6" t="s">
        <v>481</v>
      </c>
      <c r="B59" s="7">
        <v>4363</v>
      </c>
      <c r="C59" s="6"/>
      <c r="D59" s="6">
        <v>237</v>
      </c>
      <c r="E59" s="6">
        <v>136</v>
      </c>
      <c r="F59" s="6"/>
      <c r="G59" s="7">
        <v>1544</v>
      </c>
      <c r="H59" s="7">
        <v>2683</v>
      </c>
      <c r="I59" s="24"/>
      <c r="J59" s="6" t="s">
        <v>481</v>
      </c>
      <c r="K59" s="7">
        <v>4363</v>
      </c>
      <c r="L59" s="6"/>
      <c r="M59" s="6">
        <v>237</v>
      </c>
      <c r="N59" s="6">
        <v>136</v>
      </c>
      <c r="O59" s="6"/>
      <c r="P59" s="7">
        <v>1544</v>
      </c>
      <c r="Q59" s="7">
        <v>2683</v>
      </c>
    </row>
    <row r="60" spans="1:17" ht="19" x14ac:dyDescent="0.25">
      <c r="A60" s="6" t="s">
        <v>488</v>
      </c>
      <c r="B60" s="7">
        <v>4298</v>
      </c>
      <c r="C60" s="6" t="s">
        <v>1038</v>
      </c>
      <c r="D60" s="6">
        <v>31</v>
      </c>
      <c r="E60" s="6">
        <v>29</v>
      </c>
      <c r="F60" s="6"/>
      <c r="G60" s="7">
        <v>1299</v>
      </c>
      <c r="H60" s="7">
        <v>2970</v>
      </c>
      <c r="I60" s="24"/>
      <c r="J60" s="6" t="s">
        <v>488</v>
      </c>
      <c r="K60" s="7">
        <v>4298</v>
      </c>
      <c r="L60" s="6" t="s">
        <v>1038</v>
      </c>
      <c r="M60" s="6">
        <v>31</v>
      </c>
      <c r="N60" s="6">
        <v>29</v>
      </c>
      <c r="O60" s="6"/>
      <c r="P60" s="7">
        <v>1299</v>
      </c>
      <c r="Q60" s="7">
        <v>2970</v>
      </c>
    </row>
    <row r="61" spans="1:17" ht="19" x14ac:dyDescent="0.25">
      <c r="A61" s="6" t="s">
        <v>473</v>
      </c>
      <c r="B61" s="7">
        <v>3840</v>
      </c>
      <c r="C61" s="6"/>
      <c r="D61" s="6">
        <v>22</v>
      </c>
      <c r="E61" s="6">
        <v>96</v>
      </c>
      <c r="F61" s="6"/>
      <c r="G61" s="7">
        <v>3412</v>
      </c>
      <c r="H61" s="6">
        <v>332</v>
      </c>
      <c r="I61" s="24"/>
      <c r="J61" s="6" t="s">
        <v>473</v>
      </c>
      <c r="K61" s="7">
        <v>3840</v>
      </c>
      <c r="L61" s="6"/>
      <c r="M61" s="6">
        <v>22</v>
      </c>
      <c r="N61" s="6">
        <v>96</v>
      </c>
      <c r="O61" s="6"/>
      <c r="P61" s="7">
        <v>3412</v>
      </c>
      <c r="Q61" s="6">
        <v>332</v>
      </c>
    </row>
    <row r="62" spans="1:17" ht="19" x14ac:dyDescent="0.25">
      <c r="A62" s="6" t="s">
        <v>485</v>
      </c>
      <c r="B62" s="7">
        <v>3720</v>
      </c>
      <c r="C62" s="6"/>
      <c r="D62" s="6">
        <v>1</v>
      </c>
      <c r="E62" s="6">
        <v>8</v>
      </c>
      <c r="F62" s="6"/>
      <c r="G62" s="7">
        <v>1762</v>
      </c>
      <c r="H62" s="7">
        <v>1950</v>
      </c>
      <c r="I62" s="24"/>
      <c r="J62" s="6" t="s">
        <v>485</v>
      </c>
      <c r="K62" s="7">
        <v>3720</v>
      </c>
      <c r="L62" s="6"/>
      <c r="M62" s="6">
        <v>1</v>
      </c>
      <c r="N62" s="6">
        <v>8</v>
      </c>
      <c r="O62" s="6"/>
      <c r="P62" s="7">
        <v>1762</v>
      </c>
      <c r="Q62" s="7">
        <v>1950</v>
      </c>
    </row>
    <row r="63" spans="1:17" ht="19" x14ac:dyDescent="0.25">
      <c r="A63" s="6" t="s">
        <v>504</v>
      </c>
      <c r="B63" s="7">
        <v>3392</v>
      </c>
      <c r="C63" s="6" t="s">
        <v>1039</v>
      </c>
      <c r="D63" s="6">
        <v>7</v>
      </c>
      <c r="E63" s="6">
        <v>104</v>
      </c>
      <c r="F63" s="6" t="s">
        <v>1040</v>
      </c>
      <c r="G63" s="6">
        <v>458</v>
      </c>
      <c r="H63" s="7">
        <v>2830</v>
      </c>
      <c r="I63" s="24"/>
      <c r="J63" s="6" t="s">
        <v>504</v>
      </c>
      <c r="K63" s="7">
        <v>3392</v>
      </c>
      <c r="L63" s="6" t="s">
        <v>1039</v>
      </c>
      <c r="M63" s="6">
        <v>7</v>
      </c>
      <c r="N63" s="6">
        <v>104</v>
      </c>
      <c r="O63" s="6" t="s">
        <v>1040</v>
      </c>
      <c r="P63" s="6">
        <v>458</v>
      </c>
      <c r="Q63" s="7">
        <v>2830</v>
      </c>
    </row>
    <row r="64" spans="1:17" ht="19" x14ac:dyDescent="0.25">
      <c r="A64" s="6" t="s">
        <v>484</v>
      </c>
      <c r="B64" s="7">
        <v>3111</v>
      </c>
      <c r="C64" s="6" t="s">
        <v>1041</v>
      </c>
      <c r="D64" s="6">
        <v>50</v>
      </c>
      <c r="E64" s="6">
        <v>373</v>
      </c>
      <c r="F64" s="6" t="s">
        <v>1042</v>
      </c>
      <c r="G64" s="6">
        <v>759</v>
      </c>
      <c r="H64" s="7">
        <v>1979</v>
      </c>
      <c r="I64" s="24"/>
      <c r="J64" s="6" t="s">
        <v>484</v>
      </c>
      <c r="K64" s="7">
        <v>3111</v>
      </c>
      <c r="L64" s="6" t="s">
        <v>1041</v>
      </c>
      <c r="M64" s="6">
        <v>50</v>
      </c>
      <c r="N64" s="6">
        <v>373</v>
      </c>
      <c r="O64" s="6" t="s">
        <v>1042</v>
      </c>
      <c r="P64" s="6">
        <v>759</v>
      </c>
      <c r="Q64" s="7">
        <v>1979</v>
      </c>
    </row>
    <row r="65" spans="1:17" ht="19" x14ac:dyDescent="0.25">
      <c r="A65" s="6" t="s">
        <v>479</v>
      </c>
      <c r="B65" s="7">
        <v>2989</v>
      </c>
      <c r="C65" s="6" t="s">
        <v>1043</v>
      </c>
      <c r="D65" s="6">
        <v>61</v>
      </c>
      <c r="E65" s="6">
        <v>55</v>
      </c>
      <c r="F65" s="6" t="s">
        <v>1044</v>
      </c>
      <c r="G65" s="7">
        <v>2761</v>
      </c>
      <c r="H65" s="6">
        <v>173</v>
      </c>
      <c r="I65" s="24"/>
      <c r="J65" s="6" t="s">
        <v>479</v>
      </c>
      <c r="K65" s="7">
        <v>2989</v>
      </c>
      <c r="L65" s="6" t="s">
        <v>1043</v>
      </c>
      <c r="M65" s="6">
        <v>61</v>
      </c>
      <c r="N65" s="6">
        <v>55</v>
      </c>
      <c r="O65" s="6" t="s">
        <v>1044</v>
      </c>
      <c r="P65" s="7">
        <v>2761</v>
      </c>
      <c r="Q65" s="6">
        <v>173</v>
      </c>
    </row>
    <row r="66" spans="1:17" ht="19" x14ac:dyDescent="0.25">
      <c r="A66" s="6" t="s">
        <v>517</v>
      </c>
      <c r="B66" s="7">
        <v>2950</v>
      </c>
      <c r="C66" s="6"/>
      <c r="D66" s="6">
        <v>4</v>
      </c>
      <c r="E66" s="6">
        <v>98</v>
      </c>
      <c r="F66" s="6"/>
      <c r="G66" s="6">
        <v>481</v>
      </c>
      <c r="H66" s="7">
        <v>2371</v>
      </c>
      <c r="I66" s="23"/>
      <c r="J66" s="6" t="s">
        <v>517</v>
      </c>
      <c r="K66" s="7">
        <v>2950</v>
      </c>
      <c r="L66" s="6"/>
      <c r="M66" s="6">
        <v>4</v>
      </c>
      <c r="N66" s="6">
        <v>98</v>
      </c>
      <c r="O66" s="6"/>
      <c r="P66" s="6">
        <v>481</v>
      </c>
      <c r="Q66" s="7">
        <v>2371</v>
      </c>
    </row>
    <row r="67" spans="1:17" ht="19" x14ac:dyDescent="0.25">
      <c r="A67" s="6" t="s">
        <v>493</v>
      </c>
      <c r="B67" s="7">
        <v>2903</v>
      </c>
      <c r="C67" s="6" t="s">
        <v>1045</v>
      </c>
      <c r="D67" s="6">
        <v>17</v>
      </c>
      <c r="E67" s="6">
        <v>13</v>
      </c>
      <c r="F67" s="6"/>
      <c r="G67" s="6">
        <v>888</v>
      </c>
      <c r="H67" s="7">
        <v>2002</v>
      </c>
      <c r="I67" s="24"/>
      <c r="J67" s="6" t="s">
        <v>493</v>
      </c>
      <c r="K67" s="7">
        <v>2903</v>
      </c>
      <c r="L67" s="6" t="s">
        <v>1045</v>
      </c>
      <c r="M67" s="6">
        <v>17</v>
      </c>
      <c r="N67" s="6">
        <v>13</v>
      </c>
      <c r="O67" s="6"/>
      <c r="P67" s="6">
        <v>888</v>
      </c>
      <c r="Q67" s="7">
        <v>2002</v>
      </c>
    </row>
    <row r="68" spans="1:17" ht="19" x14ac:dyDescent="0.25">
      <c r="A68" s="6" t="s">
        <v>495</v>
      </c>
      <c r="B68" s="7">
        <v>2782</v>
      </c>
      <c r="C68" s="6" t="s">
        <v>1046</v>
      </c>
      <c r="D68" s="6">
        <v>10</v>
      </c>
      <c r="E68" s="6">
        <v>40</v>
      </c>
      <c r="F68" s="6"/>
      <c r="G68" s="7">
        <v>1135</v>
      </c>
      <c r="H68" s="7">
        <v>1607</v>
      </c>
      <c r="I68" s="24"/>
      <c r="J68" s="6" t="s">
        <v>495</v>
      </c>
      <c r="K68" s="7">
        <v>2782</v>
      </c>
      <c r="L68" s="6" t="s">
        <v>1046</v>
      </c>
      <c r="M68" s="6">
        <v>10</v>
      </c>
      <c r="N68" s="6">
        <v>40</v>
      </c>
      <c r="O68" s="6"/>
      <c r="P68" s="7">
        <v>1135</v>
      </c>
      <c r="Q68" s="7">
        <v>1607</v>
      </c>
    </row>
    <row r="69" spans="1:17" ht="19" x14ac:dyDescent="0.25">
      <c r="A69" s="6" t="s">
        <v>501</v>
      </c>
      <c r="B69" s="7">
        <v>2719</v>
      </c>
      <c r="C69" s="6"/>
      <c r="D69" s="6">
        <v>4</v>
      </c>
      <c r="E69" s="6">
        <v>18</v>
      </c>
      <c r="F69" s="6"/>
      <c r="G69" s="6">
        <v>294</v>
      </c>
      <c r="H69" s="7">
        <v>2407</v>
      </c>
      <c r="I69" s="23"/>
      <c r="J69" s="6" t="s">
        <v>501</v>
      </c>
      <c r="K69" s="7">
        <v>2719</v>
      </c>
      <c r="L69" s="6"/>
      <c r="M69" s="6">
        <v>4</v>
      </c>
      <c r="N69" s="6">
        <v>18</v>
      </c>
      <c r="O69" s="6"/>
      <c r="P69" s="6">
        <v>294</v>
      </c>
      <c r="Q69" s="7">
        <v>2407</v>
      </c>
    </row>
    <row r="70" spans="1:17" ht="19" x14ac:dyDescent="0.25">
      <c r="A70" s="6" t="s">
        <v>482</v>
      </c>
      <c r="B70" s="7">
        <v>2642</v>
      </c>
      <c r="C70" s="6"/>
      <c r="D70" s="6">
        <v>35</v>
      </c>
      <c r="E70" s="6">
        <v>146</v>
      </c>
      <c r="F70" s="6"/>
      <c r="G70" s="7">
        <v>1374</v>
      </c>
      <c r="H70" s="7">
        <v>1122</v>
      </c>
      <c r="I70" s="24"/>
      <c r="J70" s="6" t="s">
        <v>482</v>
      </c>
      <c r="K70" s="7">
        <v>2642</v>
      </c>
      <c r="L70" s="6"/>
      <c r="M70" s="6">
        <v>35</v>
      </c>
      <c r="N70" s="6">
        <v>146</v>
      </c>
      <c r="O70" s="6"/>
      <c r="P70" s="7">
        <v>1374</v>
      </c>
      <c r="Q70" s="7">
        <v>1122</v>
      </c>
    </row>
    <row r="71" spans="1:17" ht="19" x14ac:dyDescent="0.25">
      <c r="A71" s="6" t="s">
        <v>490</v>
      </c>
      <c r="B71" s="7">
        <v>2431</v>
      </c>
      <c r="C71" s="6"/>
      <c r="D71" s="6" t="s">
        <v>430</v>
      </c>
      <c r="E71" s="6">
        <v>102</v>
      </c>
      <c r="F71" s="6"/>
      <c r="G71" s="7">
        <v>1571</v>
      </c>
      <c r="H71" s="6">
        <v>758</v>
      </c>
      <c r="I71" s="23"/>
      <c r="J71" s="6" t="s">
        <v>490</v>
      </c>
      <c r="K71" s="7">
        <v>2431</v>
      </c>
      <c r="L71" s="6"/>
      <c r="M71" s="6" t="s">
        <v>430</v>
      </c>
      <c r="N71" s="6">
        <v>102</v>
      </c>
      <c r="O71" s="6"/>
      <c r="P71" s="7">
        <v>1571</v>
      </c>
      <c r="Q71" s="6">
        <v>758</v>
      </c>
    </row>
    <row r="72" spans="1:17" ht="19" x14ac:dyDescent="0.25">
      <c r="A72" s="6" t="s">
        <v>489</v>
      </c>
      <c r="B72" s="7">
        <v>2217</v>
      </c>
      <c r="C72" s="6" t="s">
        <v>1047</v>
      </c>
      <c r="D72" s="6">
        <v>8</v>
      </c>
      <c r="E72" s="6">
        <v>10</v>
      </c>
      <c r="F72" s="6"/>
      <c r="G72" s="7">
        <v>1556</v>
      </c>
      <c r="H72" s="6">
        <v>651</v>
      </c>
      <c r="I72" s="24"/>
      <c r="J72" s="6" t="s">
        <v>489</v>
      </c>
      <c r="K72" s="7">
        <v>2217</v>
      </c>
      <c r="L72" s="6" t="s">
        <v>1047</v>
      </c>
      <c r="M72" s="6">
        <v>8</v>
      </c>
      <c r="N72" s="6">
        <v>10</v>
      </c>
      <c r="O72" s="6"/>
      <c r="P72" s="7">
        <v>1556</v>
      </c>
      <c r="Q72" s="6">
        <v>651</v>
      </c>
    </row>
    <row r="73" spans="1:17" ht="19" x14ac:dyDescent="0.25">
      <c r="A73" s="6" t="s">
        <v>486</v>
      </c>
      <c r="B73" s="7">
        <v>2112</v>
      </c>
      <c r="C73" s="6"/>
      <c r="D73" s="6">
        <v>14</v>
      </c>
      <c r="E73" s="6">
        <v>83</v>
      </c>
      <c r="F73" s="6"/>
      <c r="G73" s="7">
        <v>1560</v>
      </c>
      <c r="H73" s="6">
        <v>469</v>
      </c>
      <c r="I73" s="23"/>
      <c r="J73" s="6" t="s">
        <v>486</v>
      </c>
      <c r="K73" s="7">
        <v>2112</v>
      </c>
      <c r="L73" s="6"/>
      <c r="M73" s="6">
        <v>14</v>
      </c>
      <c r="N73" s="6">
        <v>83</v>
      </c>
      <c r="O73" s="6"/>
      <c r="P73" s="7">
        <v>1560</v>
      </c>
      <c r="Q73" s="6">
        <v>469</v>
      </c>
    </row>
    <row r="74" spans="1:17" ht="19" x14ac:dyDescent="0.25">
      <c r="A74" s="6" t="s">
        <v>505</v>
      </c>
      <c r="B74" s="7">
        <v>2104</v>
      </c>
      <c r="C74" s="6"/>
      <c r="D74" s="6">
        <v>12</v>
      </c>
      <c r="E74" s="6">
        <v>64</v>
      </c>
      <c r="F74" s="6"/>
      <c r="G74" s="6">
        <v>953</v>
      </c>
      <c r="H74" s="7">
        <v>1087</v>
      </c>
      <c r="I74" s="23"/>
      <c r="J74" s="6" t="s">
        <v>505</v>
      </c>
      <c r="K74" s="7">
        <v>2104</v>
      </c>
      <c r="L74" s="6"/>
      <c r="M74" s="6">
        <v>12</v>
      </c>
      <c r="N74" s="6">
        <v>64</v>
      </c>
      <c r="O74" s="6"/>
      <c r="P74" s="6">
        <v>953</v>
      </c>
      <c r="Q74" s="7">
        <v>1087</v>
      </c>
    </row>
    <row r="75" spans="1:17" ht="19" x14ac:dyDescent="0.25">
      <c r="A75" s="6" t="s">
        <v>494</v>
      </c>
      <c r="B75" s="7">
        <v>2060</v>
      </c>
      <c r="C75" s="6"/>
      <c r="D75" s="6">
        <v>18</v>
      </c>
      <c r="E75" s="6">
        <v>26</v>
      </c>
      <c r="F75" s="6"/>
      <c r="G75" s="7">
        <v>1508</v>
      </c>
      <c r="H75" s="6">
        <v>526</v>
      </c>
      <c r="I75" s="24"/>
      <c r="J75" s="6" t="s">
        <v>494</v>
      </c>
      <c r="K75" s="7">
        <v>2060</v>
      </c>
      <c r="L75" s="6"/>
      <c r="M75" s="6">
        <v>18</v>
      </c>
      <c r="N75" s="6">
        <v>26</v>
      </c>
      <c r="O75" s="6"/>
      <c r="P75" s="7">
        <v>1508</v>
      </c>
      <c r="Q75" s="6">
        <v>526</v>
      </c>
    </row>
    <row r="76" spans="1:17" ht="19" x14ac:dyDescent="0.25">
      <c r="A76" s="6" t="s">
        <v>498</v>
      </c>
      <c r="B76" s="7">
        <v>1946</v>
      </c>
      <c r="C76" s="6"/>
      <c r="D76" s="6">
        <v>4</v>
      </c>
      <c r="E76" s="6">
        <v>79</v>
      </c>
      <c r="F76" s="6"/>
      <c r="G76" s="6">
        <v>911</v>
      </c>
      <c r="H76" s="6">
        <v>956</v>
      </c>
      <c r="I76" s="24"/>
      <c r="J76" s="6" t="s">
        <v>498</v>
      </c>
      <c r="K76" s="7">
        <v>1946</v>
      </c>
      <c r="L76" s="6"/>
      <c r="M76" s="6">
        <v>4</v>
      </c>
      <c r="N76" s="6">
        <v>79</v>
      </c>
      <c r="O76" s="6"/>
      <c r="P76" s="6">
        <v>911</v>
      </c>
      <c r="Q76" s="6">
        <v>956</v>
      </c>
    </row>
    <row r="77" spans="1:17" ht="19" x14ac:dyDescent="0.25">
      <c r="A77" s="6" t="s">
        <v>519</v>
      </c>
      <c r="B77" s="7">
        <v>1811</v>
      </c>
      <c r="C77" s="6"/>
      <c r="D77" s="6" t="s">
        <v>430</v>
      </c>
      <c r="E77" s="6">
        <v>10</v>
      </c>
      <c r="F77" s="6"/>
      <c r="G77" s="6">
        <v>498</v>
      </c>
      <c r="H77" s="7">
        <v>1303</v>
      </c>
      <c r="I77" s="23"/>
      <c r="J77" s="6" t="s">
        <v>519</v>
      </c>
      <c r="K77" s="7">
        <v>1811</v>
      </c>
      <c r="L77" s="6"/>
      <c r="M77" s="6" t="s">
        <v>430</v>
      </c>
      <c r="N77" s="6">
        <v>10</v>
      </c>
      <c r="O77" s="6"/>
      <c r="P77" s="6">
        <v>498</v>
      </c>
      <c r="Q77" s="7">
        <v>1303</v>
      </c>
    </row>
    <row r="78" spans="1:17" ht="19" x14ac:dyDescent="0.25">
      <c r="A78" s="6" t="s">
        <v>522</v>
      </c>
      <c r="B78" s="7">
        <v>1802</v>
      </c>
      <c r="C78" s="6" t="s">
        <v>1048</v>
      </c>
      <c r="D78" s="6">
        <v>3</v>
      </c>
      <c r="E78" s="6">
        <v>86</v>
      </c>
      <c r="F78" s="6" t="s">
        <v>1049</v>
      </c>
      <c r="G78" s="6">
        <v>187</v>
      </c>
      <c r="H78" s="7">
        <v>1529</v>
      </c>
      <c r="I78" s="23"/>
      <c r="J78" s="6" t="s">
        <v>522</v>
      </c>
      <c r="K78" s="7">
        <v>1802</v>
      </c>
      <c r="L78" s="6" t="s">
        <v>1048</v>
      </c>
      <c r="M78" s="6">
        <v>3</v>
      </c>
      <c r="N78" s="6">
        <v>86</v>
      </c>
      <c r="O78" s="6" t="s">
        <v>1049</v>
      </c>
      <c r="P78" s="6">
        <v>187</v>
      </c>
      <c r="Q78" s="7">
        <v>1529</v>
      </c>
    </row>
    <row r="79" spans="1:17" ht="19" x14ac:dyDescent="0.25">
      <c r="A79" s="6" t="s">
        <v>487</v>
      </c>
      <c r="B79" s="7">
        <v>1799</v>
      </c>
      <c r="C79" s="6"/>
      <c r="D79" s="6" t="s">
        <v>430</v>
      </c>
      <c r="E79" s="6">
        <v>10</v>
      </c>
      <c r="F79" s="6"/>
      <c r="G79" s="7">
        <v>1733</v>
      </c>
      <c r="H79" s="6">
        <v>56</v>
      </c>
      <c r="I79" s="23"/>
      <c r="J79" s="6" t="s">
        <v>487</v>
      </c>
      <c r="K79" s="7">
        <v>1799</v>
      </c>
      <c r="L79" s="6"/>
      <c r="M79" s="6" t="s">
        <v>430</v>
      </c>
      <c r="N79" s="6">
        <v>10</v>
      </c>
      <c r="O79" s="6"/>
      <c r="P79" s="7">
        <v>1733</v>
      </c>
      <c r="Q79" s="6">
        <v>56</v>
      </c>
    </row>
    <row r="80" spans="1:17" ht="19" x14ac:dyDescent="0.25">
      <c r="A80" s="6" t="s">
        <v>506</v>
      </c>
      <c r="B80" s="7">
        <v>1758</v>
      </c>
      <c r="C80" s="6" t="s">
        <v>1050</v>
      </c>
      <c r="D80" s="6">
        <v>39</v>
      </c>
      <c r="E80" s="6">
        <v>82</v>
      </c>
      <c r="F80" s="6" t="s">
        <v>1051</v>
      </c>
      <c r="G80" s="6">
        <v>360</v>
      </c>
      <c r="H80" s="7">
        <v>1316</v>
      </c>
      <c r="I80" s="24"/>
      <c r="J80" s="6" t="s">
        <v>506</v>
      </c>
      <c r="K80" s="7">
        <v>1758</v>
      </c>
      <c r="L80" s="6" t="s">
        <v>1050</v>
      </c>
      <c r="M80" s="6">
        <v>39</v>
      </c>
      <c r="N80" s="6">
        <v>82</v>
      </c>
      <c r="O80" s="6" t="s">
        <v>1051</v>
      </c>
      <c r="P80" s="6">
        <v>360</v>
      </c>
      <c r="Q80" s="7">
        <v>1316</v>
      </c>
    </row>
    <row r="81" spans="1:17" ht="19" x14ac:dyDescent="0.25">
      <c r="A81" s="6" t="s">
        <v>491</v>
      </c>
      <c r="B81" s="7">
        <v>1713</v>
      </c>
      <c r="C81" s="6" t="s">
        <v>1001</v>
      </c>
      <c r="D81" s="6">
        <v>4</v>
      </c>
      <c r="E81" s="6">
        <v>55</v>
      </c>
      <c r="F81" s="6"/>
      <c r="G81" s="6">
        <v>264</v>
      </c>
      <c r="H81" s="7">
        <v>1394</v>
      </c>
      <c r="I81" s="23"/>
      <c r="J81" s="6" t="s">
        <v>491</v>
      </c>
      <c r="K81" s="7">
        <v>1713</v>
      </c>
      <c r="L81" s="6" t="s">
        <v>1001</v>
      </c>
      <c r="M81" s="6">
        <v>4</v>
      </c>
      <c r="N81" s="6">
        <v>55</v>
      </c>
      <c r="O81" s="6"/>
      <c r="P81" s="6">
        <v>264</v>
      </c>
      <c r="Q81" s="7">
        <v>1394</v>
      </c>
    </row>
    <row r="82" spans="1:17" ht="19" x14ac:dyDescent="0.25">
      <c r="A82" s="6" t="s">
        <v>502</v>
      </c>
      <c r="B82" s="7">
        <v>1685</v>
      </c>
      <c r="C82" s="6"/>
      <c r="D82" s="6">
        <v>8</v>
      </c>
      <c r="E82" s="6">
        <v>69</v>
      </c>
      <c r="F82" s="6"/>
      <c r="G82" s="6">
        <v>954</v>
      </c>
      <c r="H82" s="6">
        <v>662</v>
      </c>
      <c r="I82" s="23"/>
      <c r="J82" s="6" t="s">
        <v>502</v>
      </c>
      <c r="K82" s="7">
        <v>1685</v>
      </c>
      <c r="L82" s="6"/>
      <c r="M82" s="6">
        <v>8</v>
      </c>
      <c r="N82" s="6">
        <v>69</v>
      </c>
      <c r="O82" s="6"/>
      <c r="P82" s="6">
        <v>954</v>
      </c>
      <c r="Q82" s="6">
        <v>662</v>
      </c>
    </row>
    <row r="83" spans="1:17" ht="19" x14ac:dyDescent="0.25">
      <c r="A83" s="6" t="s">
        <v>499</v>
      </c>
      <c r="B83" s="7">
        <v>1526</v>
      </c>
      <c r="C83" s="6"/>
      <c r="D83" s="6">
        <v>21</v>
      </c>
      <c r="E83" s="6">
        <v>86</v>
      </c>
      <c r="F83" s="6"/>
      <c r="G83" s="7">
        <v>1013</v>
      </c>
      <c r="H83" s="6">
        <v>427</v>
      </c>
      <c r="I83" s="23"/>
      <c r="J83" s="6" t="s">
        <v>499</v>
      </c>
      <c r="K83" s="7">
        <v>1526</v>
      </c>
      <c r="L83" s="6"/>
      <c r="M83" s="6">
        <v>21</v>
      </c>
      <c r="N83" s="6">
        <v>86</v>
      </c>
      <c r="O83" s="6"/>
      <c r="P83" s="7">
        <v>1013</v>
      </c>
      <c r="Q83" s="6">
        <v>427</v>
      </c>
    </row>
    <row r="84" spans="1:17" ht="19" x14ac:dyDescent="0.25">
      <c r="A84" s="6" t="s">
        <v>492</v>
      </c>
      <c r="B84" s="7">
        <v>1488</v>
      </c>
      <c r="C84" s="6" t="s">
        <v>835</v>
      </c>
      <c r="D84" s="6">
        <v>2</v>
      </c>
      <c r="E84" s="6">
        <v>21</v>
      </c>
      <c r="F84" s="6" t="s">
        <v>1052</v>
      </c>
      <c r="G84" s="7">
        <v>1316</v>
      </c>
      <c r="H84" s="6">
        <v>151</v>
      </c>
      <c r="I84" s="23"/>
      <c r="J84" s="6" t="s">
        <v>492</v>
      </c>
      <c r="K84" s="7">
        <v>1488</v>
      </c>
      <c r="L84" s="6" t="s">
        <v>835</v>
      </c>
      <c r="M84" s="6">
        <v>2</v>
      </c>
      <c r="N84" s="6">
        <v>21</v>
      </c>
      <c r="O84" s="6" t="s">
        <v>1052</v>
      </c>
      <c r="P84" s="7">
        <v>1316</v>
      </c>
      <c r="Q84" s="6">
        <v>151</v>
      </c>
    </row>
    <row r="85" spans="1:17" ht="19" x14ac:dyDescent="0.25">
      <c r="A85" s="6" t="s">
        <v>508</v>
      </c>
      <c r="B85" s="7">
        <v>1464</v>
      </c>
      <c r="C85" s="6"/>
      <c r="D85" s="6" t="s">
        <v>430</v>
      </c>
      <c r="E85" s="6">
        <v>18</v>
      </c>
      <c r="F85" s="6"/>
      <c r="G85" s="6">
        <v>701</v>
      </c>
      <c r="H85" s="6">
        <v>745</v>
      </c>
      <c r="I85" s="23"/>
      <c r="J85" s="6" t="s">
        <v>508</v>
      </c>
      <c r="K85" s="7">
        <v>1464</v>
      </c>
      <c r="L85" s="6"/>
      <c r="M85" s="6" t="s">
        <v>430</v>
      </c>
      <c r="N85" s="6">
        <v>18</v>
      </c>
      <c r="O85" s="6"/>
      <c r="P85" s="6">
        <v>701</v>
      </c>
      <c r="Q85" s="6">
        <v>745</v>
      </c>
    </row>
    <row r="86" spans="1:17" ht="19" x14ac:dyDescent="0.25">
      <c r="A86" s="6" t="s">
        <v>496</v>
      </c>
      <c r="B86" s="7">
        <v>1448</v>
      </c>
      <c r="C86" s="6" t="s">
        <v>1053</v>
      </c>
      <c r="D86" s="6">
        <v>14</v>
      </c>
      <c r="E86" s="6">
        <v>99</v>
      </c>
      <c r="F86" s="6" t="s">
        <v>1054</v>
      </c>
      <c r="G86" s="6">
        <v>246</v>
      </c>
      <c r="H86" s="7">
        <v>1103</v>
      </c>
      <c r="I86" s="23"/>
      <c r="J86" s="6" t="s">
        <v>496</v>
      </c>
      <c r="K86" s="7">
        <v>1448</v>
      </c>
      <c r="L86" s="6" t="s">
        <v>1053</v>
      </c>
      <c r="M86" s="6">
        <v>14</v>
      </c>
      <c r="N86" s="6">
        <v>99</v>
      </c>
      <c r="O86" s="6" t="s">
        <v>1054</v>
      </c>
      <c r="P86" s="6">
        <v>246</v>
      </c>
      <c r="Q86" s="7">
        <v>1103</v>
      </c>
    </row>
    <row r="87" spans="1:17" ht="19" x14ac:dyDescent="0.25">
      <c r="A87" s="6" t="s">
        <v>500</v>
      </c>
      <c r="B87" s="7">
        <v>1429</v>
      </c>
      <c r="C87" s="6" t="s">
        <v>1055</v>
      </c>
      <c r="D87" s="6">
        <v>4</v>
      </c>
      <c r="E87" s="6">
        <v>25</v>
      </c>
      <c r="F87" s="6"/>
      <c r="G87" s="6">
        <v>762</v>
      </c>
      <c r="H87" s="6">
        <v>642</v>
      </c>
      <c r="I87" s="23"/>
      <c r="J87" s="6" t="s">
        <v>500</v>
      </c>
      <c r="K87" s="7">
        <v>1429</v>
      </c>
      <c r="L87" s="6" t="s">
        <v>1055</v>
      </c>
      <c r="M87" s="6">
        <v>4</v>
      </c>
      <c r="N87" s="6">
        <v>25</v>
      </c>
      <c r="O87" s="6"/>
      <c r="P87" s="6">
        <v>762</v>
      </c>
      <c r="Q87" s="6">
        <v>642</v>
      </c>
    </row>
    <row r="88" spans="1:17" ht="19" x14ac:dyDescent="0.25">
      <c r="A88" s="6" t="s">
        <v>497</v>
      </c>
      <c r="B88" s="7">
        <v>1428</v>
      </c>
      <c r="C88" s="6" t="s">
        <v>1056</v>
      </c>
      <c r="D88" s="6">
        <v>17</v>
      </c>
      <c r="E88" s="6">
        <v>48</v>
      </c>
      <c r="F88" s="6" t="s">
        <v>1057</v>
      </c>
      <c r="G88" s="6">
        <v>718</v>
      </c>
      <c r="H88" s="6">
        <v>662</v>
      </c>
      <c r="I88" s="23"/>
      <c r="J88" s="6" t="s">
        <v>497</v>
      </c>
      <c r="K88" s="7">
        <v>1428</v>
      </c>
      <c r="L88" s="6" t="s">
        <v>1056</v>
      </c>
      <c r="M88" s="6">
        <v>17</v>
      </c>
      <c r="N88" s="6">
        <v>48</v>
      </c>
      <c r="O88" s="6" t="s">
        <v>1057</v>
      </c>
      <c r="P88" s="6">
        <v>718</v>
      </c>
      <c r="Q88" s="6">
        <v>662</v>
      </c>
    </row>
    <row r="89" spans="1:17" ht="19" x14ac:dyDescent="0.25">
      <c r="A89" s="6" t="s">
        <v>534</v>
      </c>
      <c r="B89" s="7">
        <v>1329</v>
      </c>
      <c r="C89" s="6"/>
      <c r="D89" s="6">
        <v>6</v>
      </c>
      <c r="E89" s="6">
        <v>11</v>
      </c>
      <c r="F89" s="6"/>
      <c r="G89" s="6">
        <v>470</v>
      </c>
      <c r="H89" s="6">
        <v>848</v>
      </c>
      <c r="I89" s="23"/>
      <c r="J89" s="6" t="s">
        <v>534</v>
      </c>
      <c r="K89" s="7">
        <v>1329</v>
      </c>
      <c r="L89" s="6"/>
      <c r="M89" s="6">
        <v>6</v>
      </c>
      <c r="N89" s="6">
        <v>11</v>
      </c>
      <c r="O89" s="6"/>
      <c r="P89" s="6">
        <v>470</v>
      </c>
      <c r="Q89" s="6">
        <v>848</v>
      </c>
    </row>
    <row r="90" spans="1:17" ht="19" x14ac:dyDescent="0.25">
      <c r="A90" s="6" t="s">
        <v>526</v>
      </c>
      <c r="B90" s="7">
        <v>1270</v>
      </c>
      <c r="C90" s="6" t="s">
        <v>1058</v>
      </c>
      <c r="D90" s="6">
        <v>10</v>
      </c>
      <c r="E90" s="6">
        <v>93</v>
      </c>
      <c r="F90" s="6" t="s">
        <v>1059</v>
      </c>
      <c r="G90" s="6">
        <v>122</v>
      </c>
      <c r="H90" s="7">
        <v>1055</v>
      </c>
      <c r="I90" s="23"/>
      <c r="J90" s="6" t="s">
        <v>526</v>
      </c>
      <c r="K90" s="7">
        <v>1270</v>
      </c>
      <c r="L90" s="6" t="s">
        <v>1058</v>
      </c>
      <c r="M90" s="6">
        <v>10</v>
      </c>
      <c r="N90" s="6">
        <v>93</v>
      </c>
      <c r="O90" s="6" t="s">
        <v>1059</v>
      </c>
      <c r="P90" s="6">
        <v>122</v>
      </c>
      <c r="Q90" s="7">
        <v>1055</v>
      </c>
    </row>
    <row r="91" spans="1:17" ht="19" x14ac:dyDescent="0.25">
      <c r="A91" s="6" t="s">
        <v>509</v>
      </c>
      <c r="B91" s="7">
        <v>1120</v>
      </c>
      <c r="C91" s="6"/>
      <c r="D91" s="6" t="s">
        <v>430</v>
      </c>
      <c r="E91" s="6">
        <v>2</v>
      </c>
      <c r="F91" s="6"/>
      <c r="G91" s="6">
        <v>745</v>
      </c>
      <c r="H91" s="6">
        <v>373</v>
      </c>
      <c r="I91" s="23"/>
      <c r="J91" s="6" t="s">
        <v>509</v>
      </c>
      <c r="K91" s="7">
        <v>1120</v>
      </c>
      <c r="L91" s="6"/>
      <c r="M91" s="6" t="s">
        <v>430</v>
      </c>
      <c r="N91" s="6">
        <v>2</v>
      </c>
      <c r="O91" s="6"/>
      <c r="P91" s="6">
        <v>745</v>
      </c>
      <c r="Q91" s="6">
        <v>373</v>
      </c>
    </row>
    <row r="92" spans="1:17" ht="19" x14ac:dyDescent="0.25">
      <c r="A92" s="6" t="s">
        <v>503</v>
      </c>
      <c r="B92" s="7">
        <v>1041</v>
      </c>
      <c r="C92" s="6" t="s">
        <v>924</v>
      </c>
      <c r="D92" s="6">
        <v>2</v>
      </c>
      <c r="E92" s="6">
        <v>4</v>
      </c>
      <c r="F92" s="6"/>
      <c r="G92" s="6">
        <v>932</v>
      </c>
      <c r="H92" s="6">
        <v>105</v>
      </c>
      <c r="I92" s="23"/>
      <c r="J92" s="6" t="s">
        <v>503</v>
      </c>
      <c r="K92" s="7">
        <v>1041</v>
      </c>
      <c r="L92" s="6" t="s">
        <v>924</v>
      </c>
      <c r="M92" s="6">
        <v>2</v>
      </c>
      <c r="N92" s="6">
        <v>4</v>
      </c>
      <c r="O92" s="6"/>
      <c r="P92" s="6">
        <v>932</v>
      </c>
      <c r="Q92" s="6">
        <v>105</v>
      </c>
    </row>
    <row r="93" spans="1:17" ht="19" x14ac:dyDescent="0.25">
      <c r="A93" s="6" t="s">
        <v>507</v>
      </c>
      <c r="B93" s="7">
        <v>1022</v>
      </c>
      <c r="C93" s="6"/>
      <c r="D93" s="6">
        <v>17</v>
      </c>
      <c r="E93" s="6">
        <v>43</v>
      </c>
      <c r="F93" s="6"/>
      <c r="G93" s="6">
        <v>482</v>
      </c>
      <c r="H93" s="6">
        <v>497</v>
      </c>
      <c r="I93" s="23"/>
      <c r="J93" s="6" t="s">
        <v>507</v>
      </c>
      <c r="K93" s="7">
        <v>1022</v>
      </c>
      <c r="L93" s="6"/>
      <c r="M93" s="6">
        <v>17</v>
      </c>
      <c r="N93" s="6">
        <v>43</v>
      </c>
      <c r="O93" s="6"/>
      <c r="P93" s="6">
        <v>482</v>
      </c>
      <c r="Q93" s="6">
        <v>497</v>
      </c>
    </row>
    <row r="94" spans="1:17" ht="19" x14ac:dyDescent="0.25">
      <c r="A94" s="6" t="s">
        <v>511</v>
      </c>
      <c r="B94" s="6">
        <v>900</v>
      </c>
      <c r="C94" s="6" t="s">
        <v>1060</v>
      </c>
      <c r="D94" s="6">
        <v>3</v>
      </c>
      <c r="E94" s="6">
        <v>17</v>
      </c>
      <c r="F94" s="6"/>
      <c r="G94" s="6">
        <v>464</v>
      </c>
      <c r="H94" s="6">
        <v>419</v>
      </c>
      <c r="I94" s="23"/>
      <c r="J94" s="6" t="s">
        <v>511</v>
      </c>
      <c r="K94" s="6">
        <v>900</v>
      </c>
      <c r="L94" s="6" t="s">
        <v>1060</v>
      </c>
      <c r="M94" s="6">
        <v>3</v>
      </c>
      <c r="N94" s="6">
        <v>17</v>
      </c>
      <c r="O94" s="6"/>
      <c r="P94" s="6">
        <v>464</v>
      </c>
      <c r="Q94" s="6">
        <v>419</v>
      </c>
    </row>
    <row r="95" spans="1:17" ht="19" x14ac:dyDescent="0.25">
      <c r="A95" s="6" t="s">
        <v>510</v>
      </c>
      <c r="B95" s="6">
        <v>878</v>
      </c>
      <c r="C95" s="6"/>
      <c r="D95" s="6">
        <v>15</v>
      </c>
      <c r="E95" s="6">
        <v>15</v>
      </c>
      <c r="F95" s="6"/>
      <c r="G95" s="6">
        <v>296</v>
      </c>
      <c r="H95" s="6">
        <v>567</v>
      </c>
      <c r="I95" s="23"/>
      <c r="J95" s="6" t="s">
        <v>510</v>
      </c>
      <c r="K95" s="6">
        <v>878</v>
      </c>
      <c r="L95" s="6"/>
      <c r="M95" s="6">
        <v>15</v>
      </c>
      <c r="N95" s="6">
        <v>15</v>
      </c>
      <c r="O95" s="6"/>
      <c r="P95" s="6">
        <v>296</v>
      </c>
      <c r="Q95" s="6">
        <v>567</v>
      </c>
    </row>
    <row r="96" spans="1:17" ht="19" x14ac:dyDescent="0.25">
      <c r="A96" s="6" t="s">
        <v>521</v>
      </c>
      <c r="B96" s="6">
        <v>871</v>
      </c>
      <c r="C96" s="6" t="s">
        <v>1061</v>
      </c>
      <c r="D96" s="6">
        <v>13</v>
      </c>
      <c r="E96" s="6">
        <v>12</v>
      </c>
      <c r="F96" s="6" t="s">
        <v>821</v>
      </c>
      <c r="G96" s="6">
        <v>614</v>
      </c>
      <c r="H96" s="6">
        <v>245</v>
      </c>
      <c r="I96" s="23"/>
      <c r="J96" s="6" t="s">
        <v>521</v>
      </c>
      <c r="K96" s="6">
        <v>871</v>
      </c>
      <c r="L96" s="6" t="s">
        <v>1061</v>
      </c>
      <c r="M96" s="6">
        <v>13</v>
      </c>
      <c r="N96" s="6">
        <v>12</v>
      </c>
      <c r="O96" s="6" t="s">
        <v>821</v>
      </c>
      <c r="P96" s="6">
        <v>614</v>
      </c>
      <c r="Q96" s="6">
        <v>245</v>
      </c>
    </row>
    <row r="97" spans="1:17" ht="19" x14ac:dyDescent="0.25">
      <c r="A97" s="6" t="s">
        <v>524</v>
      </c>
      <c r="B97" s="6">
        <v>856</v>
      </c>
      <c r="C97" s="6"/>
      <c r="D97" s="6" t="s">
        <v>430</v>
      </c>
      <c r="E97" s="6">
        <v>26</v>
      </c>
      <c r="F97" s="6"/>
      <c r="G97" s="6">
        <v>490</v>
      </c>
      <c r="H97" s="6">
        <v>340</v>
      </c>
      <c r="I97" s="23"/>
      <c r="J97" s="6" t="s">
        <v>524</v>
      </c>
      <c r="K97" s="6">
        <v>856</v>
      </c>
      <c r="L97" s="6"/>
      <c r="M97" s="6" t="s">
        <v>430</v>
      </c>
      <c r="N97" s="6">
        <v>26</v>
      </c>
      <c r="O97" s="6"/>
      <c r="P97" s="6">
        <v>490</v>
      </c>
      <c r="Q97" s="6">
        <v>340</v>
      </c>
    </row>
    <row r="98" spans="1:17" ht="19" x14ac:dyDescent="0.25">
      <c r="A98" s="6" t="s">
        <v>551</v>
      </c>
      <c r="B98" s="6">
        <v>835</v>
      </c>
      <c r="C98" s="6"/>
      <c r="D98" s="6">
        <v>2</v>
      </c>
      <c r="E98" s="6">
        <v>38</v>
      </c>
      <c r="F98" s="6"/>
      <c r="G98" s="6">
        <v>75</v>
      </c>
      <c r="H98" s="6">
        <v>722</v>
      </c>
      <c r="I98" s="23"/>
      <c r="J98" s="6" t="s">
        <v>551</v>
      </c>
      <c r="K98" s="6">
        <v>835</v>
      </c>
      <c r="L98" s="6"/>
      <c r="M98" s="6">
        <v>2</v>
      </c>
      <c r="N98" s="6">
        <v>38</v>
      </c>
      <c r="O98" s="6"/>
      <c r="P98" s="6">
        <v>75</v>
      </c>
      <c r="Q98" s="6">
        <v>722</v>
      </c>
    </row>
    <row r="99" spans="1:17" ht="19" x14ac:dyDescent="0.25">
      <c r="A99" s="6" t="s">
        <v>518</v>
      </c>
      <c r="B99" s="6">
        <v>832</v>
      </c>
      <c r="C99" s="6" t="s">
        <v>1062</v>
      </c>
      <c r="D99" s="6">
        <v>7</v>
      </c>
      <c r="E99" s="6">
        <v>31</v>
      </c>
      <c r="F99" s="6"/>
      <c r="G99" s="6">
        <v>595</v>
      </c>
      <c r="H99" s="6">
        <v>206</v>
      </c>
      <c r="I99" s="23"/>
      <c r="J99" s="6" t="s">
        <v>518</v>
      </c>
      <c r="K99" s="6">
        <v>832</v>
      </c>
      <c r="L99" s="6" t="s">
        <v>1062</v>
      </c>
      <c r="M99" s="6">
        <v>7</v>
      </c>
      <c r="N99" s="6">
        <v>31</v>
      </c>
      <c r="O99" s="6"/>
      <c r="P99" s="6">
        <v>595</v>
      </c>
      <c r="Q99" s="6">
        <v>206</v>
      </c>
    </row>
    <row r="100" spans="1:17" ht="19" x14ac:dyDescent="0.25">
      <c r="A100" s="6" t="s">
        <v>536</v>
      </c>
      <c r="B100" s="6">
        <v>797</v>
      </c>
      <c r="C100" s="6" t="s">
        <v>1063</v>
      </c>
      <c r="D100" s="6" t="s">
        <v>430</v>
      </c>
      <c r="E100" s="6">
        <v>35</v>
      </c>
      <c r="F100" s="6" t="s">
        <v>1064</v>
      </c>
      <c r="G100" s="6">
        <v>92</v>
      </c>
      <c r="H100" s="6">
        <v>670</v>
      </c>
      <c r="I100" s="23"/>
      <c r="J100" s="6" t="s">
        <v>536</v>
      </c>
      <c r="K100" s="6">
        <v>797</v>
      </c>
      <c r="L100" s="6" t="s">
        <v>1063</v>
      </c>
      <c r="M100" s="6" t="s">
        <v>430</v>
      </c>
      <c r="N100" s="6">
        <v>35</v>
      </c>
      <c r="O100" s="6" t="s">
        <v>1064</v>
      </c>
      <c r="P100" s="6">
        <v>92</v>
      </c>
      <c r="Q100" s="6">
        <v>670</v>
      </c>
    </row>
    <row r="101" spans="1:17" ht="19" x14ac:dyDescent="0.25">
      <c r="A101" s="6" t="s">
        <v>567</v>
      </c>
      <c r="B101" s="6">
        <v>778</v>
      </c>
      <c r="C101" s="6"/>
      <c r="D101" s="6" t="s">
        <v>430</v>
      </c>
      <c r="E101" s="6">
        <v>45</v>
      </c>
      <c r="F101" s="6"/>
      <c r="G101" s="6">
        <v>70</v>
      </c>
      <c r="H101" s="6">
        <v>663</v>
      </c>
      <c r="I101" s="23"/>
      <c r="J101" s="6" t="s">
        <v>567</v>
      </c>
      <c r="K101" s="6">
        <v>778</v>
      </c>
      <c r="L101" s="6"/>
      <c r="M101" s="6" t="s">
        <v>430</v>
      </c>
      <c r="N101" s="6">
        <v>45</v>
      </c>
      <c r="O101" s="6"/>
      <c r="P101" s="6">
        <v>70</v>
      </c>
      <c r="Q101" s="6">
        <v>663</v>
      </c>
    </row>
    <row r="102" spans="1:17" ht="19" x14ac:dyDescent="0.25">
      <c r="A102" s="6" t="s">
        <v>539</v>
      </c>
      <c r="B102" s="6">
        <v>771</v>
      </c>
      <c r="C102" s="6"/>
      <c r="D102" s="6">
        <v>1</v>
      </c>
      <c r="E102" s="6">
        <v>9</v>
      </c>
      <c r="F102" s="6"/>
      <c r="G102" s="6">
        <v>215</v>
      </c>
      <c r="H102" s="6">
        <v>547</v>
      </c>
      <c r="I102" s="23"/>
      <c r="J102" s="6" t="s">
        <v>539</v>
      </c>
      <c r="K102" s="6">
        <v>771</v>
      </c>
      <c r="L102" s="6"/>
      <c r="M102" s="6">
        <v>1</v>
      </c>
      <c r="N102" s="6">
        <v>9</v>
      </c>
      <c r="O102" s="6"/>
      <c r="P102" s="6">
        <v>215</v>
      </c>
      <c r="Q102" s="6">
        <v>547</v>
      </c>
    </row>
    <row r="103" spans="1:17" ht="19" x14ac:dyDescent="0.25">
      <c r="A103" s="6" t="s">
        <v>540</v>
      </c>
      <c r="B103" s="6">
        <v>763</v>
      </c>
      <c r="C103" s="6" t="s">
        <v>1065</v>
      </c>
      <c r="D103" s="6">
        <v>5</v>
      </c>
      <c r="E103" s="6">
        <v>19</v>
      </c>
      <c r="F103" s="6"/>
      <c r="G103" s="6">
        <v>79</v>
      </c>
      <c r="H103" s="6">
        <v>665</v>
      </c>
      <c r="I103" s="23"/>
      <c r="J103" s="6" t="s">
        <v>540</v>
      </c>
      <c r="K103" s="6">
        <v>763</v>
      </c>
      <c r="L103" s="6" t="s">
        <v>1065</v>
      </c>
      <c r="M103" s="6">
        <v>5</v>
      </c>
      <c r="N103" s="6">
        <v>19</v>
      </c>
      <c r="O103" s="6"/>
      <c r="P103" s="6">
        <v>79</v>
      </c>
      <c r="Q103" s="6">
        <v>665</v>
      </c>
    </row>
    <row r="104" spans="1:17" ht="19" x14ac:dyDescent="0.25">
      <c r="A104" s="6" t="s">
        <v>516</v>
      </c>
      <c r="B104" s="6">
        <v>763</v>
      </c>
      <c r="C104" s="6"/>
      <c r="D104" s="6" t="s">
        <v>430</v>
      </c>
      <c r="E104" s="6">
        <v>38</v>
      </c>
      <c r="F104" s="6"/>
      <c r="G104" s="6">
        <v>543</v>
      </c>
      <c r="H104" s="6">
        <v>182</v>
      </c>
      <c r="I104" s="23"/>
      <c r="J104" s="6" t="s">
        <v>516</v>
      </c>
      <c r="K104" s="6">
        <v>763</v>
      </c>
      <c r="L104" s="6"/>
      <c r="M104" s="6" t="s">
        <v>430</v>
      </c>
      <c r="N104" s="6">
        <v>38</v>
      </c>
      <c r="O104" s="6"/>
      <c r="P104" s="6">
        <v>543</v>
      </c>
      <c r="Q104" s="6">
        <v>182</v>
      </c>
    </row>
    <row r="105" spans="1:17" ht="19" x14ac:dyDescent="0.25">
      <c r="A105" s="6" t="s">
        <v>515</v>
      </c>
      <c r="B105" s="6">
        <v>755</v>
      </c>
      <c r="C105" s="6"/>
      <c r="D105" s="6">
        <v>5</v>
      </c>
      <c r="E105" s="6">
        <v>6</v>
      </c>
      <c r="F105" s="6"/>
      <c r="G105" s="6">
        <v>413</v>
      </c>
      <c r="H105" s="6">
        <v>336</v>
      </c>
      <c r="I105" s="23"/>
      <c r="J105" s="6" t="s">
        <v>515</v>
      </c>
      <c r="K105" s="6">
        <v>755</v>
      </c>
      <c r="L105" s="6"/>
      <c r="M105" s="6">
        <v>5</v>
      </c>
      <c r="N105" s="6">
        <v>6</v>
      </c>
      <c r="O105" s="6"/>
      <c r="P105" s="6">
        <v>413</v>
      </c>
      <c r="Q105" s="6">
        <v>336</v>
      </c>
    </row>
    <row r="106" spans="1:17" ht="19" x14ac:dyDescent="0.25">
      <c r="A106" s="6" t="s">
        <v>512</v>
      </c>
      <c r="B106" s="6">
        <v>751</v>
      </c>
      <c r="C106" s="6"/>
      <c r="D106" s="6">
        <v>16</v>
      </c>
      <c r="E106" s="6">
        <v>46</v>
      </c>
      <c r="F106" s="6"/>
      <c r="G106" s="6">
        <v>514</v>
      </c>
      <c r="H106" s="6">
        <v>191</v>
      </c>
      <c r="I106" s="23"/>
      <c r="J106" s="6" t="s">
        <v>512</v>
      </c>
      <c r="K106" s="6">
        <v>751</v>
      </c>
      <c r="L106" s="6"/>
      <c r="M106" s="6">
        <v>16</v>
      </c>
      <c r="N106" s="6">
        <v>46</v>
      </c>
      <c r="O106" s="6"/>
      <c r="P106" s="6">
        <v>514</v>
      </c>
      <c r="Q106" s="6">
        <v>191</v>
      </c>
    </row>
    <row r="107" spans="1:17" ht="19" x14ac:dyDescent="0.25">
      <c r="A107" s="6" t="s">
        <v>514</v>
      </c>
      <c r="B107" s="6">
        <v>750</v>
      </c>
      <c r="C107" s="6" t="s">
        <v>1066</v>
      </c>
      <c r="D107" s="6">
        <v>43</v>
      </c>
      <c r="E107" s="6">
        <v>25</v>
      </c>
      <c r="F107" s="6"/>
      <c r="G107" s="6">
        <v>206</v>
      </c>
      <c r="H107" s="6">
        <v>519</v>
      </c>
      <c r="I107" s="23"/>
      <c r="J107" s="6" t="s">
        <v>514</v>
      </c>
      <c r="K107" s="6">
        <v>750</v>
      </c>
      <c r="L107" s="6" t="s">
        <v>1066</v>
      </c>
      <c r="M107" s="6">
        <v>43</v>
      </c>
      <c r="N107" s="6">
        <v>25</v>
      </c>
      <c r="O107" s="6"/>
      <c r="P107" s="6">
        <v>206</v>
      </c>
      <c r="Q107" s="6">
        <v>519</v>
      </c>
    </row>
    <row r="108" spans="1:17" ht="19" x14ac:dyDescent="0.25">
      <c r="A108" s="6" t="s">
        <v>541</v>
      </c>
      <c r="B108" s="6">
        <v>739</v>
      </c>
      <c r="C108" s="6"/>
      <c r="D108" s="6">
        <v>6</v>
      </c>
      <c r="E108" s="6">
        <v>9</v>
      </c>
      <c r="F108" s="6"/>
      <c r="G108" s="6">
        <v>352</v>
      </c>
      <c r="H108" s="6">
        <v>378</v>
      </c>
      <c r="I108" s="23"/>
      <c r="J108" s="6" t="s">
        <v>541</v>
      </c>
      <c r="K108" s="6">
        <v>739</v>
      </c>
      <c r="L108" s="6"/>
      <c r="M108" s="6">
        <v>6</v>
      </c>
      <c r="N108" s="6">
        <v>9</v>
      </c>
      <c r="O108" s="6"/>
      <c r="P108" s="6">
        <v>352</v>
      </c>
      <c r="Q108" s="6">
        <v>378</v>
      </c>
    </row>
    <row r="109" spans="1:17" ht="19" x14ac:dyDescent="0.25">
      <c r="A109" s="6" t="s">
        <v>520</v>
      </c>
      <c r="B109" s="6">
        <v>688</v>
      </c>
      <c r="C109" s="6"/>
      <c r="D109" s="6" t="s">
        <v>430</v>
      </c>
      <c r="E109" s="6">
        <v>48</v>
      </c>
      <c r="F109" s="6"/>
      <c r="G109" s="6">
        <v>548</v>
      </c>
      <c r="H109" s="6">
        <v>92</v>
      </c>
      <c r="I109" s="23"/>
      <c r="J109" s="6" t="s">
        <v>520</v>
      </c>
      <c r="K109" s="6">
        <v>688</v>
      </c>
      <c r="L109" s="6"/>
      <c r="M109" s="6" t="s">
        <v>430</v>
      </c>
      <c r="N109" s="6">
        <v>48</v>
      </c>
      <c r="O109" s="6"/>
      <c r="P109" s="6">
        <v>548</v>
      </c>
      <c r="Q109" s="6">
        <v>92</v>
      </c>
    </row>
    <row r="110" spans="1:17" ht="19" x14ac:dyDescent="0.25">
      <c r="A110" s="6" t="s">
        <v>523</v>
      </c>
      <c r="B110" s="6">
        <v>670</v>
      </c>
      <c r="C110" s="6"/>
      <c r="D110" s="6">
        <v>10</v>
      </c>
      <c r="E110" s="6">
        <v>17</v>
      </c>
      <c r="F110" s="6"/>
      <c r="G110" s="6">
        <v>468</v>
      </c>
      <c r="H110" s="6">
        <v>185</v>
      </c>
      <c r="I110" s="23"/>
      <c r="J110" s="6" t="s">
        <v>523</v>
      </c>
      <c r="K110" s="6">
        <v>670</v>
      </c>
      <c r="L110" s="6"/>
      <c r="M110" s="6">
        <v>10</v>
      </c>
      <c r="N110" s="6">
        <v>17</v>
      </c>
      <c r="O110" s="6"/>
      <c r="P110" s="6">
        <v>468</v>
      </c>
      <c r="Q110" s="6">
        <v>185</v>
      </c>
    </row>
    <row r="111" spans="1:17" ht="19" x14ac:dyDescent="0.25">
      <c r="A111" s="6" t="s">
        <v>546</v>
      </c>
      <c r="B111" s="6">
        <v>633</v>
      </c>
      <c r="C111" s="6" t="s">
        <v>1067</v>
      </c>
      <c r="D111" s="6">
        <v>4</v>
      </c>
      <c r="E111" s="6">
        <v>14</v>
      </c>
      <c r="F111" s="6" t="s">
        <v>1068</v>
      </c>
      <c r="G111" s="6">
        <v>219</v>
      </c>
      <c r="H111" s="6">
        <v>400</v>
      </c>
      <c r="I111" s="23"/>
      <c r="J111" s="6" t="s">
        <v>546</v>
      </c>
      <c r="K111" s="6">
        <v>633</v>
      </c>
      <c r="L111" s="6" t="s">
        <v>1067</v>
      </c>
      <c r="M111" s="6">
        <v>4</v>
      </c>
      <c r="N111" s="6">
        <v>14</v>
      </c>
      <c r="O111" s="6" t="s">
        <v>1068</v>
      </c>
      <c r="P111" s="6">
        <v>219</v>
      </c>
      <c r="Q111" s="6">
        <v>400</v>
      </c>
    </row>
    <row r="112" spans="1:17" ht="19" x14ac:dyDescent="0.25">
      <c r="A112" s="6" t="s">
        <v>545</v>
      </c>
      <c r="B112" s="6">
        <v>612</v>
      </c>
      <c r="C112" s="6"/>
      <c r="D112" s="6" t="s">
        <v>430</v>
      </c>
      <c r="E112" s="6">
        <v>32</v>
      </c>
      <c r="F112" s="6"/>
      <c r="G112" s="6">
        <v>228</v>
      </c>
      <c r="H112" s="6">
        <v>352</v>
      </c>
      <c r="I112" s="23"/>
      <c r="J112" s="6" t="s">
        <v>545</v>
      </c>
      <c r="K112" s="6">
        <v>612</v>
      </c>
      <c r="L112" s="6"/>
      <c r="M112" s="6" t="s">
        <v>430</v>
      </c>
      <c r="N112" s="6">
        <v>32</v>
      </c>
      <c r="O112" s="6"/>
      <c r="P112" s="6">
        <v>228</v>
      </c>
      <c r="Q112" s="6">
        <v>352</v>
      </c>
    </row>
    <row r="113" spans="1:17" ht="19" x14ac:dyDescent="0.25">
      <c r="A113" s="6" t="s">
        <v>533</v>
      </c>
      <c r="B113" s="6">
        <v>610</v>
      </c>
      <c r="C113" s="6" t="s">
        <v>1069</v>
      </c>
      <c r="D113" s="6">
        <v>6</v>
      </c>
      <c r="E113" s="6">
        <v>9</v>
      </c>
      <c r="F113" s="6"/>
      <c r="G113" s="6">
        <v>269</v>
      </c>
      <c r="H113" s="6">
        <v>332</v>
      </c>
      <c r="I113" s="23"/>
      <c r="J113" s="6" t="s">
        <v>533</v>
      </c>
      <c r="K113" s="6">
        <v>610</v>
      </c>
      <c r="L113" s="6" t="s">
        <v>1069</v>
      </c>
      <c r="M113" s="6">
        <v>6</v>
      </c>
      <c r="N113" s="6">
        <v>9</v>
      </c>
      <c r="O113" s="6"/>
      <c r="P113" s="6">
        <v>269</v>
      </c>
      <c r="Q113" s="6">
        <v>332</v>
      </c>
    </row>
    <row r="114" spans="1:17" ht="19" x14ac:dyDescent="0.25">
      <c r="A114" s="6" t="s">
        <v>527</v>
      </c>
      <c r="B114" s="6">
        <v>589</v>
      </c>
      <c r="C114" s="6"/>
      <c r="D114" s="6">
        <v>5</v>
      </c>
      <c r="E114" s="6">
        <v>41</v>
      </c>
      <c r="F114" s="6"/>
      <c r="G114" s="6">
        <v>92</v>
      </c>
      <c r="H114" s="6">
        <v>456</v>
      </c>
      <c r="I114" s="23"/>
      <c r="J114" s="6" t="s">
        <v>527</v>
      </c>
      <c r="K114" s="6">
        <v>589</v>
      </c>
      <c r="L114" s="6"/>
      <c r="M114" s="6">
        <v>5</v>
      </c>
      <c r="N114" s="6">
        <v>41</v>
      </c>
      <c r="O114" s="6"/>
      <c r="P114" s="6">
        <v>92</v>
      </c>
      <c r="Q114" s="6">
        <v>456</v>
      </c>
    </row>
    <row r="115" spans="1:17" ht="19" x14ac:dyDescent="0.25">
      <c r="A115" s="6" t="s">
        <v>582</v>
      </c>
      <c r="B115" s="6">
        <v>573</v>
      </c>
      <c r="C115" s="6"/>
      <c r="D115" s="6">
        <v>2</v>
      </c>
      <c r="E115" s="6">
        <v>2</v>
      </c>
      <c r="F115" s="6"/>
      <c r="G115" s="6">
        <v>20</v>
      </c>
      <c r="H115" s="6">
        <v>551</v>
      </c>
      <c r="I115" s="23"/>
      <c r="J115" s="6" t="s">
        <v>582</v>
      </c>
      <c r="K115" s="6">
        <v>573</v>
      </c>
      <c r="L115" s="6"/>
      <c r="M115" s="6">
        <v>2</v>
      </c>
      <c r="N115" s="6">
        <v>2</v>
      </c>
      <c r="O115" s="6"/>
      <c r="P115" s="6">
        <v>20</v>
      </c>
      <c r="Q115" s="6">
        <v>551</v>
      </c>
    </row>
    <row r="116" spans="1:17" ht="19" x14ac:dyDescent="0.25">
      <c r="A116" s="6" t="s">
        <v>525</v>
      </c>
      <c r="B116" s="6">
        <v>545</v>
      </c>
      <c r="C116" s="6"/>
      <c r="D116" s="6" t="s">
        <v>430</v>
      </c>
      <c r="E116" s="6">
        <v>40</v>
      </c>
      <c r="F116" s="6"/>
      <c r="G116" s="6">
        <v>406</v>
      </c>
      <c r="H116" s="6">
        <v>99</v>
      </c>
      <c r="I116" s="23"/>
      <c r="J116" s="6" t="s">
        <v>525</v>
      </c>
      <c r="K116" s="6">
        <v>545</v>
      </c>
      <c r="L116" s="6"/>
      <c r="M116" s="6" t="s">
        <v>430</v>
      </c>
      <c r="N116" s="6">
        <v>40</v>
      </c>
      <c r="O116" s="6"/>
      <c r="P116" s="6">
        <v>406</v>
      </c>
      <c r="Q116" s="6">
        <v>99</v>
      </c>
    </row>
    <row r="117" spans="1:17" ht="19" x14ac:dyDescent="0.25">
      <c r="A117" s="6" t="s">
        <v>542</v>
      </c>
      <c r="B117" s="6">
        <v>535</v>
      </c>
      <c r="C117" s="6"/>
      <c r="D117" s="6">
        <v>2</v>
      </c>
      <c r="E117" s="6">
        <v>24</v>
      </c>
      <c r="F117" s="6"/>
      <c r="G117" s="6">
        <v>182</v>
      </c>
      <c r="H117" s="6">
        <v>329</v>
      </c>
      <c r="I117" s="23"/>
      <c r="J117" s="6" t="s">
        <v>542</v>
      </c>
      <c r="K117" s="6">
        <v>535</v>
      </c>
      <c r="L117" s="6"/>
      <c r="M117" s="6">
        <v>2</v>
      </c>
      <c r="N117" s="6">
        <v>24</v>
      </c>
      <c r="O117" s="6"/>
      <c r="P117" s="6">
        <v>182</v>
      </c>
      <c r="Q117" s="6">
        <v>329</v>
      </c>
    </row>
    <row r="118" spans="1:17" ht="19" x14ac:dyDescent="0.25">
      <c r="A118" s="6" t="s">
        <v>529</v>
      </c>
      <c r="B118" s="6">
        <v>482</v>
      </c>
      <c r="C118" s="6"/>
      <c r="D118" s="6">
        <v>1</v>
      </c>
      <c r="E118" s="6">
        <v>5</v>
      </c>
      <c r="F118" s="6"/>
      <c r="G118" s="6">
        <v>403</v>
      </c>
      <c r="H118" s="6">
        <v>74</v>
      </c>
      <c r="I118" s="23"/>
      <c r="J118" s="6" t="s">
        <v>529</v>
      </c>
      <c r="K118" s="6">
        <v>482</v>
      </c>
      <c r="L118" s="6"/>
      <c r="M118" s="6">
        <v>1</v>
      </c>
      <c r="N118" s="6">
        <v>5</v>
      </c>
      <c r="O118" s="6"/>
      <c r="P118" s="6">
        <v>403</v>
      </c>
      <c r="Q118" s="6">
        <v>74</v>
      </c>
    </row>
    <row r="119" spans="1:17" ht="19" x14ac:dyDescent="0.25">
      <c r="A119" s="6" t="s">
        <v>550</v>
      </c>
      <c r="B119" s="6">
        <v>480</v>
      </c>
      <c r="C119" s="6"/>
      <c r="D119" s="6">
        <v>7</v>
      </c>
      <c r="E119" s="6">
        <v>16</v>
      </c>
      <c r="F119" s="6"/>
      <c r="G119" s="6">
        <v>167</v>
      </c>
      <c r="H119" s="6">
        <v>297</v>
      </c>
      <c r="I119" s="23"/>
      <c r="J119" s="6" t="s">
        <v>550</v>
      </c>
      <c r="K119" s="6">
        <v>480</v>
      </c>
      <c r="L119" s="6"/>
      <c r="M119" s="6">
        <v>7</v>
      </c>
      <c r="N119" s="6">
        <v>16</v>
      </c>
      <c r="O119" s="6"/>
      <c r="P119" s="6">
        <v>167</v>
      </c>
      <c r="Q119" s="6">
        <v>297</v>
      </c>
    </row>
    <row r="120" spans="1:17" ht="19" x14ac:dyDescent="0.25">
      <c r="A120" s="6" t="s">
        <v>584</v>
      </c>
      <c r="B120" s="6">
        <v>475</v>
      </c>
      <c r="C120" s="6" t="s">
        <v>1070</v>
      </c>
      <c r="D120" s="6" t="s">
        <v>430</v>
      </c>
      <c r="E120" s="6">
        <v>2</v>
      </c>
      <c r="F120" s="6" t="s">
        <v>1071</v>
      </c>
      <c r="G120" s="6">
        <v>24</v>
      </c>
      <c r="H120" s="6">
        <v>449</v>
      </c>
      <c r="I120" s="23"/>
      <c r="J120" s="6" t="s">
        <v>584</v>
      </c>
      <c r="K120" s="6">
        <v>475</v>
      </c>
      <c r="L120" s="6" t="s">
        <v>1070</v>
      </c>
      <c r="M120" s="6" t="s">
        <v>430</v>
      </c>
      <c r="N120" s="6">
        <v>2</v>
      </c>
      <c r="O120" s="6" t="s">
        <v>1071</v>
      </c>
      <c r="P120" s="6">
        <v>24</v>
      </c>
      <c r="Q120" s="6">
        <v>449</v>
      </c>
    </row>
    <row r="121" spans="1:17" ht="19" x14ac:dyDescent="0.25">
      <c r="A121" s="6" t="s">
        <v>548</v>
      </c>
      <c r="B121" s="6">
        <v>473</v>
      </c>
      <c r="C121" s="6" t="s">
        <v>1072</v>
      </c>
      <c r="D121" s="6" t="s">
        <v>430</v>
      </c>
      <c r="E121" s="6">
        <v>9</v>
      </c>
      <c r="F121" s="6"/>
      <c r="G121" s="6">
        <v>56</v>
      </c>
      <c r="H121" s="6">
        <v>408</v>
      </c>
      <c r="I121" s="23"/>
      <c r="J121" s="6" t="s">
        <v>548</v>
      </c>
      <c r="K121" s="6">
        <v>473</v>
      </c>
      <c r="L121" s="6" t="s">
        <v>1072</v>
      </c>
      <c r="M121" s="6" t="s">
        <v>430</v>
      </c>
      <c r="N121" s="6">
        <v>9</v>
      </c>
      <c r="O121" s="6"/>
      <c r="P121" s="6">
        <v>56</v>
      </c>
      <c r="Q121" s="6">
        <v>408</v>
      </c>
    </row>
    <row r="122" spans="1:17" ht="19" x14ac:dyDescent="0.25">
      <c r="A122" s="6" t="s">
        <v>531</v>
      </c>
      <c r="B122" s="6">
        <v>471</v>
      </c>
      <c r="C122" s="6"/>
      <c r="D122" s="6">
        <v>5</v>
      </c>
      <c r="E122" s="6">
        <v>9</v>
      </c>
      <c r="F122" s="6"/>
      <c r="G122" s="6">
        <v>375</v>
      </c>
      <c r="H122" s="6">
        <v>87</v>
      </c>
      <c r="I122" s="23"/>
      <c r="J122" s="6" t="s">
        <v>531</v>
      </c>
      <c r="K122" s="6">
        <v>471</v>
      </c>
      <c r="L122" s="6"/>
      <c r="M122" s="6">
        <v>5</v>
      </c>
      <c r="N122" s="6">
        <v>9</v>
      </c>
      <c r="O122" s="6"/>
      <c r="P122" s="6">
        <v>375</v>
      </c>
      <c r="Q122" s="6">
        <v>87</v>
      </c>
    </row>
    <row r="123" spans="1:17" ht="19" x14ac:dyDescent="0.25">
      <c r="A123" s="6" t="s">
        <v>530</v>
      </c>
      <c r="B123" s="6">
        <v>439</v>
      </c>
      <c r="C123" s="6" t="s">
        <v>1073</v>
      </c>
      <c r="D123" s="6" t="s">
        <v>430</v>
      </c>
      <c r="E123" s="6">
        <v>6</v>
      </c>
      <c r="F123" s="6"/>
      <c r="G123" s="6">
        <v>339</v>
      </c>
      <c r="H123" s="6">
        <v>94</v>
      </c>
      <c r="I123" s="23"/>
      <c r="J123" s="6" t="s">
        <v>530</v>
      </c>
      <c r="K123" s="6">
        <v>439</v>
      </c>
      <c r="L123" s="6" t="s">
        <v>1073</v>
      </c>
      <c r="M123" s="6" t="s">
        <v>430</v>
      </c>
      <c r="N123" s="6">
        <v>6</v>
      </c>
      <c r="O123" s="6"/>
      <c r="P123" s="6">
        <v>339</v>
      </c>
      <c r="Q123" s="6">
        <v>94</v>
      </c>
    </row>
    <row r="124" spans="1:17" ht="19" x14ac:dyDescent="0.25">
      <c r="A124" s="6" t="s">
        <v>547</v>
      </c>
      <c r="B124" s="6">
        <v>431</v>
      </c>
      <c r="C124" s="6"/>
      <c r="D124" s="6">
        <v>7</v>
      </c>
      <c r="E124" s="6">
        <v>10</v>
      </c>
      <c r="F124" s="6"/>
      <c r="G124" s="6">
        <v>135</v>
      </c>
      <c r="H124" s="6">
        <v>286</v>
      </c>
      <c r="I124" s="23"/>
      <c r="J124" s="6" t="s">
        <v>547</v>
      </c>
      <c r="K124" s="6">
        <v>431</v>
      </c>
      <c r="L124" s="6"/>
      <c r="M124" s="6">
        <v>7</v>
      </c>
      <c r="N124" s="6">
        <v>10</v>
      </c>
      <c r="O124" s="6"/>
      <c r="P124" s="6">
        <v>135</v>
      </c>
      <c r="Q124" s="6">
        <v>286</v>
      </c>
    </row>
    <row r="125" spans="1:17" ht="19" x14ac:dyDescent="0.25">
      <c r="A125" s="6" t="s">
        <v>532</v>
      </c>
      <c r="B125" s="6">
        <v>425</v>
      </c>
      <c r="C125" s="6" t="s">
        <v>1074</v>
      </c>
      <c r="D125" s="6">
        <v>2</v>
      </c>
      <c r="E125" s="6" t="s">
        <v>430</v>
      </c>
      <c r="F125" s="6"/>
      <c r="G125" s="6">
        <v>300</v>
      </c>
      <c r="H125" s="6">
        <v>126</v>
      </c>
      <c r="I125" s="23"/>
      <c r="J125" s="6" t="s">
        <v>532</v>
      </c>
      <c r="K125" s="6">
        <v>425</v>
      </c>
      <c r="L125" s="6" t="s">
        <v>1074</v>
      </c>
      <c r="M125" s="6">
        <v>2</v>
      </c>
      <c r="N125" s="6" t="s">
        <v>430</v>
      </c>
      <c r="O125" s="6"/>
      <c r="P125" s="6">
        <v>300</v>
      </c>
      <c r="Q125" s="6">
        <v>126</v>
      </c>
    </row>
    <row r="126" spans="1:17" ht="19" x14ac:dyDescent="0.25">
      <c r="A126" s="6" t="s">
        <v>563</v>
      </c>
      <c r="B126" s="6">
        <v>397</v>
      </c>
      <c r="C126" s="6"/>
      <c r="D126" s="6">
        <v>1</v>
      </c>
      <c r="E126" s="6">
        <v>6</v>
      </c>
      <c r="F126" s="6"/>
      <c r="G126" s="6">
        <v>93</v>
      </c>
      <c r="H126" s="6">
        <v>298</v>
      </c>
      <c r="I126" s="23"/>
      <c r="J126" s="6" t="s">
        <v>563</v>
      </c>
      <c r="K126" s="6">
        <v>397</v>
      </c>
      <c r="L126" s="6"/>
      <c r="M126" s="6">
        <v>1</v>
      </c>
      <c r="N126" s="6">
        <v>6</v>
      </c>
      <c r="O126" s="6"/>
      <c r="P126" s="6">
        <v>93</v>
      </c>
      <c r="Q126" s="6">
        <v>298</v>
      </c>
    </row>
    <row r="127" spans="1:17" ht="19" x14ac:dyDescent="0.25">
      <c r="A127" s="6" t="s">
        <v>528</v>
      </c>
      <c r="B127" s="6">
        <v>371</v>
      </c>
      <c r="C127" s="6"/>
      <c r="D127" s="6" t="s">
        <v>430</v>
      </c>
      <c r="E127" s="6">
        <v>2</v>
      </c>
      <c r="F127" s="6"/>
      <c r="G127" s="6">
        <v>127</v>
      </c>
      <c r="H127" s="6">
        <v>242</v>
      </c>
      <c r="I127" s="23"/>
      <c r="J127" s="6" t="s">
        <v>528</v>
      </c>
      <c r="K127" s="6">
        <v>371</v>
      </c>
      <c r="L127" s="6"/>
      <c r="M127" s="6" t="s">
        <v>430</v>
      </c>
      <c r="N127" s="6">
        <v>2</v>
      </c>
      <c r="O127" s="6"/>
      <c r="P127" s="6">
        <v>127</v>
      </c>
      <c r="Q127" s="6">
        <v>242</v>
      </c>
    </row>
    <row r="128" spans="1:17" ht="19" x14ac:dyDescent="0.25">
      <c r="A128" s="6" t="s">
        <v>544</v>
      </c>
      <c r="B128" s="6">
        <v>367</v>
      </c>
      <c r="C128" s="6" t="s">
        <v>1075</v>
      </c>
      <c r="D128" s="6">
        <v>1</v>
      </c>
      <c r="E128" s="6">
        <v>10</v>
      </c>
      <c r="F128" s="6"/>
      <c r="G128" s="6">
        <v>164</v>
      </c>
      <c r="H128" s="6">
        <v>193</v>
      </c>
      <c r="I128" s="23"/>
      <c r="J128" s="6" t="s">
        <v>544</v>
      </c>
      <c r="K128" s="6">
        <v>367</v>
      </c>
      <c r="L128" s="6" t="s">
        <v>1075</v>
      </c>
      <c r="M128" s="6">
        <v>1</v>
      </c>
      <c r="N128" s="6">
        <v>10</v>
      </c>
      <c r="O128" s="6"/>
      <c r="P128" s="6">
        <v>164</v>
      </c>
      <c r="Q128" s="6">
        <v>193</v>
      </c>
    </row>
    <row r="129" spans="1:17" ht="19" x14ac:dyDescent="0.25">
      <c r="A129" s="6" t="s">
        <v>535</v>
      </c>
      <c r="B129" s="6">
        <v>332</v>
      </c>
      <c r="C129" s="6"/>
      <c r="D129" s="6">
        <v>3</v>
      </c>
      <c r="E129" s="6">
        <v>10</v>
      </c>
      <c r="F129" s="6"/>
      <c r="G129" s="6">
        <v>319</v>
      </c>
      <c r="H129" s="6">
        <v>3</v>
      </c>
      <c r="I129" s="23"/>
      <c r="J129" s="6" t="s">
        <v>535</v>
      </c>
      <c r="K129" s="6">
        <v>332</v>
      </c>
      <c r="L129" s="6"/>
      <c r="M129" s="6">
        <v>3</v>
      </c>
      <c r="N129" s="6">
        <v>10</v>
      </c>
      <c r="O129" s="6"/>
      <c r="P129" s="6">
        <v>319</v>
      </c>
      <c r="Q129" s="6">
        <v>3</v>
      </c>
    </row>
    <row r="130" spans="1:17" ht="19" x14ac:dyDescent="0.25">
      <c r="A130" s="6" t="s">
        <v>538</v>
      </c>
      <c r="B130" s="6">
        <v>326</v>
      </c>
      <c r="C130" s="6"/>
      <c r="D130" s="6">
        <v>19</v>
      </c>
      <c r="E130" s="6">
        <v>23</v>
      </c>
      <c r="F130" s="6"/>
      <c r="G130" s="6">
        <v>271</v>
      </c>
      <c r="H130" s="6">
        <v>32</v>
      </c>
      <c r="I130" s="23"/>
      <c r="J130" s="6" t="s">
        <v>538</v>
      </c>
      <c r="K130" s="6">
        <v>326</v>
      </c>
      <c r="L130" s="6"/>
      <c r="M130" s="6">
        <v>19</v>
      </c>
      <c r="N130" s="6">
        <v>23</v>
      </c>
      <c r="O130" s="6"/>
      <c r="P130" s="6">
        <v>271</v>
      </c>
      <c r="Q130" s="6">
        <v>32</v>
      </c>
    </row>
    <row r="131" spans="1:17" ht="19" x14ac:dyDescent="0.25">
      <c r="A131" s="6" t="s">
        <v>537</v>
      </c>
      <c r="B131" s="6">
        <v>324</v>
      </c>
      <c r="C131" s="6"/>
      <c r="D131" s="6">
        <v>2</v>
      </c>
      <c r="E131" s="6">
        <v>8</v>
      </c>
      <c r="F131" s="6"/>
      <c r="G131" s="6">
        <v>261</v>
      </c>
      <c r="H131" s="6">
        <v>55</v>
      </c>
      <c r="I131" s="23"/>
      <c r="J131" s="6" t="s">
        <v>537</v>
      </c>
      <c r="K131" s="6">
        <v>324</v>
      </c>
      <c r="L131" s="6"/>
      <c r="M131" s="6">
        <v>2</v>
      </c>
      <c r="N131" s="6">
        <v>8</v>
      </c>
      <c r="O131" s="6"/>
      <c r="P131" s="6">
        <v>261</v>
      </c>
      <c r="Q131" s="6">
        <v>55</v>
      </c>
    </row>
    <row r="132" spans="1:17" ht="19" x14ac:dyDescent="0.25">
      <c r="A132" s="6" t="s">
        <v>572</v>
      </c>
      <c r="B132" s="6">
        <v>315</v>
      </c>
      <c r="C132" s="6"/>
      <c r="D132" s="6" t="s">
        <v>430</v>
      </c>
      <c r="E132" s="6">
        <v>3</v>
      </c>
      <c r="F132" s="6"/>
      <c r="G132" s="6">
        <v>13</v>
      </c>
      <c r="H132" s="6">
        <v>299</v>
      </c>
      <c r="I132" s="23"/>
      <c r="J132" s="6" t="s">
        <v>572</v>
      </c>
      <c r="K132" s="6">
        <v>315</v>
      </c>
      <c r="L132" s="6"/>
      <c r="M132" s="6" t="s">
        <v>430</v>
      </c>
      <c r="N132" s="6">
        <v>3</v>
      </c>
      <c r="O132" s="6"/>
      <c r="P132" s="6">
        <v>13</v>
      </c>
      <c r="Q132" s="6">
        <v>299</v>
      </c>
    </row>
    <row r="133" spans="1:17" ht="19" x14ac:dyDescent="0.25">
      <c r="A133" s="6" t="s">
        <v>770</v>
      </c>
      <c r="B133" s="6">
        <v>293</v>
      </c>
      <c r="C133" s="6"/>
      <c r="D133" s="6" t="s">
        <v>430</v>
      </c>
      <c r="E133" s="6">
        <v>5</v>
      </c>
      <c r="F133" s="6"/>
      <c r="G133" s="6" t="s">
        <v>430</v>
      </c>
      <c r="H133" s="6">
        <v>289</v>
      </c>
      <c r="I133" s="23"/>
      <c r="J133" s="6" t="s">
        <v>770</v>
      </c>
      <c r="K133" s="6">
        <v>293</v>
      </c>
      <c r="L133" s="6"/>
      <c r="M133" s="6" t="s">
        <v>430</v>
      </c>
      <c r="N133" s="6">
        <v>5</v>
      </c>
      <c r="O133" s="6"/>
      <c r="P133" s="6" t="s">
        <v>430</v>
      </c>
      <c r="Q133" s="6">
        <v>289</v>
      </c>
    </row>
    <row r="134" spans="1:17" ht="19" x14ac:dyDescent="0.25">
      <c r="A134" s="6" t="s">
        <v>543</v>
      </c>
      <c r="B134" s="6">
        <v>271</v>
      </c>
      <c r="C134" s="6"/>
      <c r="D134" s="6">
        <v>8</v>
      </c>
      <c r="E134" s="6" t="s">
        <v>430</v>
      </c>
      <c r="F134" s="6"/>
      <c r="G134" s="6">
        <v>232</v>
      </c>
      <c r="H134" s="6">
        <v>40</v>
      </c>
      <c r="I134" s="23"/>
      <c r="J134" s="6" t="s">
        <v>543</v>
      </c>
      <c r="K134" s="6">
        <v>271</v>
      </c>
      <c r="L134" s="6"/>
      <c r="M134" s="6">
        <v>8</v>
      </c>
      <c r="N134" s="6" t="s">
        <v>430</v>
      </c>
      <c r="O134" s="6"/>
      <c r="P134" s="6">
        <v>232</v>
      </c>
      <c r="Q134" s="6">
        <v>40</v>
      </c>
    </row>
    <row r="135" spans="1:17" ht="19" x14ac:dyDescent="0.25">
      <c r="A135" s="6" t="s">
        <v>554</v>
      </c>
      <c r="B135" s="6">
        <v>261</v>
      </c>
      <c r="C135" s="6"/>
      <c r="D135" s="6" t="s">
        <v>430</v>
      </c>
      <c r="E135" s="6" t="s">
        <v>430</v>
      </c>
      <c r="F135" s="6"/>
      <c r="G135" s="6">
        <v>129</v>
      </c>
      <c r="H135" s="6">
        <v>133</v>
      </c>
      <c r="I135" s="23"/>
      <c r="J135" s="6" t="s">
        <v>554</v>
      </c>
      <c r="K135" s="6">
        <v>261</v>
      </c>
      <c r="L135" s="6"/>
      <c r="M135" s="6" t="s">
        <v>430</v>
      </c>
      <c r="N135" s="6" t="s">
        <v>430</v>
      </c>
      <c r="O135" s="6"/>
      <c r="P135" s="6">
        <v>129</v>
      </c>
      <c r="Q135" s="6">
        <v>133</v>
      </c>
    </row>
    <row r="136" spans="1:17" ht="19" x14ac:dyDescent="0.25">
      <c r="A136" s="6" t="s">
        <v>555</v>
      </c>
      <c r="B136" s="6">
        <v>236</v>
      </c>
      <c r="C136" s="6"/>
      <c r="D136" s="6" t="s">
        <v>430</v>
      </c>
      <c r="E136" s="6">
        <v>10</v>
      </c>
      <c r="F136" s="6"/>
      <c r="G136" s="6">
        <v>26</v>
      </c>
      <c r="H136" s="6">
        <v>200</v>
      </c>
      <c r="I136" s="23"/>
      <c r="J136" s="6" t="s">
        <v>555</v>
      </c>
      <c r="K136" s="6">
        <v>236</v>
      </c>
      <c r="L136" s="6"/>
      <c r="M136" s="6" t="s">
        <v>430</v>
      </c>
      <c r="N136" s="6">
        <v>10</v>
      </c>
      <c r="O136" s="6"/>
      <c r="P136" s="6">
        <v>26</v>
      </c>
      <c r="Q136" s="6">
        <v>200</v>
      </c>
    </row>
    <row r="137" spans="1:17" ht="19" x14ac:dyDescent="0.25">
      <c r="A137" s="6" t="s">
        <v>592</v>
      </c>
      <c r="B137" s="6">
        <v>199</v>
      </c>
      <c r="C137" s="6"/>
      <c r="D137" s="6" t="s">
        <v>430</v>
      </c>
      <c r="E137" s="6">
        <v>11</v>
      </c>
      <c r="F137" s="6"/>
      <c r="G137" s="6">
        <v>43</v>
      </c>
      <c r="H137" s="6">
        <v>145</v>
      </c>
      <c r="I137" s="23"/>
      <c r="J137" s="6" t="s">
        <v>592</v>
      </c>
      <c r="K137" s="6">
        <v>199</v>
      </c>
      <c r="L137" s="6"/>
      <c r="M137" s="6" t="s">
        <v>430</v>
      </c>
      <c r="N137" s="6">
        <v>11</v>
      </c>
      <c r="O137" s="6"/>
      <c r="P137" s="6">
        <v>43</v>
      </c>
      <c r="Q137" s="6">
        <v>145</v>
      </c>
    </row>
    <row r="138" spans="1:17" ht="19" x14ac:dyDescent="0.25">
      <c r="A138" s="6" t="s">
        <v>549</v>
      </c>
      <c r="B138" s="6">
        <v>187</v>
      </c>
      <c r="C138" s="6"/>
      <c r="D138" s="6" t="s">
        <v>430</v>
      </c>
      <c r="E138" s="6" t="s">
        <v>430</v>
      </c>
      <c r="F138" s="6"/>
      <c r="G138" s="6">
        <v>185</v>
      </c>
      <c r="H138" s="6">
        <v>3</v>
      </c>
      <c r="I138" s="23"/>
      <c r="J138" s="6" t="s">
        <v>549</v>
      </c>
      <c r="K138" s="6">
        <v>187</v>
      </c>
      <c r="L138" s="6"/>
      <c r="M138" s="6" t="s">
        <v>430</v>
      </c>
      <c r="N138" s="6" t="s">
        <v>430</v>
      </c>
      <c r="O138" s="6"/>
      <c r="P138" s="6">
        <v>185</v>
      </c>
      <c r="Q138" s="6">
        <v>3</v>
      </c>
    </row>
    <row r="139" spans="1:17" ht="19" x14ac:dyDescent="0.25">
      <c r="A139" s="6" t="s">
        <v>577</v>
      </c>
      <c r="B139" s="6">
        <v>186</v>
      </c>
      <c r="C139" s="6"/>
      <c r="D139" s="6" t="s">
        <v>430</v>
      </c>
      <c r="E139" s="6">
        <v>2</v>
      </c>
      <c r="F139" s="6"/>
      <c r="G139" s="6">
        <v>37</v>
      </c>
      <c r="H139" s="6">
        <v>147</v>
      </c>
      <c r="I139" s="23"/>
      <c r="J139" s="6" t="s">
        <v>577</v>
      </c>
      <c r="K139" s="6">
        <v>186</v>
      </c>
      <c r="L139" s="6"/>
      <c r="M139" s="6" t="s">
        <v>430</v>
      </c>
      <c r="N139" s="6">
        <v>2</v>
      </c>
      <c r="O139" s="6"/>
      <c r="P139" s="6">
        <v>37</v>
      </c>
      <c r="Q139" s="6">
        <v>147</v>
      </c>
    </row>
    <row r="140" spans="1:17" ht="19" x14ac:dyDescent="0.25">
      <c r="A140" s="6" t="s">
        <v>552</v>
      </c>
      <c r="B140" s="6">
        <v>182</v>
      </c>
      <c r="C140" s="6" t="s">
        <v>1037</v>
      </c>
      <c r="D140" s="6">
        <v>5</v>
      </c>
      <c r="E140" s="6">
        <v>14</v>
      </c>
      <c r="F140" s="6"/>
      <c r="G140" s="6">
        <v>83</v>
      </c>
      <c r="H140" s="6">
        <v>85</v>
      </c>
      <c r="I140" s="23"/>
      <c r="J140" s="6" t="s">
        <v>552</v>
      </c>
      <c r="K140" s="6">
        <v>182</v>
      </c>
      <c r="L140" s="6" t="s">
        <v>1037</v>
      </c>
      <c r="M140" s="6">
        <v>5</v>
      </c>
      <c r="N140" s="6">
        <v>14</v>
      </c>
      <c r="O140" s="6"/>
      <c r="P140" s="6">
        <v>83</v>
      </c>
      <c r="Q140" s="6">
        <v>85</v>
      </c>
    </row>
    <row r="141" spans="1:17" ht="19" x14ac:dyDescent="0.25">
      <c r="A141" s="6" t="s">
        <v>633</v>
      </c>
      <c r="B141" s="6">
        <v>174</v>
      </c>
      <c r="C141" s="6"/>
      <c r="D141" s="6" t="s">
        <v>430</v>
      </c>
      <c r="E141" s="6">
        <v>3</v>
      </c>
      <c r="F141" s="6"/>
      <c r="G141" s="6">
        <v>4</v>
      </c>
      <c r="H141" s="6">
        <v>167</v>
      </c>
      <c r="I141" s="23"/>
      <c r="J141" s="6" t="s">
        <v>633</v>
      </c>
      <c r="K141" s="6">
        <v>174</v>
      </c>
      <c r="L141" s="6"/>
      <c r="M141" s="6" t="s">
        <v>430</v>
      </c>
      <c r="N141" s="6">
        <v>3</v>
      </c>
      <c r="O141" s="6"/>
      <c r="P141" s="6">
        <v>4</v>
      </c>
      <c r="Q141" s="6">
        <v>167</v>
      </c>
    </row>
    <row r="142" spans="1:17" ht="19" x14ac:dyDescent="0.25">
      <c r="A142" s="6" t="s">
        <v>593</v>
      </c>
      <c r="B142" s="6">
        <v>170</v>
      </c>
      <c r="C142" s="6"/>
      <c r="D142" s="6" t="s">
        <v>430</v>
      </c>
      <c r="E142" s="6">
        <v>17</v>
      </c>
      <c r="F142" s="6"/>
      <c r="G142" s="6">
        <v>43</v>
      </c>
      <c r="H142" s="6">
        <v>110</v>
      </c>
      <c r="I142" s="23"/>
      <c r="J142" s="6" t="s">
        <v>593</v>
      </c>
      <c r="K142" s="6">
        <v>170</v>
      </c>
      <c r="L142" s="6"/>
      <c r="M142" s="6" t="s">
        <v>430</v>
      </c>
      <c r="N142" s="6">
        <v>17</v>
      </c>
      <c r="O142" s="6"/>
      <c r="P142" s="6">
        <v>43</v>
      </c>
      <c r="Q142" s="6">
        <v>110</v>
      </c>
    </row>
    <row r="143" spans="1:17" ht="19" x14ac:dyDescent="0.25">
      <c r="A143" s="6" t="s">
        <v>568</v>
      </c>
      <c r="B143" s="6">
        <v>170</v>
      </c>
      <c r="C143" s="6"/>
      <c r="D143" s="6" t="s">
        <v>430</v>
      </c>
      <c r="E143" s="6">
        <v>20</v>
      </c>
      <c r="F143" s="6"/>
      <c r="G143" s="6">
        <v>58</v>
      </c>
      <c r="H143" s="6">
        <v>92</v>
      </c>
      <c r="I143" s="23"/>
      <c r="J143" s="6" t="s">
        <v>568</v>
      </c>
      <c r="K143" s="6">
        <v>170</v>
      </c>
      <c r="L143" s="6"/>
      <c r="M143" s="6" t="s">
        <v>430</v>
      </c>
      <c r="N143" s="6">
        <v>20</v>
      </c>
      <c r="O143" s="6"/>
      <c r="P143" s="6">
        <v>58</v>
      </c>
      <c r="Q143" s="6">
        <v>92</v>
      </c>
    </row>
    <row r="144" spans="1:17" ht="19" x14ac:dyDescent="0.25">
      <c r="A144" s="6" t="s">
        <v>562</v>
      </c>
      <c r="B144" s="6">
        <v>162</v>
      </c>
      <c r="C144" s="6" t="s">
        <v>1076</v>
      </c>
      <c r="D144" s="6" t="s">
        <v>430</v>
      </c>
      <c r="E144" s="6">
        <v>4</v>
      </c>
      <c r="F144" s="6"/>
      <c r="G144" s="6">
        <v>93</v>
      </c>
      <c r="H144" s="6">
        <v>65</v>
      </c>
      <c r="I144" s="23"/>
      <c r="J144" s="6" t="s">
        <v>562</v>
      </c>
      <c r="K144" s="6">
        <v>162</v>
      </c>
      <c r="L144" s="6" t="s">
        <v>1076</v>
      </c>
      <c r="M144" s="6" t="s">
        <v>430</v>
      </c>
      <c r="N144" s="6">
        <v>4</v>
      </c>
      <c r="O144" s="6"/>
      <c r="P144" s="6">
        <v>93</v>
      </c>
      <c r="Q144" s="6">
        <v>65</v>
      </c>
    </row>
    <row r="145" spans="1:17" ht="19" x14ac:dyDescent="0.25">
      <c r="A145" s="6" t="s">
        <v>561</v>
      </c>
      <c r="B145" s="6">
        <v>161</v>
      </c>
      <c r="C145" s="6"/>
      <c r="D145" s="6" t="s">
        <v>430</v>
      </c>
      <c r="E145" s="6">
        <v>6</v>
      </c>
      <c r="F145" s="6"/>
      <c r="G145" s="6">
        <v>49</v>
      </c>
      <c r="H145" s="6">
        <v>106</v>
      </c>
      <c r="I145" s="23"/>
      <c r="J145" s="6" t="s">
        <v>561</v>
      </c>
      <c r="K145" s="6">
        <v>161</v>
      </c>
      <c r="L145" s="6"/>
      <c r="M145" s="6" t="s">
        <v>430</v>
      </c>
      <c r="N145" s="6">
        <v>6</v>
      </c>
      <c r="O145" s="6"/>
      <c r="P145" s="6">
        <v>49</v>
      </c>
      <c r="Q145" s="6">
        <v>106</v>
      </c>
    </row>
    <row r="146" spans="1:17" ht="19" x14ac:dyDescent="0.25">
      <c r="A146" s="6" t="s">
        <v>553</v>
      </c>
      <c r="B146" s="6">
        <v>152</v>
      </c>
      <c r="C146" s="6"/>
      <c r="D146" s="6">
        <v>4</v>
      </c>
      <c r="E146" s="6">
        <v>13</v>
      </c>
      <c r="F146" s="6" t="s">
        <v>1077</v>
      </c>
      <c r="G146" s="6">
        <v>104</v>
      </c>
      <c r="H146" s="6">
        <v>35</v>
      </c>
      <c r="I146" s="23"/>
      <c r="J146" s="6" t="s">
        <v>553</v>
      </c>
      <c r="K146" s="6">
        <v>152</v>
      </c>
      <c r="L146" s="6"/>
      <c r="M146" s="6">
        <v>4</v>
      </c>
      <c r="N146" s="6">
        <v>13</v>
      </c>
      <c r="O146" s="6" t="s">
        <v>1077</v>
      </c>
      <c r="P146" s="6">
        <v>104</v>
      </c>
      <c r="Q146" s="6">
        <v>35</v>
      </c>
    </row>
    <row r="147" spans="1:17" ht="19" x14ac:dyDescent="0.25">
      <c r="A147" s="6" t="s">
        <v>559</v>
      </c>
      <c r="B147" s="6">
        <v>151</v>
      </c>
      <c r="C147" s="6"/>
      <c r="D147" s="6">
        <v>1</v>
      </c>
      <c r="E147" s="6" t="s">
        <v>430</v>
      </c>
      <c r="F147" s="6"/>
      <c r="G147" s="6">
        <v>101</v>
      </c>
      <c r="H147" s="6">
        <v>51</v>
      </c>
      <c r="I147" s="23"/>
      <c r="J147" s="6" t="s">
        <v>559</v>
      </c>
      <c r="K147" s="6">
        <v>151</v>
      </c>
      <c r="L147" s="6"/>
      <c r="M147" s="6">
        <v>1</v>
      </c>
      <c r="N147" s="6" t="s">
        <v>430</v>
      </c>
      <c r="O147" s="6"/>
      <c r="P147" s="6">
        <v>101</v>
      </c>
      <c r="Q147" s="6">
        <v>51</v>
      </c>
    </row>
    <row r="148" spans="1:17" ht="19" x14ac:dyDescent="0.25">
      <c r="A148" s="6" t="s">
        <v>557</v>
      </c>
      <c r="B148" s="6">
        <v>144</v>
      </c>
      <c r="C148" s="6"/>
      <c r="D148" s="6" t="s">
        <v>430</v>
      </c>
      <c r="E148" s="6" t="s">
        <v>430</v>
      </c>
      <c r="F148" s="6"/>
      <c r="G148" s="6">
        <v>133</v>
      </c>
      <c r="H148" s="6">
        <v>12</v>
      </c>
      <c r="I148" s="23"/>
      <c r="J148" s="6" t="s">
        <v>557</v>
      </c>
      <c r="K148" s="6">
        <v>144</v>
      </c>
      <c r="L148" s="6"/>
      <c r="M148" s="6" t="s">
        <v>430</v>
      </c>
      <c r="N148" s="6" t="s">
        <v>430</v>
      </c>
      <c r="O148" s="6"/>
      <c r="P148" s="6">
        <v>133</v>
      </c>
      <c r="Q148" s="6">
        <v>12</v>
      </c>
    </row>
    <row r="149" spans="1:17" ht="19" x14ac:dyDescent="0.25">
      <c r="A149" s="6" t="s">
        <v>556</v>
      </c>
      <c r="B149" s="6">
        <v>139</v>
      </c>
      <c r="C149" s="6" t="s">
        <v>1078</v>
      </c>
      <c r="D149" s="6">
        <v>2</v>
      </c>
      <c r="E149" s="6">
        <v>1</v>
      </c>
      <c r="F149" s="6"/>
      <c r="G149" s="6">
        <v>131</v>
      </c>
      <c r="H149" s="6">
        <v>7</v>
      </c>
      <c r="I149" s="23"/>
      <c r="J149" s="6" t="s">
        <v>556</v>
      </c>
      <c r="K149" s="6">
        <v>139</v>
      </c>
      <c r="L149" s="6" t="s">
        <v>1078</v>
      </c>
      <c r="M149" s="6">
        <v>2</v>
      </c>
      <c r="N149" s="6">
        <v>1</v>
      </c>
      <c r="O149" s="6"/>
      <c r="P149" s="6">
        <v>131</v>
      </c>
      <c r="Q149" s="6">
        <v>7</v>
      </c>
    </row>
    <row r="150" spans="1:17" ht="19" x14ac:dyDescent="0.25">
      <c r="A150" s="6" t="s">
        <v>578</v>
      </c>
      <c r="B150" s="6">
        <v>139</v>
      </c>
      <c r="C150" s="6" t="s">
        <v>1078</v>
      </c>
      <c r="D150" s="6">
        <v>1</v>
      </c>
      <c r="E150" s="6">
        <v>4</v>
      </c>
      <c r="F150" s="6" t="s">
        <v>1079</v>
      </c>
      <c r="G150" s="6">
        <v>92</v>
      </c>
      <c r="H150" s="6">
        <v>43</v>
      </c>
      <c r="I150" s="23"/>
      <c r="J150" s="6" t="s">
        <v>578</v>
      </c>
      <c r="K150" s="6">
        <v>139</v>
      </c>
      <c r="L150" s="6" t="s">
        <v>1078</v>
      </c>
      <c r="M150" s="6">
        <v>1</v>
      </c>
      <c r="N150" s="6">
        <v>4</v>
      </c>
      <c r="O150" s="6" t="s">
        <v>1079</v>
      </c>
      <c r="P150" s="6">
        <v>92</v>
      </c>
      <c r="Q150" s="6">
        <v>43</v>
      </c>
    </row>
    <row r="151" spans="1:17" ht="19" x14ac:dyDescent="0.25">
      <c r="A151" s="6" t="s">
        <v>565</v>
      </c>
      <c r="B151" s="6">
        <v>138</v>
      </c>
      <c r="C151" s="6" t="s">
        <v>1080</v>
      </c>
      <c r="D151" s="6">
        <v>2</v>
      </c>
      <c r="E151" s="6">
        <v>1</v>
      </c>
      <c r="F151" s="6"/>
      <c r="G151" s="6">
        <v>111</v>
      </c>
      <c r="H151" s="6">
        <v>26</v>
      </c>
      <c r="I151" s="23"/>
      <c r="J151" s="6" t="s">
        <v>565</v>
      </c>
      <c r="K151" s="6">
        <v>138</v>
      </c>
      <c r="L151" s="6" t="s">
        <v>1080</v>
      </c>
      <c r="M151" s="6">
        <v>2</v>
      </c>
      <c r="N151" s="6">
        <v>1</v>
      </c>
      <c r="O151" s="6"/>
      <c r="P151" s="6">
        <v>111</v>
      </c>
      <c r="Q151" s="6">
        <v>26</v>
      </c>
    </row>
    <row r="152" spans="1:17" ht="19" x14ac:dyDescent="0.25">
      <c r="A152" s="6" t="s">
        <v>570</v>
      </c>
      <c r="B152" s="6">
        <v>128</v>
      </c>
      <c r="C152" s="6"/>
      <c r="D152" s="6" t="s">
        <v>430</v>
      </c>
      <c r="E152" s="6">
        <v>9</v>
      </c>
      <c r="F152" s="6"/>
      <c r="G152" s="6">
        <v>74</v>
      </c>
      <c r="H152" s="6">
        <v>45</v>
      </c>
      <c r="I152" s="23"/>
      <c r="J152" s="6" t="s">
        <v>570</v>
      </c>
      <c r="K152" s="6">
        <v>128</v>
      </c>
      <c r="L152" s="6"/>
      <c r="M152" s="6" t="s">
        <v>430</v>
      </c>
      <c r="N152" s="6">
        <v>9</v>
      </c>
      <c r="O152" s="6"/>
      <c r="P152" s="6">
        <v>74</v>
      </c>
      <c r="Q152" s="6">
        <v>45</v>
      </c>
    </row>
    <row r="153" spans="1:17" ht="19" x14ac:dyDescent="0.25">
      <c r="A153" s="6" t="s">
        <v>558</v>
      </c>
      <c r="B153" s="6">
        <v>122</v>
      </c>
      <c r="C153" s="6"/>
      <c r="D153" s="6">
        <v>1</v>
      </c>
      <c r="E153" s="6" t="s">
        <v>430</v>
      </c>
      <c r="F153" s="6"/>
      <c r="G153" s="6">
        <v>120</v>
      </c>
      <c r="H153" s="6">
        <v>3</v>
      </c>
      <c r="I153" s="23"/>
      <c r="J153" s="6" t="s">
        <v>558</v>
      </c>
      <c r="K153" s="6">
        <v>122</v>
      </c>
      <c r="L153" s="6"/>
      <c r="M153" s="6">
        <v>1</v>
      </c>
      <c r="N153" s="6" t="s">
        <v>430</v>
      </c>
      <c r="O153" s="6"/>
      <c r="P153" s="6">
        <v>120</v>
      </c>
      <c r="Q153" s="6">
        <v>3</v>
      </c>
    </row>
    <row r="154" spans="1:17" ht="19" x14ac:dyDescent="0.25">
      <c r="A154" s="6" t="s">
        <v>598</v>
      </c>
      <c r="B154" s="6">
        <v>119</v>
      </c>
      <c r="C154" s="6"/>
      <c r="D154" s="6" t="s">
        <v>430</v>
      </c>
      <c r="E154" s="6">
        <v>1</v>
      </c>
      <c r="F154" s="6"/>
      <c r="G154" s="6">
        <v>12</v>
      </c>
      <c r="H154" s="6">
        <v>106</v>
      </c>
      <c r="I154" s="23"/>
      <c r="J154" s="6" t="s">
        <v>598</v>
      </c>
      <c r="K154" s="6">
        <v>119</v>
      </c>
      <c r="L154" s="6"/>
      <c r="M154" s="6" t="s">
        <v>430</v>
      </c>
      <c r="N154" s="6">
        <v>1</v>
      </c>
      <c r="O154" s="6"/>
      <c r="P154" s="6">
        <v>12</v>
      </c>
      <c r="Q154" s="6">
        <v>106</v>
      </c>
    </row>
    <row r="155" spans="1:17" ht="19" x14ac:dyDescent="0.25">
      <c r="A155" s="6" t="s">
        <v>560</v>
      </c>
      <c r="B155" s="6">
        <v>116</v>
      </c>
      <c r="C155" s="6"/>
      <c r="D155" s="6" t="s">
        <v>430</v>
      </c>
      <c r="E155" s="6">
        <v>8</v>
      </c>
      <c r="F155" s="6"/>
      <c r="G155" s="6">
        <v>103</v>
      </c>
      <c r="H155" s="6">
        <v>5</v>
      </c>
      <c r="I155" s="23"/>
      <c r="J155" s="6" t="s">
        <v>560</v>
      </c>
      <c r="K155" s="6">
        <v>116</v>
      </c>
      <c r="L155" s="6"/>
      <c r="M155" s="6" t="s">
        <v>430</v>
      </c>
      <c r="N155" s="6">
        <v>8</v>
      </c>
      <c r="O155" s="6"/>
      <c r="P155" s="6">
        <v>103</v>
      </c>
      <c r="Q155" s="6">
        <v>5</v>
      </c>
    </row>
    <row r="156" spans="1:17" ht="19" x14ac:dyDescent="0.25">
      <c r="A156" s="6" t="s">
        <v>569</v>
      </c>
      <c r="B156" s="6">
        <v>115</v>
      </c>
      <c r="C156" s="6"/>
      <c r="D156" s="6">
        <v>4</v>
      </c>
      <c r="E156" s="6">
        <v>7</v>
      </c>
      <c r="F156" s="6"/>
      <c r="G156" s="6">
        <v>54</v>
      </c>
      <c r="H156" s="6">
        <v>54</v>
      </c>
      <c r="I156" s="23"/>
      <c r="J156" s="6" t="s">
        <v>569</v>
      </c>
      <c r="K156" s="6">
        <v>115</v>
      </c>
      <c r="L156" s="6"/>
      <c r="M156" s="6">
        <v>4</v>
      </c>
      <c r="N156" s="6">
        <v>7</v>
      </c>
      <c r="O156" s="6"/>
      <c r="P156" s="6">
        <v>54</v>
      </c>
      <c r="Q156" s="6">
        <v>54</v>
      </c>
    </row>
    <row r="157" spans="1:17" ht="19" x14ac:dyDescent="0.25">
      <c r="A157" s="6" t="s">
        <v>564</v>
      </c>
      <c r="B157" s="6">
        <v>101</v>
      </c>
      <c r="C157" s="6"/>
      <c r="D157" s="6">
        <v>4</v>
      </c>
      <c r="E157" s="6">
        <v>2</v>
      </c>
      <c r="F157" s="6"/>
      <c r="G157" s="6">
        <v>82</v>
      </c>
      <c r="H157" s="6">
        <v>17</v>
      </c>
      <c r="I157" s="23"/>
      <c r="J157" s="6" t="s">
        <v>564</v>
      </c>
      <c r="K157" s="6">
        <v>101</v>
      </c>
      <c r="L157" s="6"/>
      <c r="M157" s="6">
        <v>4</v>
      </c>
      <c r="N157" s="6">
        <v>2</v>
      </c>
      <c r="O157" s="6"/>
      <c r="P157" s="6">
        <v>82</v>
      </c>
      <c r="Q157" s="6">
        <v>17</v>
      </c>
    </row>
    <row r="158" spans="1:17" ht="19" x14ac:dyDescent="0.25">
      <c r="A158" s="6" t="s">
        <v>585</v>
      </c>
      <c r="B158" s="6">
        <v>101</v>
      </c>
      <c r="C158" s="6"/>
      <c r="D158" s="6" t="s">
        <v>430</v>
      </c>
      <c r="E158" s="6">
        <v>12</v>
      </c>
      <c r="F158" s="6"/>
      <c r="G158" s="6">
        <v>10</v>
      </c>
      <c r="H158" s="6">
        <v>79</v>
      </c>
      <c r="I158" s="23"/>
      <c r="J158" s="6" t="s">
        <v>585</v>
      </c>
      <c r="K158" s="6">
        <v>101</v>
      </c>
      <c r="L158" s="6"/>
      <c r="M158" s="6" t="s">
        <v>430</v>
      </c>
      <c r="N158" s="6">
        <v>12</v>
      </c>
      <c r="O158" s="6"/>
      <c r="P158" s="6">
        <v>10</v>
      </c>
      <c r="Q158" s="6">
        <v>79</v>
      </c>
    </row>
    <row r="159" spans="1:17" ht="19" x14ac:dyDescent="0.25">
      <c r="A159" s="21" t="s">
        <v>749</v>
      </c>
      <c r="B159" s="6">
        <v>99</v>
      </c>
      <c r="C159" s="6" t="s">
        <v>1081</v>
      </c>
      <c r="D159" s="6">
        <v>0</v>
      </c>
      <c r="E159" s="6">
        <v>0</v>
      </c>
      <c r="F159" s="6"/>
      <c r="G159" s="6">
        <v>19</v>
      </c>
      <c r="H159" s="6">
        <v>80</v>
      </c>
      <c r="I159" s="23"/>
      <c r="J159" s="21" t="s">
        <v>749</v>
      </c>
      <c r="K159" s="6">
        <v>99</v>
      </c>
      <c r="L159" s="6" t="s">
        <v>1081</v>
      </c>
      <c r="M159" s="6" t="s">
        <v>430</v>
      </c>
      <c r="N159" s="6" t="s">
        <v>430</v>
      </c>
      <c r="O159" s="6"/>
      <c r="P159" s="6">
        <v>22</v>
      </c>
      <c r="Q159" s="6">
        <v>78</v>
      </c>
    </row>
    <row r="160" spans="1:17" ht="19" x14ac:dyDescent="0.25">
      <c r="A160" s="6" t="s">
        <v>580</v>
      </c>
      <c r="B160" s="6">
        <v>98</v>
      </c>
      <c r="C160" s="6"/>
      <c r="D160" s="6" t="s">
        <v>430</v>
      </c>
      <c r="E160" s="6" t="s">
        <v>430</v>
      </c>
      <c r="F160" s="6"/>
      <c r="G160" s="6">
        <v>55</v>
      </c>
      <c r="H160" s="6">
        <v>44</v>
      </c>
      <c r="I160" s="23"/>
      <c r="J160" s="6" t="s">
        <v>580</v>
      </c>
      <c r="K160" s="6">
        <v>98</v>
      </c>
      <c r="L160" s="6"/>
      <c r="M160" s="6" t="s">
        <v>430</v>
      </c>
      <c r="N160" s="6" t="s">
        <v>430</v>
      </c>
      <c r="O160" s="6"/>
      <c r="P160" s="6">
        <v>55</v>
      </c>
      <c r="Q160" s="6">
        <v>44</v>
      </c>
    </row>
    <row r="161" spans="1:17" ht="19" x14ac:dyDescent="0.25">
      <c r="A161" s="6" t="s">
        <v>591</v>
      </c>
      <c r="B161" s="6">
        <v>96</v>
      </c>
      <c r="C161" s="6"/>
      <c r="D161" s="6" t="s">
        <v>430</v>
      </c>
      <c r="E161" s="6">
        <v>2</v>
      </c>
      <c r="F161" s="6"/>
      <c r="G161" s="6">
        <v>50</v>
      </c>
      <c r="H161" s="6">
        <v>44</v>
      </c>
      <c r="I161" s="23"/>
      <c r="J161" s="6" t="s">
        <v>591</v>
      </c>
      <c r="K161" s="6">
        <v>96</v>
      </c>
      <c r="L161" s="6"/>
      <c r="M161" s="6" t="s">
        <v>430</v>
      </c>
      <c r="N161" s="6">
        <v>2</v>
      </c>
      <c r="O161" s="6"/>
      <c r="P161" s="6">
        <v>50</v>
      </c>
      <c r="Q161" s="6">
        <v>44</v>
      </c>
    </row>
    <row r="162" spans="1:17" ht="19" x14ac:dyDescent="0.25">
      <c r="A162" s="6" t="s">
        <v>566</v>
      </c>
      <c r="B162" s="6">
        <v>95</v>
      </c>
      <c r="C162" s="6"/>
      <c r="D162" s="6">
        <v>1</v>
      </c>
      <c r="E162" s="6">
        <v>4</v>
      </c>
      <c r="F162" s="6"/>
      <c r="G162" s="6">
        <v>81</v>
      </c>
      <c r="H162" s="6">
        <v>10</v>
      </c>
      <c r="I162" s="23"/>
      <c r="J162" s="6" t="s">
        <v>566</v>
      </c>
      <c r="K162" s="6">
        <v>95</v>
      </c>
      <c r="L162" s="6"/>
      <c r="M162" s="6">
        <v>1</v>
      </c>
      <c r="N162" s="6">
        <v>4</v>
      </c>
      <c r="O162" s="6"/>
      <c r="P162" s="6">
        <v>81</v>
      </c>
      <c r="Q162" s="6">
        <v>10</v>
      </c>
    </row>
    <row r="163" spans="1:17" ht="19" x14ac:dyDescent="0.25">
      <c r="A163" s="6" t="s">
        <v>575</v>
      </c>
      <c r="B163" s="6">
        <v>93</v>
      </c>
      <c r="C163" s="6" t="s">
        <v>763</v>
      </c>
      <c r="D163" s="6">
        <v>3</v>
      </c>
      <c r="E163" s="6">
        <v>10</v>
      </c>
      <c r="F163" s="6" t="s">
        <v>376</v>
      </c>
      <c r="G163" s="6">
        <v>27</v>
      </c>
      <c r="H163" s="6">
        <v>56</v>
      </c>
      <c r="I163" s="23"/>
      <c r="J163" s="6" t="s">
        <v>575</v>
      </c>
      <c r="K163" s="6">
        <v>93</v>
      </c>
      <c r="L163" s="6" t="s">
        <v>763</v>
      </c>
      <c r="M163" s="6">
        <v>3</v>
      </c>
      <c r="N163" s="6">
        <v>10</v>
      </c>
      <c r="O163" s="6" t="s">
        <v>376</v>
      </c>
      <c r="P163" s="6">
        <v>27</v>
      </c>
      <c r="Q163" s="6">
        <v>56</v>
      </c>
    </row>
    <row r="164" spans="1:17" ht="19" x14ac:dyDescent="0.25">
      <c r="A164" s="6" t="s">
        <v>579</v>
      </c>
      <c r="B164" s="6">
        <v>89</v>
      </c>
      <c r="C164" s="6"/>
      <c r="D164" s="6">
        <v>1</v>
      </c>
      <c r="E164" s="6">
        <v>11</v>
      </c>
      <c r="F164" s="6"/>
      <c r="G164" s="6">
        <v>26</v>
      </c>
      <c r="H164" s="6">
        <v>52</v>
      </c>
      <c r="I164" s="23"/>
      <c r="J164" s="6" t="s">
        <v>579</v>
      </c>
      <c r="K164" s="6">
        <v>89</v>
      </c>
      <c r="L164" s="6"/>
      <c r="M164" s="6">
        <v>1</v>
      </c>
      <c r="N164" s="6">
        <v>11</v>
      </c>
      <c r="O164" s="6"/>
      <c r="P164" s="6">
        <v>26</v>
      </c>
      <c r="Q164" s="6">
        <v>52</v>
      </c>
    </row>
    <row r="165" spans="1:17" ht="19" x14ac:dyDescent="0.25">
      <c r="A165" s="6" t="s">
        <v>612</v>
      </c>
      <c r="B165" s="6">
        <v>85</v>
      </c>
      <c r="C165" s="6"/>
      <c r="D165" s="6" t="s">
        <v>430</v>
      </c>
      <c r="E165" s="6" t="s">
        <v>430</v>
      </c>
      <c r="F165" s="6"/>
      <c r="G165" s="6">
        <v>10</v>
      </c>
      <c r="H165" s="6">
        <v>76</v>
      </c>
      <c r="I165" s="23"/>
      <c r="J165" s="6" t="s">
        <v>612</v>
      </c>
      <c r="K165" s="6">
        <v>85</v>
      </c>
      <c r="L165" s="6"/>
      <c r="M165" s="6" t="s">
        <v>430</v>
      </c>
      <c r="N165" s="6" t="s">
        <v>430</v>
      </c>
      <c r="O165" s="6"/>
      <c r="P165" s="6">
        <v>10</v>
      </c>
      <c r="Q165" s="6">
        <v>76</v>
      </c>
    </row>
    <row r="166" spans="1:17" ht="19" x14ac:dyDescent="0.25">
      <c r="A166" s="6" t="s">
        <v>573</v>
      </c>
      <c r="B166" s="6">
        <v>82</v>
      </c>
      <c r="C166" s="6"/>
      <c r="D166" s="6">
        <v>4</v>
      </c>
      <c r="E166" s="6">
        <v>7</v>
      </c>
      <c r="F166" s="6"/>
      <c r="G166" s="6">
        <v>47</v>
      </c>
      <c r="H166" s="6">
        <v>28</v>
      </c>
      <c r="I166" s="23"/>
      <c r="J166" s="6" t="s">
        <v>573</v>
      </c>
      <c r="K166" s="6">
        <v>82</v>
      </c>
      <c r="L166" s="6"/>
      <c r="M166" s="6">
        <v>4</v>
      </c>
      <c r="N166" s="6">
        <v>7</v>
      </c>
      <c r="O166" s="6"/>
      <c r="P166" s="6">
        <v>47</v>
      </c>
      <c r="Q166" s="6">
        <v>28</v>
      </c>
    </row>
    <row r="167" spans="1:17" ht="19" x14ac:dyDescent="0.25">
      <c r="A167" s="6" t="s">
        <v>571</v>
      </c>
      <c r="B167" s="6">
        <v>82</v>
      </c>
      <c r="C167" s="6"/>
      <c r="D167" s="6" t="s">
        <v>430</v>
      </c>
      <c r="E167" s="6">
        <v>1</v>
      </c>
      <c r="F167" s="6"/>
      <c r="G167" s="6">
        <v>55</v>
      </c>
      <c r="H167" s="6">
        <v>26</v>
      </c>
      <c r="I167" s="23"/>
      <c r="J167" s="6" t="s">
        <v>571</v>
      </c>
      <c r="K167" s="6">
        <v>82</v>
      </c>
      <c r="L167" s="6"/>
      <c r="M167" s="6" t="s">
        <v>430</v>
      </c>
      <c r="N167" s="6">
        <v>1</v>
      </c>
      <c r="O167" s="6"/>
      <c r="P167" s="6">
        <v>55</v>
      </c>
      <c r="Q167" s="6">
        <v>26</v>
      </c>
    </row>
    <row r="168" spans="1:17" ht="19" x14ac:dyDescent="0.25">
      <c r="A168" s="6" t="s">
        <v>588</v>
      </c>
      <c r="B168" s="6">
        <v>81</v>
      </c>
      <c r="C168" s="6"/>
      <c r="D168" s="6" t="s">
        <v>430</v>
      </c>
      <c r="E168" s="6" t="s">
        <v>430</v>
      </c>
      <c r="F168" s="6"/>
      <c r="G168" s="6">
        <v>19</v>
      </c>
      <c r="H168" s="6">
        <v>63</v>
      </c>
      <c r="I168" s="23"/>
      <c r="J168" s="6" t="s">
        <v>588</v>
      </c>
      <c r="K168" s="6">
        <v>81</v>
      </c>
      <c r="L168" s="6"/>
      <c r="M168" s="6" t="s">
        <v>430</v>
      </c>
      <c r="N168" s="6" t="s">
        <v>430</v>
      </c>
      <c r="O168" s="6"/>
      <c r="P168" s="6">
        <v>19</v>
      </c>
      <c r="Q168" s="6">
        <v>63</v>
      </c>
    </row>
    <row r="169" spans="1:17" ht="19" x14ac:dyDescent="0.25">
      <c r="A169" s="6" t="s">
        <v>576</v>
      </c>
      <c r="B169" s="6">
        <v>78</v>
      </c>
      <c r="C169" s="6" t="s">
        <v>1082</v>
      </c>
      <c r="D169" s="6">
        <v>3</v>
      </c>
      <c r="E169" s="6">
        <v>1</v>
      </c>
      <c r="F169" s="6"/>
      <c r="G169" s="6">
        <v>30</v>
      </c>
      <c r="H169" s="6">
        <v>47</v>
      </c>
      <c r="I169" s="23"/>
      <c r="J169" s="6" t="s">
        <v>576</v>
      </c>
      <c r="K169" s="6">
        <v>78</v>
      </c>
      <c r="L169" s="6" t="s">
        <v>1082</v>
      </c>
      <c r="M169" s="6">
        <v>3</v>
      </c>
      <c r="N169" s="6">
        <v>1</v>
      </c>
      <c r="O169" s="6"/>
      <c r="P169" s="6">
        <v>30</v>
      </c>
      <c r="Q169" s="6">
        <v>47</v>
      </c>
    </row>
    <row r="170" spans="1:17" ht="19" x14ac:dyDescent="0.25">
      <c r="A170" s="6" t="s">
        <v>574</v>
      </c>
      <c r="B170" s="6">
        <v>76</v>
      </c>
      <c r="C170" s="6"/>
      <c r="D170" s="6">
        <v>7</v>
      </c>
      <c r="E170" s="6">
        <v>14</v>
      </c>
      <c r="F170" s="6"/>
      <c r="G170" s="6">
        <v>44</v>
      </c>
      <c r="H170" s="6">
        <v>18</v>
      </c>
      <c r="I170" s="23"/>
      <c r="J170" s="6" t="s">
        <v>574</v>
      </c>
      <c r="K170" s="6">
        <v>76</v>
      </c>
      <c r="L170" s="6"/>
      <c r="M170" s="6">
        <v>7</v>
      </c>
      <c r="N170" s="6">
        <v>14</v>
      </c>
      <c r="O170" s="6"/>
      <c r="P170" s="6">
        <v>44</v>
      </c>
      <c r="Q170" s="6">
        <v>18</v>
      </c>
    </row>
    <row r="171" spans="1:17" ht="19" x14ac:dyDescent="0.25">
      <c r="A171" s="6" t="s">
        <v>583</v>
      </c>
      <c r="B171" s="6">
        <v>63</v>
      </c>
      <c r="C171" s="6"/>
      <c r="D171" s="6" t="s">
        <v>430</v>
      </c>
      <c r="E171" s="6">
        <v>3</v>
      </c>
      <c r="F171" s="6"/>
      <c r="G171" s="6">
        <v>24</v>
      </c>
      <c r="H171" s="6">
        <v>36</v>
      </c>
      <c r="I171" s="23"/>
      <c r="J171" s="6" t="s">
        <v>583</v>
      </c>
      <c r="K171" s="6">
        <v>63</v>
      </c>
      <c r="L171" s="6"/>
      <c r="M171" s="6" t="s">
        <v>430</v>
      </c>
      <c r="N171" s="6">
        <v>3</v>
      </c>
      <c r="O171" s="6"/>
      <c r="P171" s="6">
        <v>24</v>
      </c>
      <c r="Q171" s="6">
        <v>36</v>
      </c>
    </row>
    <row r="172" spans="1:17" ht="19" x14ac:dyDescent="0.25">
      <c r="A172" s="6" t="s">
        <v>581</v>
      </c>
      <c r="B172" s="6">
        <v>60</v>
      </c>
      <c r="C172" s="6"/>
      <c r="D172" s="6">
        <v>1</v>
      </c>
      <c r="E172" s="6" t="s">
        <v>430</v>
      </c>
      <c r="F172" s="6"/>
      <c r="G172" s="6">
        <v>54</v>
      </c>
      <c r="H172" s="6">
        <v>7</v>
      </c>
      <c r="I172" s="23"/>
      <c r="J172" s="6" t="s">
        <v>581</v>
      </c>
      <c r="K172" s="6">
        <v>60</v>
      </c>
      <c r="L172" s="6"/>
      <c r="M172" s="6">
        <v>1</v>
      </c>
      <c r="N172" s="6" t="s">
        <v>430</v>
      </c>
      <c r="O172" s="6"/>
      <c r="P172" s="6">
        <v>54</v>
      </c>
      <c r="Q172" s="6">
        <v>7</v>
      </c>
    </row>
    <row r="173" spans="1:17" ht="19" x14ac:dyDescent="0.25">
      <c r="A173" s="6" t="s">
        <v>634</v>
      </c>
      <c r="B173" s="6">
        <v>52</v>
      </c>
      <c r="C173" s="6"/>
      <c r="D173" s="6" t="s">
        <v>430</v>
      </c>
      <c r="E173" s="6" t="s">
        <v>430</v>
      </c>
      <c r="F173" s="6"/>
      <c r="G173" s="6" t="s">
        <v>430</v>
      </c>
      <c r="H173" s="6">
        <v>54</v>
      </c>
      <c r="I173" s="23"/>
      <c r="J173" s="6" t="s">
        <v>634</v>
      </c>
      <c r="K173" s="6">
        <v>52</v>
      </c>
      <c r="L173" s="6"/>
      <c r="M173" s="6" t="s">
        <v>430</v>
      </c>
      <c r="N173" s="6" t="s">
        <v>430</v>
      </c>
      <c r="O173" s="6"/>
      <c r="P173" s="6" t="s">
        <v>430</v>
      </c>
      <c r="Q173" s="6">
        <v>54</v>
      </c>
    </row>
    <row r="174" spans="1:17" ht="19" x14ac:dyDescent="0.25">
      <c r="A174" s="6" t="s">
        <v>586</v>
      </c>
      <c r="B174" s="6">
        <v>45</v>
      </c>
      <c r="C174" s="6"/>
      <c r="D174" s="6">
        <v>1</v>
      </c>
      <c r="E174" s="6" t="s">
        <v>430</v>
      </c>
      <c r="F174" s="6"/>
      <c r="G174" s="6">
        <v>39</v>
      </c>
      <c r="H174" s="6">
        <v>7</v>
      </c>
      <c r="I174" s="23"/>
      <c r="J174" s="6" t="s">
        <v>586</v>
      </c>
      <c r="K174" s="6">
        <v>45</v>
      </c>
      <c r="L174" s="6"/>
      <c r="M174" s="6">
        <v>1</v>
      </c>
      <c r="N174" s="6" t="s">
        <v>430</v>
      </c>
      <c r="O174" s="6"/>
      <c r="P174" s="6">
        <v>39</v>
      </c>
      <c r="Q174" s="6">
        <v>7</v>
      </c>
    </row>
    <row r="175" spans="1:17" ht="19" x14ac:dyDescent="0.25">
      <c r="A175" s="6" t="s">
        <v>589</v>
      </c>
      <c r="B175" s="6">
        <v>44</v>
      </c>
      <c r="C175" s="6"/>
      <c r="D175" s="6" t="s">
        <v>430</v>
      </c>
      <c r="E175" s="6">
        <v>3</v>
      </c>
      <c r="F175" s="6"/>
      <c r="G175" s="6">
        <v>27</v>
      </c>
      <c r="H175" s="6">
        <v>14</v>
      </c>
      <c r="I175" s="23"/>
      <c r="J175" s="6" t="s">
        <v>589</v>
      </c>
      <c r="K175" s="6">
        <v>44</v>
      </c>
      <c r="L175" s="6"/>
      <c r="M175" s="6" t="s">
        <v>430</v>
      </c>
      <c r="N175" s="6">
        <v>3</v>
      </c>
      <c r="O175" s="6"/>
      <c r="P175" s="6">
        <v>27</v>
      </c>
      <c r="Q175" s="6">
        <v>14</v>
      </c>
    </row>
    <row r="176" spans="1:17" ht="19" x14ac:dyDescent="0.25">
      <c r="A176" s="6" t="s">
        <v>605</v>
      </c>
      <c r="B176" s="6">
        <v>41</v>
      </c>
      <c r="C176" s="6"/>
      <c r="D176" s="6">
        <v>1</v>
      </c>
      <c r="E176" s="6">
        <v>3</v>
      </c>
      <c r="F176" s="6"/>
      <c r="G176" s="6">
        <v>9</v>
      </c>
      <c r="H176" s="6">
        <v>29</v>
      </c>
      <c r="I176" s="23"/>
      <c r="J176" s="6" t="s">
        <v>605</v>
      </c>
      <c r="K176" s="6">
        <v>41</v>
      </c>
      <c r="L176" s="6"/>
      <c r="M176" s="6">
        <v>1</v>
      </c>
      <c r="N176" s="6">
        <v>3</v>
      </c>
      <c r="O176" s="6"/>
      <c r="P176" s="6">
        <v>9</v>
      </c>
      <c r="Q176" s="6">
        <v>29</v>
      </c>
    </row>
    <row r="177" spans="1:17" ht="19" x14ac:dyDescent="0.25">
      <c r="A177" s="6" t="s">
        <v>594</v>
      </c>
      <c r="B177" s="6">
        <v>41</v>
      </c>
      <c r="C177" s="6"/>
      <c r="D177" s="6" t="s">
        <v>430</v>
      </c>
      <c r="E177" s="6" t="s">
        <v>430</v>
      </c>
      <c r="F177" s="6"/>
      <c r="G177" s="6">
        <v>13</v>
      </c>
      <c r="H177" s="6">
        <v>29</v>
      </c>
      <c r="I177" s="23"/>
      <c r="J177" s="6" t="s">
        <v>594</v>
      </c>
      <c r="K177" s="6">
        <v>41</v>
      </c>
      <c r="L177" s="6"/>
      <c r="M177" s="6" t="s">
        <v>430</v>
      </c>
      <c r="N177" s="6" t="s">
        <v>430</v>
      </c>
      <c r="O177" s="6"/>
      <c r="P177" s="6">
        <v>13</v>
      </c>
      <c r="Q177" s="6">
        <v>29</v>
      </c>
    </row>
    <row r="178" spans="1:17" ht="19" x14ac:dyDescent="0.25">
      <c r="A178" s="6" t="s">
        <v>587</v>
      </c>
      <c r="B178" s="6">
        <v>39</v>
      </c>
      <c r="C178" s="6"/>
      <c r="D178" s="6" t="s">
        <v>430</v>
      </c>
      <c r="E178" s="6" t="s">
        <v>430</v>
      </c>
      <c r="F178" s="6"/>
      <c r="G178" s="6">
        <v>30</v>
      </c>
      <c r="H178" s="6">
        <v>10</v>
      </c>
      <c r="I178" s="23"/>
      <c r="J178" s="6" t="s">
        <v>587</v>
      </c>
      <c r="K178" s="6">
        <v>39</v>
      </c>
      <c r="L178" s="6"/>
      <c r="M178" s="6" t="s">
        <v>430</v>
      </c>
      <c r="N178" s="6" t="s">
        <v>430</v>
      </c>
      <c r="O178" s="6"/>
      <c r="P178" s="6">
        <v>30</v>
      </c>
      <c r="Q178" s="6">
        <v>10</v>
      </c>
    </row>
    <row r="179" spans="1:17" ht="19" x14ac:dyDescent="0.25">
      <c r="A179" s="6" t="s">
        <v>590</v>
      </c>
      <c r="B179" s="6">
        <v>38</v>
      </c>
      <c r="C179" s="6"/>
      <c r="D179" s="6">
        <v>1</v>
      </c>
      <c r="E179" s="6">
        <v>3</v>
      </c>
      <c r="F179" s="6"/>
      <c r="G179" s="6">
        <v>29</v>
      </c>
      <c r="H179" s="6">
        <v>6</v>
      </c>
      <c r="I179" s="23"/>
      <c r="J179" s="6" t="s">
        <v>590</v>
      </c>
      <c r="K179" s="6">
        <v>38</v>
      </c>
      <c r="L179" s="6"/>
      <c r="M179" s="6">
        <v>1</v>
      </c>
      <c r="N179" s="6">
        <v>3</v>
      </c>
      <c r="O179" s="6"/>
      <c r="P179" s="6">
        <v>29</v>
      </c>
      <c r="Q179" s="6">
        <v>6</v>
      </c>
    </row>
    <row r="180" spans="1:17" ht="19" x14ac:dyDescent="0.25">
      <c r="A180" s="6" t="s">
        <v>596</v>
      </c>
      <c r="B180" s="6">
        <v>36</v>
      </c>
      <c r="C180" s="6"/>
      <c r="D180" s="6" t="s">
        <v>430</v>
      </c>
      <c r="E180" s="6">
        <v>2</v>
      </c>
      <c r="F180" s="6"/>
      <c r="G180" s="6">
        <v>11</v>
      </c>
      <c r="H180" s="6">
        <v>23</v>
      </c>
      <c r="I180" s="23"/>
      <c r="J180" s="6" t="s">
        <v>596</v>
      </c>
      <c r="K180" s="6">
        <v>36</v>
      </c>
      <c r="L180" s="6"/>
      <c r="M180" s="6" t="s">
        <v>430</v>
      </c>
      <c r="N180" s="6">
        <v>2</v>
      </c>
      <c r="O180" s="6"/>
      <c r="P180" s="6">
        <v>11</v>
      </c>
      <c r="Q180" s="6">
        <v>23</v>
      </c>
    </row>
    <row r="181" spans="1:17" ht="19" x14ac:dyDescent="0.25">
      <c r="A181" s="6" t="s">
        <v>595</v>
      </c>
      <c r="B181" s="6">
        <v>34</v>
      </c>
      <c r="C181" s="6"/>
      <c r="D181" s="6" t="s">
        <v>430</v>
      </c>
      <c r="E181" s="6">
        <v>4</v>
      </c>
      <c r="F181" s="6"/>
      <c r="G181" s="6">
        <v>5</v>
      </c>
      <c r="H181" s="6">
        <v>25</v>
      </c>
      <c r="I181" s="23"/>
      <c r="J181" s="6" t="s">
        <v>595</v>
      </c>
      <c r="K181" s="6">
        <v>34</v>
      </c>
      <c r="L181" s="6"/>
      <c r="M181" s="6" t="s">
        <v>430</v>
      </c>
      <c r="N181" s="6">
        <v>4</v>
      </c>
      <c r="O181" s="6"/>
      <c r="P181" s="6">
        <v>5</v>
      </c>
      <c r="Q181" s="6">
        <v>25</v>
      </c>
    </row>
    <row r="182" spans="1:17" ht="19" x14ac:dyDescent="0.25">
      <c r="A182" s="6" t="s">
        <v>597</v>
      </c>
      <c r="B182" s="6">
        <v>25</v>
      </c>
      <c r="C182" s="6"/>
      <c r="D182" s="6">
        <v>1</v>
      </c>
      <c r="E182" s="6">
        <v>3</v>
      </c>
      <c r="F182" s="6"/>
      <c r="G182" s="6">
        <v>16</v>
      </c>
      <c r="H182" s="6">
        <v>6</v>
      </c>
      <c r="I182" s="23"/>
      <c r="J182" s="6" t="s">
        <v>597</v>
      </c>
      <c r="K182" s="6">
        <v>25</v>
      </c>
      <c r="L182" s="6"/>
      <c r="M182" s="6">
        <v>1</v>
      </c>
      <c r="N182" s="6">
        <v>3</v>
      </c>
      <c r="O182" s="6"/>
      <c r="P182" s="6">
        <v>16</v>
      </c>
      <c r="Q182" s="6">
        <v>6</v>
      </c>
    </row>
    <row r="183" spans="1:17" ht="19" x14ac:dyDescent="0.25">
      <c r="A183" s="6" t="s">
        <v>599</v>
      </c>
      <c r="B183" s="6">
        <v>24</v>
      </c>
      <c r="C183" s="6"/>
      <c r="D183" s="6" t="s">
        <v>430</v>
      </c>
      <c r="E183" s="6" t="s">
        <v>430</v>
      </c>
      <c r="F183" s="6"/>
      <c r="G183" s="6">
        <v>20</v>
      </c>
      <c r="H183" s="6">
        <v>5</v>
      </c>
      <c r="I183" s="23"/>
      <c r="J183" s="6" t="s">
        <v>599</v>
      </c>
      <c r="K183" s="6">
        <v>24</v>
      </c>
      <c r="L183" s="6"/>
      <c r="M183" s="6" t="s">
        <v>430</v>
      </c>
      <c r="N183" s="6" t="s">
        <v>430</v>
      </c>
      <c r="O183" s="6"/>
      <c r="P183" s="6">
        <v>20</v>
      </c>
      <c r="Q183" s="6">
        <v>5</v>
      </c>
    </row>
    <row r="184" spans="1:17" ht="19" x14ac:dyDescent="0.25">
      <c r="A184" s="6" t="s">
        <v>600</v>
      </c>
      <c r="B184" s="6">
        <v>23</v>
      </c>
      <c r="C184" s="6"/>
      <c r="D184" s="6" t="s">
        <v>430</v>
      </c>
      <c r="E184" s="6">
        <v>1</v>
      </c>
      <c r="F184" s="6"/>
      <c r="G184" s="6">
        <v>8</v>
      </c>
      <c r="H184" s="6">
        <v>14</v>
      </c>
      <c r="I184" s="23"/>
      <c r="J184" s="6" t="s">
        <v>600</v>
      </c>
      <c r="K184" s="6">
        <v>23</v>
      </c>
      <c r="L184" s="6"/>
      <c r="M184" s="6" t="s">
        <v>430</v>
      </c>
      <c r="N184" s="6">
        <v>1</v>
      </c>
      <c r="O184" s="6"/>
      <c r="P184" s="6">
        <v>8</v>
      </c>
      <c r="Q184" s="6">
        <v>14</v>
      </c>
    </row>
    <row r="185" spans="1:17" ht="19" x14ac:dyDescent="0.25">
      <c r="A185" s="6" t="s">
        <v>637</v>
      </c>
      <c r="B185" s="6">
        <v>22</v>
      </c>
      <c r="C185" s="6"/>
      <c r="D185" s="6" t="s">
        <v>430</v>
      </c>
      <c r="E185" s="6">
        <v>4</v>
      </c>
      <c r="F185" s="6"/>
      <c r="G185" s="6">
        <v>1</v>
      </c>
      <c r="H185" s="6">
        <v>17</v>
      </c>
      <c r="I185" s="23"/>
      <c r="J185" s="6" t="s">
        <v>637</v>
      </c>
      <c r="K185" s="6">
        <v>22</v>
      </c>
      <c r="L185" s="6"/>
      <c r="M185" s="6" t="s">
        <v>430</v>
      </c>
      <c r="N185" s="6">
        <v>4</v>
      </c>
      <c r="O185" s="6"/>
      <c r="P185" s="6">
        <v>1</v>
      </c>
      <c r="Q185" s="6">
        <v>17</v>
      </c>
    </row>
    <row r="186" spans="1:17" ht="19" x14ac:dyDescent="0.25">
      <c r="A186" s="6" t="s">
        <v>611</v>
      </c>
      <c r="B186" s="6">
        <v>21</v>
      </c>
      <c r="C186" s="6"/>
      <c r="D186" s="6">
        <v>4</v>
      </c>
      <c r="E186" s="6" t="s">
        <v>430</v>
      </c>
      <c r="F186" s="6"/>
      <c r="G186" s="6">
        <v>13</v>
      </c>
      <c r="H186" s="6">
        <v>9</v>
      </c>
      <c r="I186" s="23"/>
      <c r="J186" s="6" t="s">
        <v>611</v>
      </c>
      <c r="K186" s="6">
        <v>21</v>
      </c>
      <c r="L186" s="6"/>
      <c r="M186" s="6">
        <v>4</v>
      </c>
      <c r="N186" s="6" t="s">
        <v>430</v>
      </c>
      <c r="O186" s="6"/>
      <c r="P186" s="6">
        <v>13</v>
      </c>
      <c r="Q186" s="6">
        <v>9</v>
      </c>
    </row>
    <row r="187" spans="1:17" ht="19" x14ac:dyDescent="0.25">
      <c r="A187" s="6" t="s">
        <v>601</v>
      </c>
      <c r="B187" s="6">
        <v>19</v>
      </c>
      <c r="C187" s="6"/>
      <c r="D187" s="6" t="s">
        <v>430</v>
      </c>
      <c r="E187" s="6" t="s">
        <v>430</v>
      </c>
      <c r="F187" s="6"/>
      <c r="G187" s="6">
        <v>9</v>
      </c>
      <c r="H187" s="6">
        <v>11</v>
      </c>
      <c r="I187" s="23"/>
      <c r="J187" s="6" t="s">
        <v>601</v>
      </c>
      <c r="K187" s="6">
        <v>19</v>
      </c>
      <c r="L187" s="6"/>
      <c r="M187" s="6" t="s">
        <v>430</v>
      </c>
      <c r="N187" s="6" t="s">
        <v>430</v>
      </c>
      <c r="O187" s="6"/>
      <c r="P187" s="6">
        <v>9</v>
      </c>
      <c r="Q187" s="6">
        <v>11</v>
      </c>
    </row>
    <row r="188" spans="1:17" ht="19" x14ac:dyDescent="0.25">
      <c r="A188" s="6" t="s">
        <v>602</v>
      </c>
      <c r="B188" s="6">
        <v>18</v>
      </c>
      <c r="C188" s="6"/>
      <c r="D188" s="6">
        <v>1</v>
      </c>
      <c r="E188" s="6" t="s">
        <v>430</v>
      </c>
      <c r="F188" s="6"/>
      <c r="G188" s="6">
        <v>17</v>
      </c>
      <c r="H188" s="6">
        <v>2</v>
      </c>
      <c r="I188" s="23"/>
      <c r="J188" s="6" t="s">
        <v>602</v>
      </c>
      <c r="K188" s="6">
        <v>18</v>
      </c>
      <c r="L188" s="6"/>
      <c r="M188" s="6">
        <v>1</v>
      </c>
      <c r="N188" s="6" t="s">
        <v>430</v>
      </c>
      <c r="O188" s="6"/>
      <c r="P188" s="6">
        <v>17</v>
      </c>
      <c r="Q188" s="6">
        <v>2</v>
      </c>
    </row>
    <row r="189" spans="1:17" ht="19" x14ac:dyDescent="0.25">
      <c r="A189" s="6" t="s">
        <v>603</v>
      </c>
      <c r="B189" s="6">
        <v>18</v>
      </c>
      <c r="C189" s="6"/>
      <c r="D189" s="6" t="s">
        <v>430</v>
      </c>
      <c r="E189" s="6">
        <v>2</v>
      </c>
      <c r="F189" s="6"/>
      <c r="G189" s="6">
        <v>16</v>
      </c>
      <c r="H189" s="6"/>
      <c r="I189" s="23"/>
      <c r="J189" s="6" t="s">
        <v>603</v>
      </c>
      <c r="K189" s="6">
        <v>18</v>
      </c>
      <c r="L189" s="6"/>
      <c r="M189" s="6" t="s">
        <v>430</v>
      </c>
      <c r="N189" s="6">
        <v>2</v>
      </c>
      <c r="O189" s="6"/>
      <c r="P189" s="6">
        <v>16</v>
      </c>
      <c r="Q189" s="6"/>
    </row>
    <row r="190" spans="1:17" ht="19" x14ac:dyDescent="0.25">
      <c r="A190" s="6" t="s">
        <v>604</v>
      </c>
      <c r="B190" s="6">
        <v>18</v>
      </c>
      <c r="C190" s="6"/>
      <c r="D190" s="6" t="s">
        <v>430</v>
      </c>
      <c r="E190" s="6" t="s">
        <v>430</v>
      </c>
      <c r="F190" s="6"/>
      <c r="G190" s="6">
        <v>14</v>
      </c>
      <c r="H190" s="6">
        <v>5</v>
      </c>
      <c r="I190" s="23"/>
      <c r="J190" s="6" t="s">
        <v>604</v>
      </c>
      <c r="K190" s="6">
        <v>18</v>
      </c>
      <c r="L190" s="6"/>
      <c r="M190" s="6" t="s">
        <v>430</v>
      </c>
      <c r="N190" s="6" t="s">
        <v>430</v>
      </c>
      <c r="O190" s="6"/>
      <c r="P190" s="6">
        <v>14</v>
      </c>
      <c r="Q190" s="6">
        <v>5</v>
      </c>
    </row>
    <row r="191" spans="1:17" ht="19" x14ac:dyDescent="0.25">
      <c r="A191" s="6" t="s">
        <v>610</v>
      </c>
      <c r="B191" s="6">
        <v>18</v>
      </c>
      <c r="C191" s="6"/>
      <c r="D191" s="6" t="s">
        <v>430</v>
      </c>
      <c r="E191" s="6" t="s">
        <v>430</v>
      </c>
      <c r="F191" s="6"/>
      <c r="G191" s="6">
        <v>15</v>
      </c>
      <c r="H191" s="6">
        <v>4</v>
      </c>
      <c r="I191" s="23"/>
      <c r="J191" s="6" t="s">
        <v>610</v>
      </c>
      <c r="K191" s="6">
        <v>18</v>
      </c>
      <c r="L191" s="6"/>
      <c r="M191" s="6" t="s">
        <v>430</v>
      </c>
      <c r="N191" s="6" t="s">
        <v>430</v>
      </c>
      <c r="O191" s="6"/>
      <c r="P191" s="6">
        <v>15</v>
      </c>
      <c r="Q191" s="6">
        <v>4</v>
      </c>
    </row>
    <row r="192" spans="1:17" ht="19" x14ac:dyDescent="0.25">
      <c r="A192" s="6" t="s">
        <v>619</v>
      </c>
      <c r="B192" s="6">
        <v>17</v>
      </c>
      <c r="C192" s="6"/>
      <c r="D192" s="6" t="s">
        <v>430</v>
      </c>
      <c r="E192" s="6">
        <v>1</v>
      </c>
      <c r="F192" s="6"/>
      <c r="G192" s="6">
        <v>9</v>
      </c>
      <c r="H192" s="6">
        <v>7</v>
      </c>
      <c r="I192" s="23"/>
      <c r="J192" s="6" t="s">
        <v>619</v>
      </c>
      <c r="K192" s="6">
        <v>17</v>
      </c>
      <c r="L192" s="6"/>
      <c r="M192" s="6" t="s">
        <v>430</v>
      </c>
      <c r="N192" s="6">
        <v>1</v>
      </c>
      <c r="O192" s="6"/>
      <c r="P192" s="6">
        <v>9</v>
      </c>
      <c r="Q192" s="6">
        <v>7</v>
      </c>
    </row>
    <row r="193" spans="1:17" ht="19" x14ac:dyDescent="0.25">
      <c r="A193" s="6" t="s">
        <v>613</v>
      </c>
      <c r="B193" s="6">
        <v>17</v>
      </c>
      <c r="C193" s="6"/>
      <c r="D193" s="6" t="s">
        <v>430</v>
      </c>
      <c r="E193" s="6" t="s">
        <v>430</v>
      </c>
      <c r="F193" s="6"/>
      <c r="G193" s="6">
        <v>9</v>
      </c>
      <c r="H193" s="6">
        <v>9</v>
      </c>
      <c r="I193" s="23"/>
      <c r="J193" s="6" t="s">
        <v>613</v>
      </c>
      <c r="K193" s="6">
        <v>17</v>
      </c>
      <c r="L193" s="6"/>
      <c r="M193" s="6" t="s">
        <v>430</v>
      </c>
      <c r="N193" s="6" t="s">
        <v>430</v>
      </c>
      <c r="O193" s="6"/>
      <c r="P193" s="6">
        <v>9</v>
      </c>
      <c r="Q193" s="6">
        <v>9</v>
      </c>
    </row>
    <row r="194" spans="1:17" ht="19" x14ac:dyDescent="0.25">
      <c r="A194" s="6" t="s">
        <v>608</v>
      </c>
      <c r="B194" s="6">
        <v>16</v>
      </c>
      <c r="C194" s="6"/>
      <c r="D194" s="6" t="s">
        <v>430</v>
      </c>
      <c r="E194" s="6">
        <v>1</v>
      </c>
      <c r="F194" s="6"/>
      <c r="G194" s="6">
        <v>13</v>
      </c>
      <c r="H194" s="6">
        <v>2</v>
      </c>
      <c r="I194" s="23"/>
      <c r="J194" s="6" t="s">
        <v>608</v>
      </c>
      <c r="K194" s="6">
        <v>16</v>
      </c>
      <c r="L194" s="6"/>
      <c r="M194" s="6" t="s">
        <v>430</v>
      </c>
      <c r="N194" s="6">
        <v>1</v>
      </c>
      <c r="O194" s="6"/>
      <c r="P194" s="6">
        <v>13</v>
      </c>
      <c r="Q194" s="6">
        <v>2</v>
      </c>
    </row>
    <row r="195" spans="1:17" ht="19" x14ac:dyDescent="0.25">
      <c r="A195" s="6" t="s">
        <v>606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14</v>
      </c>
      <c r="H195" s="6">
        <v>3</v>
      </c>
      <c r="I195" s="23"/>
      <c r="J195" s="6" t="s">
        <v>606</v>
      </c>
      <c r="K195" s="6">
        <v>16</v>
      </c>
      <c r="L195" s="6"/>
      <c r="M195" s="6" t="s">
        <v>430</v>
      </c>
      <c r="N195" s="6" t="s">
        <v>430</v>
      </c>
      <c r="O195" s="6"/>
      <c r="P195" s="6">
        <v>14</v>
      </c>
      <c r="Q195" s="6">
        <v>3</v>
      </c>
    </row>
    <row r="196" spans="1:17" ht="19" x14ac:dyDescent="0.25">
      <c r="A196" s="6" t="s">
        <v>607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8</v>
      </c>
      <c r="H196" s="6">
        <v>9</v>
      </c>
      <c r="I196" s="23"/>
      <c r="J196" s="6" t="s">
        <v>607</v>
      </c>
      <c r="K196" s="6">
        <v>16</v>
      </c>
      <c r="L196" s="6"/>
      <c r="M196" s="6" t="s">
        <v>430</v>
      </c>
      <c r="N196" s="6" t="s">
        <v>430</v>
      </c>
      <c r="O196" s="6"/>
      <c r="P196" s="6">
        <v>8</v>
      </c>
      <c r="Q196" s="6">
        <v>9</v>
      </c>
    </row>
    <row r="197" spans="1:17" ht="19" x14ac:dyDescent="0.25">
      <c r="A197" s="6" t="s">
        <v>620</v>
      </c>
      <c r="B197" s="6">
        <v>16</v>
      </c>
      <c r="C197" s="6"/>
      <c r="D197" s="6" t="s">
        <v>430</v>
      </c>
      <c r="E197" s="6">
        <v>5</v>
      </c>
      <c r="F197" s="6"/>
      <c r="G197" s="6">
        <v>7</v>
      </c>
      <c r="H197" s="6">
        <v>4</v>
      </c>
      <c r="I197" s="23"/>
      <c r="J197" s="6" t="s">
        <v>620</v>
      </c>
      <c r="K197" s="6">
        <v>16</v>
      </c>
      <c r="L197" s="6"/>
      <c r="M197" s="6" t="s">
        <v>430</v>
      </c>
      <c r="N197" s="6">
        <v>5</v>
      </c>
      <c r="O197" s="6"/>
      <c r="P197" s="6">
        <v>7</v>
      </c>
      <c r="Q197" s="6">
        <v>4</v>
      </c>
    </row>
    <row r="198" spans="1:17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  <c r="I198" s="23"/>
      <c r="J198" s="6" t="s">
        <v>631</v>
      </c>
      <c r="K198" s="6">
        <v>15</v>
      </c>
      <c r="L198" s="6"/>
      <c r="M198" s="6" t="s">
        <v>430</v>
      </c>
      <c r="N198" s="6">
        <v>1</v>
      </c>
      <c r="O198" s="6"/>
      <c r="P198" s="6">
        <v>7</v>
      </c>
      <c r="Q198" s="6">
        <v>7</v>
      </c>
    </row>
    <row r="199" spans="1:17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12</v>
      </c>
      <c r="H199" s="6">
        <v>4</v>
      </c>
      <c r="I199" s="23"/>
      <c r="J199" s="6" t="s">
        <v>609</v>
      </c>
      <c r="K199" s="6">
        <v>15</v>
      </c>
      <c r="L199" s="6"/>
      <c r="M199" s="6" t="s">
        <v>430</v>
      </c>
      <c r="N199" s="6" t="s">
        <v>430</v>
      </c>
      <c r="O199" s="6"/>
      <c r="P199" s="6">
        <v>12</v>
      </c>
      <c r="Q199" s="6">
        <v>4</v>
      </c>
    </row>
    <row r="200" spans="1:17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>
        <v>1</v>
      </c>
      <c r="I200" s="23"/>
      <c r="J200" s="6" t="s">
        <v>614</v>
      </c>
      <c r="K200" s="6">
        <v>13</v>
      </c>
      <c r="L200" s="6"/>
      <c r="M200" s="6" t="s">
        <v>430</v>
      </c>
      <c r="N200" s="6" t="s">
        <v>430</v>
      </c>
      <c r="O200" s="6"/>
      <c r="P200" s="6">
        <v>13</v>
      </c>
      <c r="Q200" s="6">
        <v>1</v>
      </c>
    </row>
    <row r="201" spans="1:17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6</v>
      </c>
      <c r="H201" s="6">
        <v>5</v>
      </c>
      <c r="I201" s="23"/>
      <c r="J201" s="6" t="s">
        <v>617</v>
      </c>
      <c r="K201" s="6">
        <v>12</v>
      </c>
      <c r="L201" s="6"/>
      <c r="M201" s="6" t="s">
        <v>430</v>
      </c>
      <c r="N201" s="6">
        <v>1</v>
      </c>
      <c r="O201" s="6"/>
      <c r="P201" s="6">
        <v>6</v>
      </c>
      <c r="Q201" s="6">
        <v>5</v>
      </c>
    </row>
    <row r="202" spans="1:17" ht="19" x14ac:dyDescent="0.25">
      <c r="A202" s="6" t="s">
        <v>615</v>
      </c>
      <c r="B202" s="6">
        <v>11</v>
      </c>
      <c r="C202" s="6"/>
      <c r="D202" s="6" t="s">
        <v>430</v>
      </c>
      <c r="E202" s="6" t="s">
        <v>430</v>
      </c>
      <c r="F202" s="6"/>
      <c r="G202" s="6">
        <v>11</v>
      </c>
      <c r="H202" s="6">
        <v>1</v>
      </c>
      <c r="I202" s="23"/>
      <c r="J202" s="6" t="s">
        <v>615</v>
      </c>
      <c r="K202" s="6">
        <v>11</v>
      </c>
      <c r="L202" s="6"/>
      <c r="M202" s="6" t="s">
        <v>430</v>
      </c>
      <c r="N202" s="6" t="s">
        <v>430</v>
      </c>
      <c r="O202" s="6"/>
      <c r="P202" s="6">
        <v>11</v>
      </c>
      <c r="Q202" s="6">
        <v>1</v>
      </c>
    </row>
    <row r="203" spans="1:17" ht="19" x14ac:dyDescent="0.25">
      <c r="A203" s="6" t="s">
        <v>616</v>
      </c>
      <c r="B203" s="6">
        <v>11</v>
      </c>
      <c r="C203" s="6"/>
      <c r="D203" s="6">
        <v>1</v>
      </c>
      <c r="E203" s="6">
        <v>1</v>
      </c>
      <c r="F203" s="6"/>
      <c r="G203" s="6">
        <v>7</v>
      </c>
      <c r="H203" s="6">
        <v>3</v>
      </c>
      <c r="I203" s="23"/>
      <c r="J203" s="6" t="s">
        <v>616</v>
      </c>
      <c r="K203" s="6">
        <v>11</v>
      </c>
      <c r="L203" s="6"/>
      <c r="M203" s="6">
        <v>1</v>
      </c>
      <c r="N203" s="6">
        <v>1</v>
      </c>
      <c r="O203" s="6"/>
      <c r="P203" s="6">
        <v>7</v>
      </c>
      <c r="Q203" s="6">
        <v>3</v>
      </c>
    </row>
    <row r="204" spans="1:17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  <c r="I204" s="23"/>
      <c r="J204" s="6" t="s">
        <v>623</v>
      </c>
      <c r="K204" s="6">
        <v>11</v>
      </c>
      <c r="L204" s="6"/>
      <c r="M204" s="6" t="s">
        <v>430</v>
      </c>
      <c r="N204" s="6" t="s">
        <v>430</v>
      </c>
      <c r="O204" s="6"/>
      <c r="P204" s="6">
        <v>2</v>
      </c>
      <c r="Q204" s="6">
        <v>10</v>
      </c>
    </row>
    <row r="205" spans="1:17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8</v>
      </c>
      <c r="H205" s="6">
        <v>4</v>
      </c>
      <c r="I205" s="23"/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8</v>
      </c>
      <c r="Q205" s="6">
        <v>4</v>
      </c>
    </row>
    <row r="206" spans="1:17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9</v>
      </c>
      <c r="H206" s="6"/>
      <c r="I206" s="23"/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9</v>
      </c>
      <c r="Q206" s="6"/>
    </row>
    <row r="207" spans="1:17" ht="19" x14ac:dyDescent="0.25">
      <c r="A207" s="6" t="s">
        <v>624</v>
      </c>
      <c r="B207" s="6">
        <v>8</v>
      </c>
      <c r="C207" s="6"/>
      <c r="D207" s="6" t="s">
        <v>430</v>
      </c>
      <c r="E207" s="6">
        <v>1</v>
      </c>
      <c r="F207" s="6"/>
      <c r="G207" s="6">
        <v>6</v>
      </c>
      <c r="H207" s="6">
        <v>1</v>
      </c>
      <c r="I207" s="23"/>
      <c r="J207" s="6" t="s">
        <v>624</v>
      </c>
      <c r="K207" s="6">
        <v>8</v>
      </c>
      <c r="L207" s="6"/>
      <c r="M207" s="6" t="s">
        <v>430</v>
      </c>
      <c r="N207" s="6">
        <v>1</v>
      </c>
      <c r="O207" s="6"/>
      <c r="P207" s="6">
        <v>6</v>
      </c>
      <c r="Q207" s="6">
        <v>1</v>
      </c>
    </row>
    <row r="208" spans="1:17" ht="19" x14ac:dyDescent="0.25">
      <c r="A208" s="6" t="s">
        <v>625</v>
      </c>
      <c r="B208" s="6">
        <v>8</v>
      </c>
      <c r="C208" s="6"/>
      <c r="D208" s="6" t="s">
        <v>430</v>
      </c>
      <c r="E208" s="6" t="s">
        <v>430</v>
      </c>
      <c r="F208" s="6"/>
      <c r="G208" s="6">
        <v>8</v>
      </c>
      <c r="H208" s="6">
        <v>1</v>
      </c>
      <c r="I208" s="23"/>
      <c r="J208" s="6" t="s">
        <v>625</v>
      </c>
      <c r="K208" s="6">
        <v>8</v>
      </c>
      <c r="L208" s="6"/>
      <c r="M208" s="6" t="s">
        <v>430</v>
      </c>
      <c r="N208" s="6" t="s">
        <v>430</v>
      </c>
      <c r="O208" s="6"/>
      <c r="P208" s="6">
        <v>8</v>
      </c>
      <c r="Q208" s="6">
        <v>1</v>
      </c>
    </row>
    <row r="209" spans="1:17" ht="19" x14ac:dyDescent="0.25">
      <c r="A209" s="6" t="s">
        <v>630</v>
      </c>
      <c r="B209" s="6">
        <v>7</v>
      </c>
      <c r="C209" s="6"/>
      <c r="D209" s="6" t="s">
        <v>430</v>
      </c>
      <c r="E209" s="6" t="s">
        <v>430</v>
      </c>
      <c r="F209" s="6"/>
      <c r="G209" s="6">
        <v>5</v>
      </c>
      <c r="H209" s="6">
        <v>3</v>
      </c>
      <c r="I209" s="23"/>
      <c r="J209" s="6" t="s">
        <v>630</v>
      </c>
      <c r="K209" s="6">
        <v>7</v>
      </c>
      <c r="L209" s="6"/>
      <c r="M209" s="6" t="s">
        <v>430</v>
      </c>
      <c r="N209" s="6" t="s">
        <v>430</v>
      </c>
      <c r="O209" s="6"/>
      <c r="P209" s="6">
        <v>5</v>
      </c>
      <c r="Q209" s="6">
        <v>3</v>
      </c>
    </row>
    <row r="210" spans="1:17" ht="19" x14ac:dyDescent="0.25">
      <c r="A210" s="6" t="s">
        <v>628</v>
      </c>
      <c r="B210" s="6">
        <v>6</v>
      </c>
      <c r="C210" s="6"/>
      <c r="D210" s="6" t="s">
        <v>430</v>
      </c>
      <c r="E210" s="6" t="s">
        <v>430</v>
      </c>
      <c r="F210" s="6"/>
      <c r="G210" s="6" t="s">
        <v>430</v>
      </c>
      <c r="H210" s="6">
        <v>8</v>
      </c>
      <c r="I210" s="23"/>
      <c r="J210" s="6" t="s">
        <v>628</v>
      </c>
      <c r="K210" s="6">
        <v>6</v>
      </c>
      <c r="L210" s="6"/>
      <c r="M210" s="6" t="s">
        <v>430</v>
      </c>
      <c r="N210" s="6" t="s">
        <v>430</v>
      </c>
      <c r="O210" s="6"/>
      <c r="P210" s="6" t="s">
        <v>430</v>
      </c>
      <c r="Q210" s="6">
        <v>8</v>
      </c>
    </row>
    <row r="211" spans="1:17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  <c r="I211" s="23"/>
      <c r="J211" s="6" t="s">
        <v>629</v>
      </c>
      <c r="K211" s="6">
        <v>6</v>
      </c>
      <c r="L211" s="6"/>
      <c r="M211" s="6" t="s">
        <v>430</v>
      </c>
      <c r="N211" s="6">
        <v>1</v>
      </c>
      <c r="O211" s="6"/>
      <c r="P211" s="6">
        <v>3</v>
      </c>
      <c r="Q211" s="6">
        <v>2</v>
      </c>
    </row>
    <row r="212" spans="1:17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  <c r="I212" s="23"/>
      <c r="J212" s="6" t="s">
        <v>626</v>
      </c>
      <c r="K212" s="6">
        <v>6</v>
      </c>
      <c r="L212" s="6"/>
      <c r="M212" s="6" t="s">
        <v>430</v>
      </c>
      <c r="N212" s="6" t="s">
        <v>430</v>
      </c>
      <c r="O212" s="6"/>
      <c r="P212" s="6">
        <v>6</v>
      </c>
      <c r="Q212" s="6">
        <v>1</v>
      </c>
    </row>
    <row r="213" spans="1:17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  <c r="I213" s="23"/>
      <c r="J213" s="6" t="s">
        <v>627</v>
      </c>
      <c r="K213" s="6">
        <v>6</v>
      </c>
      <c r="L213" s="6"/>
      <c r="M213" s="6" t="s">
        <v>430</v>
      </c>
      <c r="N213" s="6" t="s">
        <v>430</v>
      </c>
      <c r="O213" s="6"/>
      <c r="P213" s="6">
        <v>5</v>
      </c>
      <c r="Q213" s="6">
        <v>2</v>
      </c>
    </row>
    <row r="214" spans="1:17" ht="19" x14ac:dyDescent="0.25">
      <c r="A214" s="6" t="s">
        <v>632</v>
      </c>
      <c r="B214" s="6">
        <v>6</v>
      </c>
      <c r="C214" s="6" t="s">
        <v>822</v>
      </c>
      <c r="D214" s="6" t="s">
        <v>430</v>
      </c>
      <c r="E214" s="6" t="s">
        <v>430</v>
      </c>
      <c r="F214" s="6" t="s">
        <v>822</v>
      </c>
      <c r="G214" s="6" t="s">
        <v>430</v>
      </c>
      <c r="H214" s="6">
        <v>8</v>
      </c>
      <c r="I214" s="23"/>
      <c r="J214" s="6" t="s">
        <v>632</v>
      </c>
      <c r="K214" s="6">
        <v>6</v>
      </c>
      <c r="L214" s="6" t="s">
        <v>822</v>
      </c>
      <c r="M214" s="6" t="s">
        <v>430</v>
      </c>
      <c r="N214" s="6" t="s">
        <v>430</v>
      </c>
      <c r="O214" s="6" t="s">
        <v>822</v>
      </c>
      <c r="P214" s="6" t="s">
        <v>430</v>
      </c>
      <c r="Q214" s="6">
        <v>8</v>
      </c>
    </row>
    <row r="215" spans="1:17" ht="19" x14ac:dyDescent="0.25">
      <c r="A215" s="6" t="s">
        <v>635</v>
      </c>
      <c r="B215" s="6">
        <v>3</v>
      </c>
      <c r="C215" s="6"/>
      <c r="D215" s="6" t="s">
        <v>430</v>
      </c>
      <c r="E215" s="6" t="s">
        <v>430</v>
      </c>
      <c r="F215" s="6"/>
      <c r="G215" s="6">
        <v>3</v>
      </c>
      <c r="H215" s="6">
        <v>1</v>
      </c>
      <c r="I215" s="23"/>
      <c r="J215" s="6" t="s">
        <v>635</v>
      </c>
      <c r="K215" s="6">
        <v>3</v>
      </c>
      <c r="L215" s="6"/>
      <c r="M215" s="6" t="s">
        <v>430</v>
      </c>
      <c r="N215" s="6" t="s">
        <v>430</v>
      </c>
      <c r="O215" s="6"/>
      <c r="P215" s="6">
        <v>3</v>
      </c>
      <c r="Q215" s="6">
        <v>1</v>
      </c>
    </row>
    <row r="216" spans="1:17" ht="19" x14ac:dyDescent="0.25">
      <c r="A216" s="6" t="s">
        <v>771</v>
      </c>
      <c r="B216" s="6">
        <v>3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5</v>
      </c>
      <c r="I216" s="23"/>
      <c r="J216" s="6" t="s">
        <v>771</v>
      </c>
      <c r="K216" s="6">
        <v>3</v>
      </c>
      <c r="L216" s="6"/>
      <c r="M216" s="6" t="s">
        <v>430</v>
      </c>
      <c r="N216" s="6" t="s">
        <v>430</v>
      </c>
      <c r="O216" s="6"/>
      <c r="P216" s="6" t="s">
        <v>430</v>
      </c>
      <c r="Q216" s="6">
        <v>5</v>
      </c>
    </row>
    <row r="217" spans="1:17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>
        <v>3</v>
      </c>
      <c r="I217" s="23"/>
      <c r="J217" s="6" t="s">
        <v>636</v>
      </c>
      <c r="K217" s="6">
        <v>1</v>
      </c>
      <c r="L217" s="6"/>
      <c r="M217" s="6" t="s">
        <v>430</v>
      </c>
      <c r="N217" s="6" t="s">
        <v>430</v>
      </c>
      <c r="O217" s="6"/>
      <c r="P217" s="6" t="s">
        <v>430</v>
      </c>
      <c r="Q217" s="6">
        <v>3</v>
      </c>
    </row>
    <row r="218" spans="1:17" ht="18" x14ac:dyDescent="0.2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  <c r="I218" s="23"/>
      <c r="J218" s="60" t="s">
        <v>771</v>
      </c>
      <c r="K218" s="60">
        <v>3</v>
      </c>
      <c r="L218" s="60"/>
      <c r="M218" s="60" t="s">
        <v>430</v>
      </c>
      <c r="N218" s="60" t="s">
        <v>430</v>
      </c>
      <c r="O218" s="60"/>
      <c r="P218" s="60" t="s">
        <v>430</v>
      </c>
      <c r="Q218" s="60">
        <v>5</v>
      </c>
    </row>
    <row r="219" spans="1:17" ht="18" x14ac:dyDescent="0.2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  <c r="I219" s="23"/>
      <c r="J219" s="60" t="s">
        <v>636</v>
      </c>
      <c r="K219" s="60">
        <v>1</v>
      </c>
      <c r="L219" s="60"/>
      <c r="M219" s="60" t="s">
        <v>430</v>
      </c>
      <c r="N219" s="60" t="s">
        <v>430</v>
      </c>
      <c r="O219" s="60"/>
      <c r="P219" s="60" t="s">
        <v>430</v>
      </c>
      <c r="Q219" s="60">
        <v>3</v>
      </c>
    </row>
    <row r="220" spans="1:17" ht="19" x14ac:dyDescent="0.25">
      <c r="A220" s="6"/>
      <c r="B220" s="6"/>
      <c r="C220" s="6"/>
      <c r="D220" s="6"/>
      <c r="E220" s="6"/>
      <c r="F220" s="6"/>
      <c r="G220" s="6"/>
      <c r="H220" s="6"/>
      <c r="I220" s="23"/>
      <c r="J220" s="6"/>
      <c r="K220" s="6"/>
      <c r="L220" s="6"/>
      <c r="M220" s="6"/>
      <c r="N220" s="6"/>
      <c r="O220" s="6"/>
      <c r="P220" s="6"/>
      <c r="Q220" s="6"/>
    </row>
    <row r="221" spans="1:17" ht="19" x14ac:dyDescent="0.25">
      <c r="A221" s="6"/>
      <c r="B221" s="6"/>
      <c r="C221" s="6"/>
      <c r="D221" s="6"/>
      <c r="E221" s="6"/>
      <c r="F221" s="6"/>
      <c r="G221" s="6"/>
      <c r="H221" s="6"/>
      <c r="I221" s="23"/>
      <c r="J221" s="6"/>
      <c r="K221" s="6"/>
      <c r="L221" s="6"/>
      <c r="M221" s="6"/>
      <c r="N221" s="6"/>
      <c r="O221" s="6"/>
      <c r="P221" s="6"/>
      <c r="Q221" s="6"/>
    </row>
    <row r="222" spans="1:17" x14ac:dyDescent="0.2">
      <c r="A222" s="49"/>
      <c r="B222" s="49"/>
      <c r="C222" s="49"/>
      <c r="D222" s="49"/>
      <c r="E222" s="49"/>
      <c r="F222" s="49"/>
      <c r="G222" s="49"/>
      <c r="H222" s="49"/>
      <c r="J222" s="49"/>
      <c r="K222" s="49"/>
      <c r="L222" s="49"/>
      <c r="M222" s="49"/>
      <c r="N222" s="49"/>
      <c r="O222" s="49"/>
      <c r="P222" s="49"/>
      <c r="Q222" s="49"/>
    </row>
    <row r="223" spans="1:17" x14ac:dyDescent="0.2">
      <c r="A223" s="49"/>
      <c r="B223" s="49"/>
      <c r="C223" s="49"/>
      <c r="D223" s="49"/>
      <c r="E223" s="49"/>
      <c r="F223" s="49"/>
      <c r="G223" s="49"/>
      <c r="H223" s="49"/>
      <c r="J223" s="49"/>
      <c r="K223" s="49"/>
      <c r="L223" s="49"/>
      <c r="M223" s="49"/>
      <c r="N223" s="49"/>
      <c r="O223" s="49"/>
      <c r="P223" s="49"/>
      <c r="Q223" s="49"/>
    </row>
    <row r="224" spans="1:17" x14ac:dyDescent="0.2">
      <c r="A224" s="49"/>
      <c r="B224" s="49"/>
      <c r="C224" s="49"/>
      <c r="D224" s="49"/>
      <c r="E224" s="49"/>
      <c r="F224" s="49"/>
      <c r="G224" s="49"/>
      <c r="H224" s="49"/>
      <c r="J224" s="49"/>
      <c r="K224" s="49"/>
      <c r="L224" s="49"/>
      <c r="M224" s="49"/>
      <c r="N224" s="49"/>
      <c r="O224" s="49"/>
      <c r="P224" s="49"/>
      <c r="Q224" s="49"/>
    </row>
    <row r="225" spans="1:17" x14ac:dyDescent="0.2">
      <c r="A225" s="49"/>
      <c r="B225" s="49"/>
      <c r="C225" s="49"/>
      <c r="D225" s="49"/>
      <c r="E225" s="49"/>
      <c r="F225" s="49"/>
      <c r="G225" s="49"/>
      <c r="H225" s="49"/>
      <c r="J225" s="49"/>
      <c r="K225" s="49"/>
      <c r="L225" s="49"/>
      <c r="M225" s="49"/>
      <c r="N225" s="49"/>
      <c r="O225" s="49"/>
      <c r="P225" s="49"/>
      <c r="Q225" s="49"/>
    </row>
    <row r="226" spans="1:17" x14ac:dyDescent="0.2">
      <c r="A226" s="49"/>
      <c r="B226" s="49"/>
      <c r="C226" s="49"/>
      <c r="D226" s="49"/>
      <c r="E226" s="49"/>
      <c r="F226" s="49"/>
      <c r="G226" s="49"/>
      <c r="H226" s="49"/>
      <c r="J226" s="49"/>
      <c r="K226" s="49"/>
      <c r="L226" s="49"/>
      <c r="M226" s="49"/>
      <c r="N226" s="49"/>
      <c r="O226" s="49"/>
      <c r="P226" s="49"/>
      <c r="Q226" s="49"/>
    </row>
    <row r="227" spans="1:17" x14ac:dyDescent="0.2">
      <c r="A227" s="49"/>
      <c r="B227" s="49"/>
      <c r="C227" s="49"/>
      <c r="D227" s="49"/>
      <c r="E227" s="49"/>
      <c r="F227" s="49"/>
      <c r="G227" s="49"/>
      <c r="H227" s="49"/>
      <c r="J227" s="49"/>
      <c r="K227" s="49"/>
      <c r="L227" s="49"/>
      <c r="M227" s="49"/>
      <c r="N227" s="49"/>
      <c r="O227" s="49"/>
      <c r="P227" s="49"/>
      <c r="Q227" s="49"/>
    </row>
    <row r="228" spans="1:17" x14ac:dyDescent="0.2">
      <c r="A228" s="49"/>
      <c r="B228" s="49"/>
      <c r="C228" s="49"/>
      <c r="D228" s="49"/>
      <c r="E228" s="49"/>
      <c r="F228" s="49"/>
      <c r="G228" s="49"/>
      <c r="H228" s="49"/>
      <c r="J228" s="49"/>
      <c r="K228" s="49"/>
      <c r="L228" s="49"/>
      <c r="M228" s="49"/>
      <c r="N228" s="49"/>
      <c r="O228" s="49"/>
      <c r="P228" s="49"/>
      <c r="Q228" s="49"/>
    </row>
    <row r="229" spans="1:17" x14ac:dyDescent="0.2">
      <c r="A229" s="49"/>
      <c r="B229" s="49"/>
      <c r="C229" s="49"/>
      <c r="D229" s="49"/>
      <c r="E229" s="49"/>
      <c r="F229" s="49"/>
      <c r="G229" s="49"/>
      <c r="H229" s="49"/>
      <c r="J229" s="49"/>
      <c r="K229" s="49"/>
      <c r="L229" s="49"/>
      <c r="M229" s="49"/>
      <c r="N229" s="49"/>
      <c r="O229" s="49"/>
      <c r="P229" s="49"/>
      <c r="Q229" s="49"/>
    </row>
    <row r="230" spans="1:17" x14ac:dyDescent="0.2">
      <c r="A230" s="49"/>
      <c r="B230" s="49"/>
      <c r="C230" s="49"/>
      <c r="D230" s="49"/>
      <c r="E230" s="49"/>
      <c r="F230" s="49"/>
      <c r="G230" s="49"/>
      <c r="H230" s="49"/>
      <c r="J230" s="49"/>
      <c r="K230" s="49"/>
      <c r="L230" s="49"/>
      <c r="M230" s="49"/>
      <c r="N230" s="49"/>
      <c r="O230" s="49"/>
      <c r="P230" s="49"/>
      <c r="Q230" s="49"/>
    </row>
    <row r="231" spans="1:17" x14ac:dyDescent="0.2">
      <c r="A231" s="49"/>
      <c r="B231" s="49"/>
      <c r="C231" s="49"/>
      <c r="D231" s="49"/>
      <c r="E231" s="49"/>
      <c r="F231" s="49"/>
      <c r="G231" s="49"/>
      <c r="H231" s="49"/>
      <c r="J231" s="49"/>
      <c r="K231" s="49"/>
      <c r="L231" s="49"/>
      <c r="M231" s="49"/>
      <c r="N231" s="49"/>
      <c r="O231" s="49"/>
      <c r="P231" s="49"/>
      <c r="Q231" s="49"/>
    </row>
    <row r="232" spans="1:17" x14ac:dyDescent="0.2">
      <c r="A232" s="49"/>
      <c r="B232" s="49"/>
      <c r="C232" s="49"/>
      <c r="D232" s="49"/>
      <c r="E232" s="49"/>
      <c r="F232" s="49"/>
      <c r="G232" s="49"/>
      <c r="H232" s="49"/>
      <c r="J232" s="49"/>
      <c r="K232" s="49"/>
      <c r="L232" s="49"/>
      <c r="M232" s="49"/>
      <c r="N232" s="49"/>
      <c r="O232" s="49"/>
      <c r="P232" s="49"/>
      <c r="Q232" s="49"/>
    </row>
    <row r="233" spans="1:17" x14ac:dyDescent="0.2">
      <c r="A233" s="49"/>
      <c r="B233" s="49"/>
      <c r="C233" s="49"/>
      <c r="D233" s="49"/>
      <c r="E233" s="49"/>
      <c r="F233" s="49"/>
      <c r="G233" s="49"/>
      <c r="H233" s="49"/>
      <c r="J233" s="49"/>
      <c r="K233" s="49"/>
      <c r="L233" s="49"/>
      <c r="M233" s="49"/>
      <c r="N233" s="49"/>
      <c r="O233" s="49"/>
      <c r="P233" s="49"/>
      <c r="Q233" s="49"/>
    </row>
    <row r="234" spans="1:17" x14ac:dyDescent="0.2">
      <c r="A234" s="49"/>
      <c r="B234" s="49"/>
      <c r="C234" s="49"/>
      <c r="D234" s="49"/>
      <c r="E234" s="49"/>
      <c r="F234" s="49"/>
      <c r="G234" s="49"/>
      <c r="H234" s="49"/>
      <c r="J234" s="49"/>
      <c r="K234" s="49"/>
      <c r="L234" s="49"/>
      <c r="M234" s="49"/>
      <c r="N234" s="49"/>
      <c r="O234" s="49"/>
      <c r="P234" s="49"/>
      <c r="Q234" s="49"/>
    </row>
    <row r="235" spans="1:17" x14ac:dyDescent="0.2">
      <c r="A235" s="49"/>
      <c r="B235" s="49"/>
      <c r="C235" s="49"/>
      <c r="D235" s="49"/>
      <c r="E235" s="49"/>
      <c r="F235" s="49"/>
      <c r="G235" s="49"/>
      <c r="H235" s="49"/>
      <c r="J235" s="49"/>
      <c r="K235" s="49"/>
      <c r="L235" s="49"/>
      <c r="M235" s="49"/>
      <c r="N235" s="49"/>
      <c r="O235" s="49"/>
      <c r="P235" s="49"/>
      <c r="Q235" s="49"/>
    </row>
    <row r="236" spans="1:17" x14ac:dyDescent="0.2">
      <c r="A236" s="49"/>
      <c r="B236" s="49"/>
      <c r="C236" s="49"/>
      <c r="D236" s="49"/>
      <c r="E236" s="49"/>
      <c r="F236" s="49"/>
      <c r="G236" s="49"/>
      <c r="H236" s="49"/>
      <c r="J236" s="49"/>
      <c r="K236" s="49"/>
      <c r="L236" s="49"/>
      <c r="M236" s="49"/>
      <c r="N236" s="49"/>
      <c r="O236" s="49"/>
      <c r="P236" s="49"/>
      <c r="Q236" s="49"/>
    </row>
    <row r="237" spans="1:17" x14ac:dyDescent="0.2">
      <c r="A237" s="49"/>
      <c r="B237" s="49"/>
      <c r="C237" s="49"/>
      <c r="D237" s="49"/>
      <c r="E237" s="49"/>
      <c r="F237" s="49"/>
      <c r="G237" s="49"/>
      <c r="H237" s="49"/>
      <c r="J237" s="49"/>
      <c r="K237" s="49"/>
      <c r="L237" s="49"/>
      <c r="M237" s="49"/>
      <c r="N237" s="49"/>
      <c r="O237" s="49"/>
      <c r="P237" s="49"/>
      <c r="Q237" s="49"/>
    </row>
    <row r="238" spans="1:17" x14ac:dyDescent="0.2">
      <c r="A238" s="49"/>
      <c r="B238" s="49"/>
      <c r="C238" s="49"/>
      <c r="D238" s="49"/>
      <c r="E238" s="49"/>
      <c r="F238" s="49"/>
      <c r="G238" s="49"/>
      <c r="H238" s="49"/>
      <c r="J238" s="49"/>
      <c r="K238" s="49"/>
      <c r="L238" s="49"/>
      <c r="M238" s="49"/>
      <c r="N238" s="49"/>
      <c r="O238" s="49"/>
      <c r="P238" s="49"/>
      <c r="Q238" s="49"/>
    </row>
    <row r="239" spans="1:17" x14ac:dyDescent="0.2">
      <c r="A239" s="49"/>
      <c r="B239" s="49"/>
      <c r="C239" s="49"/>
      <c r="D239" s="49"/>
      <c r="E239" s="49"/>
      <c r="F239" s="49"/>
      <c r="G239" s="49"/>
      <c r="H239" s="49"/>
      <c r="J239" s="49"/>
      <c r="K239" s="49"/>
      <c r="L239" s="49"/>
      <c r="M239" s="49"/>
      <c r="N239" s="49"/>
      <c r="O239" s="49"/>
      <c r="P239" s="49"/>
      <c r="Q239" s="49"/>
    </row>
    <row r="240" spans="1:17" x14ac:dyDescent="0.2">
      <c r="A240" s="49"/>
      <c r="B240" s="49"/>
      <c r="C240" s="49"/>
      <c r="D240" s="49"/>
      <c r="E240" s="49"/>
      <c r="F240" s="49"/>
      <c r="G240" s="49"/>
      <c r="H240" s="49"/>
      <c r="J240" s="49"/>
      <c r="K240" s="49"/>
      <c r="L240" s="49"/>
      <c r="M240" s="49"/>
      <c r="N240" s="49"/>
      <c r="O240" s="49"/>
      <c r="P240" s="49"/>
      <c r="Q240" s="49"/>
    </row>
    <row r="241" spans="1:17" x14ac:dyDescent="0.2">
      <c r="A241" s="49"/>
      <c r="B241" s="49"/>
      <c r="C241" s="49"/>
      <c r="D241" s="49"/>
      <c r="E241" s="49"/>
      <c r="F241" s="49"/>
      <c r="G241" s="49"/>
      <c r="H241" s="49"/>
      <c r="J241" s="49"/>
      <c r="K241" s="49"/>
      <c r="L241" s="49"/>
      <c r="M241" s="49"/>
      <c r="N241" s="49"/>
      <c r="O241" s="49"/>
      <c r="P241" s="49"/>
      <c r="Q241" s="49"/>
    </row>
    <row r="242" spans="1:17" x14ac:dyDescent="0.2">
      <c r="A242" s="49"/>
      <c r="B242" s="49"/>
      <c r="C242" s="49"/>
      <c r="D242" s="49"/>
      <c r="E242" s="49"/>
      <c r="F242" s="49"/>
      <c r="G242" s="49"/>
      <c r="H242" s="49"/>
      <c r="J242" s="49"/>
      <c r="K242" s="49"/>
      <c r="L242" s="49"/>
      <c r="M242" s="49"/>
      <c r="N242" s="49"/>
      <c r="O242" s="49"/>
      <c r="P242" s="49"/>
      <c r="Q242" s="49"/>
    </row>
    <row r="243" spans="1:17" x14ac:dyDescent="0.2">
      <c r="A243" s="49"/>
      <c r="B243" s="49"/>
      <c r="C243" s="49"/>
      <c r="D243" s="49"/>
      <c r="E243" s="49"/>
      <c r="F243" s="49"/>
      <c r="G243" s="49"/>
      <c r="H243" s="49"/>
      <c r="J243" s="49"/>
      <c r="K243" s="49"/>
      <c r="L243" s="49"/>
      <c r="M243" s="49"/>
      <c r="N243" s="49"/>
      <c r="O243" s="49"/>
      <c r="P243" s="49"/>
      <c r="Q243" s="49"/>
    </row>
    <row r="244" spans="1:17" x14ac:dyDescent="0.2">
      <c r="A244" s="49"/>
      <c r="B244" s="49"/>
      <c r="C244" s="49"/>
      <c r="D244" s="49"/>
      <c r="E244" s="49"/>
      <c r="F244" s="49"/>
      <c r="G244" s="49"/>
      <c r="H244" s="49"/>
      <c r="J244" s="49"/>
      <c r="K244" s="49"/>
      <c r="L244" s="49"/>
      <c r="M244" s="49"/>
      <c r="N244" s="49"/>
      <c r="O244" s="49"/>
      <c r="P244" s="49"/>
      <c r="Q244" s="49"/>
    </row>
    <row r="245" spans="1:17" x14ac:dyDescent="0.2">
      <c r="A245" s="49"/>
      <c r="B245" s="49"/>
      <c r="C245" s="49"/>
      <c r="D245" s="49"/>
      <c r="E245" s="49"/>
      <c r="F245" s="49"/>
      <c r="G245" s="49"/>
      <c r="H245" s="49"/>
      <c r="J245" s="49"/>
      <c r="K245" s="49"/>
      <c r="L245" s="49"/>
      <c r="M245" s="49"/>
      <c r="N245" s="49"/>
      <c r="O245" s="49"/>
      <c r="P245" s="49"/>
      <c r="Q245" s="49"/>
    </row>
    <row r="246" spans="1:17" x14ac:dyDescent="0.2">
      <c r="A246" s="49"/>
      <c r="B246" s="49"/>
      <c r="C246" s="49"/>
      <c r="D246" s="49"/>
      <c r="E246" s="49"/>
      <c r="F246" s="49"/>
      <c r="G246" s="49"/>
      <c r="H246" s="49"/>
      <c r="J246" s="49"/>
      <c r="K246" s="49"/>
      <c r="L246" s="49"/>
      <c r="M246" s="49"/>
      <c r="N246" s="49"/>
      <c r="O246" s="49"/>
      <c r="P246" s="49"/>
      <c r="Q246" s="49"/>
    </row>
    <row r="247" spans="1:17" x14ac:dyDescent="0.2">
      <c r="A247" s="49"/>
      <c r="B247" s="49"/>
      <c r="C247" s="49"/>
      <c r="D247" s="49"/>
      <c r="E247" s="49"/>
      <c r="F247" s="49"/>
      <c r="G247" s="49"/>
      <c r="H247" s="49"/>
      <c r="J247" s="49"/>
      <c r="K247" s="49"/>
      <c r="L247" s="49"/>
      <c r="M247" s="49"/>
      <c r="N247" s="49"/>
      <c r="O247" s="49"/>
      <c r="P247" s="49"/>
      <c r="Q247" s="49"/>
    </row>
    <row r="248" spans="1:17" x14ac:dyDescent="0.2">
      <c r="A248" s="49"/>
      <c r="B248" s="49"/>
      <c r="C248" s="49"/>
      <c r="D248" s="49"/>
      <c r="E248" s="49"/>
      <c r="F248" s="49"/>
      <c r="G248" s="49"/>
      <c r="H248" s="49"/>
      <c r="J248" s="49"/>
      <c r="K248" s="49"/>
      <c r="L248" s="49"/>
      <c r="M248" s="49"/>
      <c r="N248" s="49"/>
      <c r="O248" s="49"/>
      <c r="P248" s="49"/>
      <c r="Q248" s="49"/>
    </row>
    <row r="249" spans="1:17" x14ac:dyDescent="0.2">
      <c r="A249" s="49"/>
      <c r="B249" s="49"/>
      <c r="C249" s="49"/>
      <c r="D249" s="49"/>
      <c r="E249" s="49"/>
      <c r="F249" s="49"/>
      <c r="G249" s="49"/>
      <c r="H249" s="49"/>
      <c r="J249" s="49"/>
      <c r="K249" s="49"/>
      <c r="L249" s="49"/>
      <c r="M249" s="49"/>
      <c r="N249" s="49"/>
      <c r="O249" s="49"/>
      <c r="P249" s="49"/>
      <c r="Q249" s="49"/>
    </row>
    <row r="250" spans="1:17" x14ac:dyDescent="0.2">
      <c r="A250" s="49"/>
      <c r="B250" s="49"/>
      <c r="C250" s="49"/>
      <c r="D250" s="49"/>
      <c r="E250" s="49"/>
      <c r="F250" s="49"/>
      <c r="G250" s="49"/>
      <c r="H250" s="49"/>
      <c r="J250" s="49"/>
      <c r="K250" s="49"/>
      <c r="L250" s="49"/>
      <c r="M250" s="49"/>
      <c r="N250" s="49"/>
      <c r="O250" s="49"/>
      <c r="P250" s="49"/>
      <c r="Q250" s="49"/>
    </row>
    <row r="251" spans="1:17" x14ac:dyDescent="0.2">
      <c r="A251" s="49"/>
      <c r="B251" s="49"/>
      <c r="C251" s="49"/>
      <c r="D251" s="49"/>
      <c r="E251" s="49"/>
      <c r="F251" s="49"/>
      <c r="G251" s="49"/>
      <c r="H251" s="49"/>
      <c r="J251" s="49"/>
      <c r="K251" s="49"/>
      <c r="L251" s="49"/>
      <c r="M251" s="49"/>
      <c r="N251" s="49"/>
      <c r="O251" s="49"/>
      <c r="P251" s="49"/>
      <c r="Q251" s="49"/>
    </row>
    <row r="252" spans="1:17" x14ac:dyDescent="0.2">
      <c r="A252" s="49"/>
      <c r="B252" s="49"/>
      <c r="C252" s="49"/>
      <c r="D252" s="49"/>
      <c r="E252" s="49"/>
      <c r="F252" s="49"/>
      <c r="G252" s="49"/>
      <c r="H252" s="49"/>
      <c r="J252" s="49"/>
      <c r="K252" s="49"/>
      <c r="L252" s="49"/>
      <c r="M252" s="49"/>
      <c r="N252" s="49"/>
      <c r="O252" s="49"/>
      <c r="P252" s="49"/>
      <c r="Q252" s="49"/>
    </row>
    <row r="253" spans="1:17" x14ac:dyDescent="0.2">
      <c r="A253" s="49"/>
      <c r="B253" s="49"/>
      <c r="C253" s="49"/>
      <c r="D253" s="49"/>
      <c r="E253" s="49"/>
      <c r="F253" s="49"/>
      <c r="G253" s="49"/>
      <c r="H253" s="49"/>
      <c r="J253" s="49"/>
      <c r="K253" s="49"/>
      <c r="L253" s="49"/>
      <c r="M253" s="49"/>
      <c r="N253" s="49"/>
      <c r="O253" s="49"/>
      <c r="P253" s="49"/>
      <c r="Q253" s="49"/>
    </row>
    <row r="254" spans="1:17" x14ac:dyDescent="0.2">
      <c r="A254" s="49"/>
      <c r="B254" s="49"/>
      <c r="C254" s="49"/>
      <c r="D254" s="49"/>
      <c r="E254" s="49"/>
      <c r="F254" s="49"/>
      <c r="G254" s="49"/>
      <c r="H254" s="49"/>
      <c r="J254" s="49"/>
      <c r="K254" s="49"/>
      <c r="L254" s="49"/>
      <c r="M254" s="49"/>
      <c r="N254" s="49"/>
      <c r="O254" s="49"/>
      <c r="P254" s="49"/>
      <c r="Q254" s="49"/>
    </row>
    <row r="255" spans="1:17" x14ac:dyDescent="0.2">
      <c r="A255" s="49"/>
      <c r="B255" s="49"/>
      <c r="C255" s="49"/>
      <c r="D255" s="49"/>
      <c r="E255" s="49"/>
      <c r="F255" s="49"/>
      <c r="G255" s="49"/>
      <c r="H255" s="49"/>
      <c r="J255" s="49"/>
      <c r="K255" s="49"/>
      <c r="L255" s="49"/>
      <c r="M255" s="49"/>
      <c r="N255" s="49"/>
      <c r="O255" s="49"/>
      <c r="P255" s="49"/>
      <c r="Q255" s="49"/>
    </row>
    <row r="256" spans="1:17" x14ac:dyDescent="0.2">
      <c r="A256" s="49"/>
      <c r="B256" s="49"/>
      <c r="C256" s="49"/>
      <c r="D256" s="49"/>
      <c r="E256" s="49"/>
      <c r="F256" s="49"/>
      <c r="G256" s="49"/>
      <c r="H256" s="49"/>
      <c r="J256" s="49"/>
      <c r="K256" s="49"/>
      <c r="L256" s="49"/>
      <c r="M256" s="49"/>
      <c r="N256" s="49"/>
      <c r="O256" s="49"/>
      <c r="P256" s="49"/>
      <c r="Q256" s="49"/>
    </row>
    <row r="257" spans="1:17" x14ac:dyDescent="0.2">
      <c r="A257" s="49"/>
      <c r="B257" s="49"/>
      <c r="C257" s="49"/>
      <c r="D257" s="49"/>
      <c r="E257" s="49"/>
      <c r="F257" s="49"/>
      <c r="G257" s="49"/>
      <c r="H257" s="49"/>
      <c r="J257" s="49"/>
      <c r="K257" s="49"/>
      <c r="L257" s="49"/>
      <c r="M257" s="49"/>
      <c r="N257" s="49"/>
      <c r="O257" s="49"/>
      <c r="P257" s="49"/>
      <c r="Q257" s="49"/>
    </row>
    <row r="258" spans="1:17" x14ac:dyDescent="0.2">
      <c r="A258" s="49"/>
      <c r="B258" s="49"/>
      <c r="C258" s="49"/>
      <c r="D258" s="49"/>
      <c r="E258" s="49"/>
      <c r="F258" s="49"/>
      <c r="G258" s="49"/>
      <c r="H258" s="49"/>
      <c r="J258" s="49"/>
      <c r="K258" s="49"/>
      <c r="L258" s="49"/>
      <c r="M258" s="49"/>
      <c r="N258" s="49"/>
      <c r="O258" s="49"/>
      <c r="P258" s="49"/>
      <c r="Q258" s="49"/>
    </row>
    <row r="259" spans="1:17" x14ac:dyDescent="0.2">
      <c r="A259" s="49"/>
      <c r="B259" s="49"/>
      <c r="C259" s="49"/>
      <c r="D259" s="49"/>
      <c r="E259" s="49"/>
      <c r="F259" s="49"/>
      <c r="G259" s="49"/>
      <c r="H259" s="49"/>
      <c r="J259" s="49"/>
      <c r="K259" s="49"/>
      <c r="L259" s="49"/>
      <c r="M259" s="49"/>
      <c r="N259" s="49"/>
      <c r="O259" s="49"/>
      <c r="P259" s="49"/>
      <c r="Q259" s="49"/>
    </row>
    <row r="260" spans="1:17" x14ac:dyDescent="0.2">
      <c r="A260" s="49"/>
      <c r="B260" s="49"/>
      <c r="C260" s="49"/>
      <c r="D260" s="49"/>
      <c r="E260" s="49"/>
      <c r="F260" s="49"/>
      <c r="G260" s="49"/>
      <c r="H260" s="49"/>
      <c r="J260" s="49"/>
      <c r="K260" s="49"/>
      <c r="L260" s="49"/>
      <c r="M260" s="49"/>
      <c r="N260" s="49"/>
      <c r="O260" s="49"/>
      <c r="P260" s="49"/>
      <c r="Q260" s="49"/>
    </row>
    <row r="261" spans="1:17" x14ac:dyDescent="0.2">
      <c r="A261" s="49"/>
      <c r="B261" s="49"/>
      <c r="C261" s="49"/>
      <c r="D261" s="49"/>
      <c r="E261" s="49"/>
      <c r="F261" s="49"/>
      <c r="G261" s="49"/>
      <c r="H261" s="49"/>
      <c r="J261" s="49"/>
      <c r="K261" s="49"/>
      <c r="L261" s="49"/>
      <c r="M261" s="49"/>
      <c r="N261" s="49"/>
      <c r="O261" s="49"/>
      <c r="P261" s="49"/>
      <c r="Q261" s="49"/>
    </row>
    <row r="262" spans="1:17" x14ac:dyDescent="0.2">
      <c r="A262" s="49"/>
      <c r="B262" s="49"/>
      <c r="C262" s="49"/>
      <c r="D262" s="49"/>
      <c r="E262" s="49"/>
      <c r="F262" s="49"/>
      <c r="G262" s="49"/>
      <c r="H262" s="49"/>
      <c r="J262" s="49"/>
      <c r="K262" s="49"/>
      <c r="L262" s="49"/>
      <c r="M262" s="49"/>
      <c r="N262" s="49"/>
      <c r="O262" s="49"/>
      <c r="P262" s="49"/>
      <c r="Q262" s="49"/>
    </row>
    <row r="263" spans="1:17" x14ac:dyDescent="0.2">
      <c r="A263" s="49"/>
      <c r="B263" s="49"/>
      <c r="C263" s="49"/>
      <c r="D263" s="49"/>
      <c r="E263" s="49"/>
      <c r="F263" s="49"/>
      <c r="G263" s="49"/>
      <c r="H263" s="49"/>
      <c r="J263" s="49"/>
      <c r="K263" s="49"/>
      <c r="L263" s="49"/>
      <c r="M263" s="49"/>
      <c r="N263" s="49"/>
      <c r="O263" s="49"/>
      <c r="P263" s="49"/>
      <c r="Q263" s="49"/>
    </row>
    <row r="264" spans="1:17" x14ac:dyDescent="0.2">
      <c r="A264" s="49"/>
      <c r="B264" s="49"/>
      <c r="C264" s="49"/>
      <c r="D264" s="49"/>
      <c r="E264" s="49"/>
      <c r="F264" s="49"/>
      <c r="G264" s="49"/>
      <c r="H264" s="49"/>
      <c r="J264" s="49"/>
      <c r="K264" s="49"/>
      <c r="L264" s="49"/>
      <c r="M264" s="49"/>
      <c r="N264" s="49"/>
      <c r="O264" s="49"/>
      <c r="P264" s="49"/>
      <c r="Q264" s="49"/>
    </row>
    <row r="265" spans="1:17" x14ac:dyDescent="0.2">
      <c r="A265" s="49"/>
      <c r="B265" s="49"/>
      <c r="C265" s="49"/>
      <c r="D265" s="49"/>
      <c r="E265" s="49"/>
      <c r="F265" s="49"/>
      <c r="G265" s="49"/>
      <c r="H265" s="49"/>
      <c r="J265" s="49"/>
      <c r="K265" s="49"/>
      <c r="L265" s="49"/>
      <c r="M265" s="49"/>
      <c r="N265" s="49"/>
      <c r="O265" s="49"/>
      <c r="P265" s="49"/>
      <c r="Q265" s="49"/>
    </row>
    <row r="266" spans="1:17" x14ac:dyDescent="0.2">
      <c r="A266" s="49"/>
      <c r="B266" s="49"/>
      <c r="C266" s="49"/>
      <c r="D266" s="49"/>
      <c r="E266" s="49"/>
      <c r="F266" s="49"/>
      <c r="G266" s="49"/>
      <c r="H266" s="49"/>
      <c r="J266" s="49"/>
      <c r="K266" s="49"/>
      <c r="L266" s="49"/>
      <c r="M266" s="49"/>
      <c r="N266" s="49"/>
      <c r="O266" s="49"/>
      <c r="P266" s="49"/>
      <c r="Q266" s="49"/>
    </row>
    <row r="267" spans="1:17" x14ac:dyDescent="0.2">
      <c r="A267" s="49"/>
      <c r="B267" s="49"/>
      <c r="C267" s="49"/>
      <c r="D267" s="49"/>
      <c r="E267" s="49"/>
      <c r="F267" s="49"/>
      <c r="G267" s="49"/>
      <c r="H267" s="49"/>
      <c r="J267" s="49"/>
      <c r="K267" s="49"/>
      <c r="L267" s="49"/>
      <c r="M267" s="49"/>
      <c r="N267" s="49"/>
      <c r="O267" s="49"/>
      <c r="P267" s="49"/>
      <c r="Q267" s="49"/>
    </row>
    <row r="268" spans="1:17" x14ac:dyDescent="0.2">
      <c r="A268" s="49"/>
      <c r="B268" s="49"/>
      <c r="C268" s="49"/>
      <c r="D268" s="49"/>
      <c r="E268" s="49"/>
      <c r="F268" s="49"/>
      <c r="G268" s="49"/>
      <c r="H268" s="49"/>
      <c r="J268" s="49"/>
      <c r="K268" s="49"/>
      <c r="L268" s="49"/>
      <c r="M268" s="49"/>
      <c r="N268" s="49"/>
      <c r="O268" s="49"/>
      <c r="P268" s="49"/>
      <c r="Q268" s="49"/>
    </row>
    <row r="269" spans="1:17" x14ac:dyDescent="0.2">
      <c r="A269" s="49"/>
      <c r="B269" s="49"/>
      <c r="C269" s="49"/>
      <c r="D269" s="49"/>
      <c r="E269" s="49"/>
      <c r="F269" s="49"/>
      <c r="G269" s="49"/>
      <c r="H269" s="49"/>
      <c r="J269" s="49"/>
      <c r="K269" s="49"/>
      <c r="L269" s="49"/>
      <c r="M269" s="49"/>
      <c r="N269" s="49"/>
      <c r="O269" s="49"/>
      <c r="P269" s="49"/>
      <c r="Q269" s="49"/>
    </row>
    <row r="270" spans="1:17" x14ac:dyDescent="0.2">
      <c r="A270" s="49"/>
      <c r="B270" s="49"/>
      <c r="C270" s="49"/>
      <c r="D270" s="49"/>
      <c r="E270" s="49"/>
      <c r="F270" s="49"/>
      <c r="G270" s="49"/>
      <c r="H270" s="49"/>
      <c r="J270" s="49"/>
      <c r="K270" s="49"/>
      <c r="L270" s="49"/>
      <c r="M270" s="49"/>
      <c r="N270" s="49"/>
      <c r="O270" s="49"/>
      <c r="P270" s="49"/>
      <c r="Q270" s="49"/>
    </row>
    <row r="271" spans="1:17" x14ac:dyDescent="0.2">
      <c r="A271" s="49"/>
      <c r="B271" s="49"/>
      <c r="C271" s="49"/>
      <c r="D271" s="49"/>
      <c r="E271" s="49"/>
      <c r="F271" s="49"/>
      <c r="G271" s="49"/>
      <c r="H271" s="49"/>
      <c r="J271" s="49"/>
      <c r="K271" s="49"/>
      <c r="L271" s="49"/>
      <c r="M271" s="49"/>
      <c r="N271" s="49"/>
      <c r="O271" s="49"/>
      <c r="P271" s="49"/>
      <c r="Q271" s="49"/>
    </row>
    <row r="272" spans="1:17" x14ac:dyDescent="0.2">
      <c r="A272" s="49"/>
      <c r="B272" s="49"/>
      <c r="C272" s="49"/>
      <c r="D272" s="49"/>
      <c r="E272" s="49"/>
      <c r="F272" s="49"/>
      <c r="G272" s="49"/>
      <c r="H272" s="49"/>
      <c r="J272" s="49"/>
      <c r="K272" s="49"/>
      <c r="L272" s="49"/>
      <c r="M272" s="49"/>
      <c r="N272" s="49"/>
      <c r="O272" s="49"/>
      <c r="P272" s="49"/>
      <c r="Q272" s="49"/>
    </row>
    <row r="273" spans="1:17" x14ac:dyDescent="0.2">
      <c r="A273" s="49"/>
      <c r="B273" s="49"/>
      <c r="C273" s="49"/>
      <c r="D273" s="49"/>
      <c r="E273" s="49"/>
      <c r="F273" s="49"/>
      <c r="G273" s="49"/>
      <c r="H273" s="49"/>
      <c r="J273" s="49"/>
      <c r="K273" s="49"/>
      <c r="L273" s="49"/>
      <c r="M273" s="49"/>
      <c r="N273" s="49"/>
      <c r="O273" s="49"/>
      <c r="P273" s="49"/>
      <c r="Q273" s="49"/>
    </row>
    <row r="274" spans="1:17" x14ac:dyDescent="0.2">
      <c r="A274" s="49"/>
      <c r="B274" s="49"/>
      <c r="C274" s="49"/>
      <c r="D274" s="49"/>
      <c r="E274" s="49"/>
      <c r="F274" s="49"/>
      <c r="G274" s="49"/>
      <c r="H274" s="49"/>
      <c r="J274" s="49"/>
      <c r="K274" s="49"/>
      <c r="L274" s="49"/>
      <c r="M274" s="49"/>
      <c r="N274" s="49"/>
      <c r="O274" s="49"/>
      <c r="P274" s="49"/>
      <c r="Q274" s="49"/>
    </row>
    <row r="275" spans="1:17" x14ac:dyDescent="0.2">
      <c r="A275" s="49"/>
      <c r="B275" s="49"/>
      <c r="C275" s="49"/>
      <c r="D275" s="49"/>
      <c r="E275" s="49"/>
      <c r="F275" s="49"/>
      <c r="G275" s="49"/>
      <c r="H275" s="49"/>
      <c r="J275" s="49"/>
      <c r="K275" s="49"/>
      <c r="L275" s="49"/>
      <c r="M275" s="49"/>
      <c r="N275" s="49"/>
      <c r="O275" s="49"/>
      <c r="P275" s="49"/>
      <c r="Q275" s="49"/>
    </row>
    <row r="276" spans="1:17" x14ac:dyDescent="0.2">
      <c r="A276" s="49"/>
      <c r="B276" s="49"/>
      <c r="C276" s="49"/>
      <c r="D276" s="49"/>
      <c r="E276" s="49"/>
      <c r="F276" s="49"/>
      <c r="G276" s="49"/>
      <c r="H276" s="49"/>
      <c r="J276" s="49"/>
      <c r="K276" s="49"/>
      <c r="L276" s="49"/>
      <c r="M276" s="49"/>
      <c r="N276" s="49"/>
      <c r="O276" s="49"/>
      <c r="P276" s="49"/>
      <c r="Q276" s="49"/>
    </row>
    <row r="277" spans="1:17" x14ac:dyDescent="0.2">
      <c r="A277" s="49"/>
      <c r="B277" s="49"/>
      <c r="C277" s="49"/>
      <c r="D277" s="49"/>
      <c r="E277" s="49"/>
      <c r="F277" s="49"/>
      <c r="G277" s="49"/>
      <c r="H277" s="49"/>
      <c r="J277" s="49"/>
      <c r="K277" s="49"/>
      <c r="L277" s="49"/>
      <c r="M277" s="49"/>
      <c r="N277" s="49"/>
      <c r="O277" s="49"/>
      <c r="P277" s="49"/>
      <c r="Q277" s="49"/>
    </row>
    <row r="278" spans="1:17" x14ac:dyDescent="0.2">
      <c r="A278" s="49"/>
      <c r="B278" s="49"/>
      <c r="C278" s="49"/>
      <c r="D278" s="49"/>
      <c r="E278" s="49"/>
      <c r="F278" s="49"/>
      <c r="G278" s="49"/>
      <c r="H278" s="49"/>
      <c r="J278" s="49"/>
      <c r="K278" s="49"/>
      <c r="L278" s="49"/>
      <c r="M278" s="49"/>
      <c r="N278" s="49"/>
      <c r="O278" s="49"/>
      <c r="P278" s="49"/>
      <c r="Q278" s="49"/>
    </row>
    <row r="279" spans="1:17" x14ac:dyDescent="0.2">
      <c r="A279" s="49"/>
      <c r="B279" s="49"/>
      <c r="C279" s="49"/>
      <c r="D279" s="49"/>
      <c r="E279" s="49"/>
      <c r="F279" s="49"/>
      <c r="G279" s="49"/>
      <c r="H279" s="49"/>
      <c r="J279" s="49"/>
      <c r="K279" s="49"/>
      <c r="L279" s="49"/>
      <c r="M279" s="49"/>
      <c r="N279" s="49"/>
      <c r="O279" s="49"/>
      <c r="P279" s="49"/>
      <c r="Q279" s="49"/>
    </row>
    <row r="280" spans="1:17" x14ac:dyDescent="0.2">
      <c r="A280" s="49"/>
      <c r="B280" s="49"/>
      <c r="C280" s="49"/>
      <c r="D280" s="49"/>
      <c r="E280" s="49"/>
      <c r="F280" s="49"/>
      <c r="G280" s="49"/>
      <c r="H280" s="49"/>
      <c r="J280" s="49"/>
      <c r="K280" s="49"/>
      <c r="L280" s="49"/>
      <c r="M280" s="49"/>
      <c r="N280" s="49"/>
      <c r="O280" s="49"/>
      <c r="P280" s="49"/>
      <c r="Q280" s="49"/>
    </row>
    <row r="281" spans="1:17" x14ac:dyDescent="0.2">
      <c r="A281" s="49"/>
      <c r="B281" s="49"/>
      <c r="C281" s="49"/>
      <c r="D281" s="49"/>
      <c r="E281" s="49"/>
      <c r="F281" s="49"/>
      <c r="G281" s="49"/>
      <c r="H281" s="49"/>
      <c r="J281" s="49"/>
      <c r="K281" s="49"/>
      <c r="L281" s="49"/>
      <c r="M281" s="49"/>
      <c r="N281" s="49"/>
      <c r="O281" s="49"/>
      <c r="P281" s="49"/>
      <c r="Q281" s="49"/>
    </row>
    <row r="282" spans="1:17" x14ac:dyDescent="0.2">
      <c r="A282" s="49"/>
      <c r="B282" s="49"/>
      <c r="C282" s="49"/>
      <c r="D282" s="49"/>
      <c r="E282" s="49"/>
      <c r="F282" s="49"/>
      <c r="G282" s="49"/>
      <c r="H282" s="49"/>
      <c r="J282" s="49"/>
      <c r="K282" s="49"/>
      <c r="L282" s="49"/>
      <c r="M282" s="49"/>
      <c r="N282" s="49"/>
      <c r="O282" s="49"/>
      <c r="P282" s="49"/>
      <c r="Q282" s="49"/>
    </row>
    <row r="283" spans="1:17" x14ac:dyDescent="0.2">
      <c r="A283" s="49"/>
      <c r="B283" s="49"/>
      <c r="C283" s="49"/>
      <c r="D283" s="49"/>
      <c r="E283" s="49"/>
      <c r="F283" s="49"/>
      <c r="G283" s="49"/>
      <c r="H283" s="49"/>
      <c r="J283" s="49"/>
      <c r="K283" s="49"/>
      <c r="L283" s="49"/>
      <c r="M283" s="49"/>
      <c r="N283" s="49"/>
      <c r="O283" s="49"/>
      <c r="P283" s="49"/>
      <c r="Q283" s="49"/>
    </row>
    <row r="284" spans="1:17" x14ac:dyDescent="0.2">
      <c r="A284" s="49"/>
      <c r="B284" s="49"/>
      <c r="C284" s="49"/>
      <c r="D284" s="49"/>
      <c r="E284" s="49"/>
      <c r="F284" s="49"/>
      <c r="G284" s="49"/>
      <c r="H284" s="49"/>
      <c r="J284" s="49"/>
      <c r="K284" s="49"/>
      <c r="L284" s="49"/>
      <c r="M284" s="49"/>
      <c r="N284" s="49"/>
      <c r="O284" s="49"/>
      <c r="P284" s="49"/>
      <c r="Q284" s="49"/>
    </row>
    <row r="285" spans="1:17" x14ac:dyDescent="0.2">
      <c r="A285" s="49"/>
      <c r="B285" s="49"/>
      <c r="C285" s="49"/>
      <c r="D285" s="49"/>
      <c r="E285" s="49"/>
      <c r="F285" s="49"/>
      <c r="G285" s="49"/>
      <c r="H285" s="49"/>
      <c r="J285" s="49"/>
      <c r="K285" s="49"/>
      <c r="L285" s="49"/>
      <c r="M285" s="49"/>
      <c r="N285" s="49"/>
      <c r="O285" s="49"/>
      <c r="P285" s="49"/>
      <c r="Q285" s="49"/>
    </row>
    <row r="286" spans="1:17" x14ac:dyDescent="0.2">
      <c r="A286" s="49"/>
      <c r="B286" s="49"/>
      <c r="C286" s="49"/>
      <c r="D286" s="49"/>
      <c r="E286" s="49"/>
      <c r="F286" s="49"/>
      <c r="G286" s="49"/>
      <c r="H286" s="49"/>
      <c r="J286" s="49"/>
      <c r="K286" s="49"/>
      <c r="L286" s="49"/>
      <c r="M286" s="49"/>
      <c r="N286" s="49"/>
      <c r="O286" s="49"/>
      <c r="P286" s="49"/>
      <c r="Q286" s="49"/>
    </row>
    <row r="287" spans="1:17" x14ac:dyDescent="0.2">
      <c r="A287" s="49"/>
      <c r="B287" s="49"/>
      <c r="C287" s="49"/>
      <c r="D287" s="49"/>
      <c r="E287" s="49"/>
      <c r="F287" s="49"/>
      <c r="G287" s="49"/>
      <c r="H287" s="49"/>
      <c r="J287" s="49"/>
      <c r="K287" s="49"/>
      <c r="L287" s="49"/>
      <c r="M287" s="49"/>
      <c r="N287" s="49"/>
      <c r="O287" s="49"/>
      <c r="P287" s="49"/>
      <c r="Q287" s="49"/>
    </row>
    <row r="288" spans="1:17" x14ac:dyDescent="0.2">
      <c r="A288" s="49"/>
      <c r="B288" s="49"/>
      <c r="C288" s="49"/>
      <c r="D288" s="49"/>
      <c r="E288" s="49"/>
      <c r="F288" s="49"/>
      <c r="G288" s="49"/>
      <c r="H288" s="49"/>
      <c r="J288" s="49"/>
      <c r="K288" s="49"/>
      <c r="L288" s="49"/>
      <c r="M288" s="49"/>
      <c r="N288" s="49"/>
      <c r="O288" s="49"/>
      <c r="P288" s="49"/>
      <c r="Q288" s="49"/>
    </row>
    <row r="289" spans="1:17" x14ac:dyDescent="0.2">
      <c r="A289" s="49"/>
      <c r="B289" s="49"/>
      <c r="C289" s="49"/>
      <c r="D289" s="49"/>
      <c r="E289" s="49"/>
      <c r="F289" s="49"/>
      <c r="G289" s="49"/>
      <c r="H289" s="49"/>
      <c r="J289" s="49"/>
      <c r="K289" s="49"/>
      <c r="L289" s="49"/>
      <c r="M289" s="49"/>
      <c r="N289" s="49"/>
      <c r="O289" s="49"/>
      <c r="P289" s="49"/>
      <c r="Q289" s="49"/>
    </row>
    <row r="290" spans="1:17" x14ac:dyDescent="0.2">
      <c r="A290" s="49"/>
      <c r="B290" s="49"/>
      <c r="C290" s="49"/>
      <c r="D290" s="49"/>
      <c r="E290" s="49"/>
      <c r="F290" s="49"/>
      <c r="G290" s="49"/>
      <c r="H290" s="49"/>
      <c r="J290" s="49"/>
      <c r="K290" s="49"/>
      <c r="L290" s="49"/>
      <c r="M290" s="49"/>
      <c r="N290" s="49"/>
      <c r="O290" s="49"/>
      <c r="P290" s="49"/>
      <c r="Q290" s="49"/>
    </row>
    <row r="291" spans="1:17" x14ac:dyDescent="0.2">
      <c r="A291" s="49"/>
      <c r="B291" s="49"/>
      <c r="C291" s="49"/>
      <c r="D291" s="49"/>
      <c r="E291" s="49"/>
      <c r="F291" s="49"/>
      <c r="G291" s="49"/>
      <c r="H291" s="49"/>
      <c r="J291" s="49"/>
      <c r="K291" s="49"/>
      <c r="L291" s="49"/>
      <c r="M291" s="49"/>
      <c r="N291" s="49"/>
      <c r="O291" s="49"/>
      <c r="P291" s="49"/>
      <c r="Q291" s="49"/>
    </row>
    <row r="292" spans="1:17" x14ac:dyDescent="0.2">
      <c r="A292" s="49"/>
      <c r="B292" s="49"/>
      <c r="C292" s="49"/>
      <c r="D292" s="49"/>
      <c r="E292" s="49"/>
      <c r="F292" s="49"/>
      <c r="G292" s="49"/>
      <c r="H292" s="49"/>
      <c r="J292" s="49"/>
      <c r="K292" s="49"/>
      <c r="L292" s="49"/>
      <c r="M292" s="49"/>
      <c r="N292" s="49"/>
      <c r="O292" s="49"/>
      <c r="P292" s="49"/>
      <c r="Q292" s="49"/>
    </row>
    <row r="293" spans="1:17" x14ac:dyDescent="0.2">
      <c r="A293" s="49"/>
      <c r="B293" s="49"/>
      <c r="C293" s="49"/>
      <c r="D293" s="49"/>
      <c r="E293" s="49"/>
      <c r="F293" s="49"/>
      <c r="G293" s="49"/>
      <c r="H293" s="49"/>
      <c r="J293" s="49"/>
      <c r="K293" s="49"/>
      <c r="L293" s="49"/>
      <c r="M293" s="49"/>
      <c r="N293" s="49"/>
      <c r="O293" s="49"/>
      <c r="P293" s="49"/>
      <c r="Q293" s="49"/>
    </row>
    <row r="294" spans="1:17" x14ac:dyDescent="0.2">
      <c r="A294" s="49"/>
      <c r="B294" s="49"/>
      <c r="C294" s="49"/>
      <c r="D294" s="49"/>
      <c r="E294" s="49"/>
      <c r="F294" s="49"/>
      <c r="G294" s="49"/>
      <c r="H294" s="49"/>
      <c r="J294" s="49"/>
      <c r="K294" s="49"/>
      <c r="L294" s="49"/>
      <c r="M294" s="49"/>
      <c r="N294" s="49"/>
      <c r="O294" s="49"/>
      <c r="P294" s="49"/>
      <c r="Q294" s="49"/>
    </row>
    <row r="295" spans="1:17" x14ac:dyDescent="0.2">
      <c r="A295" s="49"/>
      <c r="B295" s="49"/>
      <c r="C295" s="49"/>
      <c r="D295" s="49"/>
      <c r="E295" s="49"/>
      <c r="F295" s="49"/>
      <c r="G295" s="49"/>
      <c r="H295" s="49"/>
      <c r="J295" s="49"/>
      <c r="K295" s="49"/>
      <c r="L295" s="49"/>
      <c r="M295" s="49"/>
      <c r="N295" s="49"/>
      <c r="O295" s="49"/>
      <c r="P295" s="49"/>
      <c r="Q295" s="49"/>
    </row>
    <row r="296" spans="1:17" x14ac:dyDescent="0.2">
      <c r="A296" s="49"/>
      <c r="B296" s="49"/>
      <c r="C296" s="49"/>
      <c r="D296" s="49"/>
      <c r="E296" s="49"/>
      <c r="F296" s="49"/>
      <c r="G296" s="49"/>
      <c r="H296" s="49"/>
      <c r="J296" s="49"/>
      <c r="K296" s="49"/>
      <c r="L296" s="49"/>
      <c r="M296" s="49"/>
      <c r="N296" s="49"/>
      <c r="O296" s="49"/>
      <c r="P296" s="49"/>
      <c r="Q296" s="49"/>
    </row>
    <row r="297" spans="1:17" x14ac:dyDescent="0.2">
      <c r="A297" s="49"/>
      <c r="B297" s="49"/>
      <c r="C297" s="49"/>
      <c r="D297" s="49"/>
      <c r="E297" s="49"/>
      <c r="F297" s="49"/>
      <c r="G297" s="49"/>
      <c r="H297" s="49"/>
      <c r="J297" s="49"/>
      <c r="K297" s="49"/>
      <c r="L297" s="49"/>
      <c r="M297" s="49"/>
      <c r="N297" s="49"/>
      <c r="O297" s="49"/>
      <c r="P297" s="49"/>
      <c r="Q297" s="49"/>
    </row>
    <row r="298" spans="1:17" x14ac:dyDescent="0.2">
      <c r="A298" s="49"/>
      <c r="B298" s="49"/>
      <c r="C298" s="49"/>
      <c r="D298" s="49"/>
      <c r="E298" s="49"/>
      <c r="F298" s="49"/>
      <c r="G298" s="49"/>
      <c r="H298" s="49"/>
      <c r="J298" s="49"/>
      <c r="K298" s="49"/>
      <c r="L298" s="49"/>
      <c r="M298" s="49"/>
      <c r="N298" s="49"/>
      <c r="O298" s="49"/>
      <c r="P298" s="49"/>
      <c r="Q298" s="49"/>
    </row>
    <row r="299" spans="1:17" x14ac:dyDescent="0.2">
      <c r="A299" s="49"/>
      <c r="B299" s="49"/>
      <c r="C299" s="49"/>
      <c r="D299" s="49"/>
      <c r="E299" s="49"/>
      <c r="F299" s="49"/>
      <c r="G299" s="49"/>
      <c r="H299" s="49"/>
      <c r="J299" s="49"/>
      <c r="K299" s="49"/>
      <c r="L299" s="49"/>
      <c r="M299" s="49"/>
      <c r="N299" s="49"/>
      <c r="O299" s="49"/>
      <c r="P299" s="49"/>
      <c r="Q299" s="49"/>
    </row>
    <row r="300" spans="1:17" x14ac:dyDescent="0.2">
      <c r="A300" s="49"/>
      <c r="B300" s="49"/>
      <c r="C300" s="49"/>
      <c r="D300" s="49"/>
      <c r="E300" s="49"/>
      <c r="F300" s="49"/>
      <c r="G300" s="49"/>
      <c r="H300" s="49"/>
      <c r="J300" s="49"/>
      <c r="K300" s="49"/>
      <c r="L300" s="49"/>
      <c r="M300" s="49"/>
      <c r="N300" s="49"/>
      <c r="O300" s="49"/>
      <c r="P300" s="49"/>
      <c r="Q300" s="49"/>
    </row>
    <row r="301" spans="1:17" x14ac:dyDescent="0.2">
      <c r="A301" s="49"/>
      <c r="B301" s="49"/>
      <c r="C301" s="49"/>
      <c r="D301" s="49"/>
      <c r="E301" s="49"/>
      <c r="F301" s="49"/>
      <c r="G301" s="49"/>
      <c r="H301" s="49"/>
      <c r="J301" s="49"/>
      <c r="K301" s="49"/>
      <c r="L301" s="49"/>
      <c r="M301" s="49"/>
      <c r="N301" s="49"/>
      <c r="O301" s="49"/>
      <c r="P301" s="49"/>
      <c r="Q301" s="49"/>
    </row>
    <row r="302" spans="1:17" x14ac:dyDescent="0.2">
      <c r="A302" s="49"/>
      <c r="B302" s="49"/>
      <c r="C302" s="49"/>
      <c r="D302" s="49"/>
      <c r="E302" s="49"/>
      <c r="F302" s="49"/>
      <c r="G302" s="49"/>
      <c r="H302" s="49"/>
      <c r="J302" s="49"/>
      <c r="K302" s="49"/>
      <c r="L302" s="49"/>
      <c r="M302" s="49"/>
      <c r="N302" s="49"/>
      <c r="O302" s="49"/>
      <c r="P302" s="49"/>
      <c r="Q302" s="49"/>
    </row>
    <row r="303" spans="1:17" x14ac:dyDescent="0.2">
      <c r="A303" s="49"/>
      <c r="B303" s="49"/>
      <c r="C303" s="49"/>
      <c r="D303" s="49"/>
      <c r="E303" s="49"/>
      <c r="F303" s="49"/>
      <c r="G303" s="49"/>
      <c r="H303" s="49"/>
      <c r="J303" s="49"/>
      <c r="K303" s="49"/>
      <c r="L303" s="49"/>
      <c r="M303" s="49"/>
      <c r="N303" s="49"/>
      <c r="O303" s="49"/>
      <c r="P303" s="49"/>
      <c r="Q303" s="49"/>
    </row>
    <row r="304" spans="1:17" x14ac:dyDescent="0.2">
      <c r="A304" s="49"/>
      <c r="B304" s="49"/>
      <c r="C304" s="49"/>
      <c r="D304" s="49"/>
      <c r="E304" s="49"/>
      <c r="F304" s="49"/>
      <c r="G304" s="49"/>
      <c r="H304" s="49"/>
      <c r="J304" s="49"/>
      <c r="K304" s="49"/>
      <c r="L304" s="49"/>
      <c r="M304" s="49"/>
      <c r="N304" s="49"/>
      <c r="O304" s="49"/>
      <c r="P304" s="49"/>
      <c r="Q304" s="49"/>
    </row>
    <row r="305" spans="1:17" x14ac:dyDescent="0.2">
      <c r="A305" s="49"/>
      <c r="B305" s="49"/>
      <c r="C305" s="49"/>
      <c r="D305" s="49"/>
      <c r="E305" s="49"/>
      <c r="F305" s="49"/>
      <c r="G305" s="49"/>
      <c r="H305" s="49"/>
      <c r="J305" s="49"/>
      <c r="K305" s="49"/>
      <c r="L305" s="49"/>
      <c r="M305" s="49"/>
      <c r="N305" s="49"/>
      <c r="O305" s="49"/>
      <c r="P305" s="49"/>
      <c r="Q305" s="49"/>
    </row>
    <row r="306" spans="1:17" x14ac:dyDescent="0.2">
      <c r="A306" s="49"/>
      <c r="B306" s="49"/>
      <c r="C306" s="49"/>
      <c r="D306" s="49"/>
      <c r="E306" s="49"/>
      <c r="F306" s="49"/>
      <c r="G306" s="49"/>
      <c r="H306" s="49"/>
      <c r="J306" s="49"/>
      <c r="K306" s="49"/>
      <c r="L306" s="49"/>
      <c r="M306" s="49"/>
      <c r="N306" s="49"/>
      <c r="O306" s="49"/>
      <c r="P306" s="49"/>
      <c r="Q306" s="49"/>
    </row>
    <row r="307" spans="1:17" x14ac:dyDescent="0.2">
      <c r="A307" s="49"/>
      <c r="B307" s="49"/>
      <c r="C307" s="49"/>
      <c r="D307" s="49"/>
      <c r="E307" s="49"/>
      <c r="F307" s="49"/>
      <c r="G307" s="49"/>
      <c r="H307" s="49"/>
      <c r="J307" s="49"/>
      <c r="K307" s="49"/>
      <c r="L307" s="49"/>
      <c r="M307" s="49"/>
      <c r="N307" s="49"/>
      <c r="O307" s="49"/>
      <c r="P307" s="49"/>
      <c r="Q307" s="49"/>
    </row>
    <row r="308" spans="1:17" x14ac:dyDescent="0.2">
      <c r="A308" s="49"/>
      <c r="B308" s="49"/>
      <c r="C308" s="49"/>
      <c r="D308" s="49"/>
      <c r="E308" s="49"/>
      <c r="F308" s="49"/>
      <c r="G308" s="49"/>
      <c r="H308" s="49"/>
      <c r="J308" s="49"/>
      <c r="K308" s="49"/>
      <c r="L308" s="49"/>
      <c r="M308" s="49"/>
      <c r="N308" s="49"/>
      <c r="O308" s="49"/>
      <c r="P308" s="49"/>
      <c r="Q308" s="49"/>
    </row>
    <row r="309" spans="1:17" x14ac:dyDescent="0.2">
      <c r="A309" s="49"/>
      <c r="B309" s="49"/>
      <c r="C309" s="49"/>
      <c r="D309" s="49"/>
      <c r="E309" s="49"/>
      <c r="F309" s="49"/>
      <c r="G309" s="49"/>
      <c r="H309" s="49"/>
      <c r="J309" s="49"/>
      <c r="K309" s="49"/>
      <c r="L309" s="49"/>
      <c r="M309" s="49"/>
      <c r="N309" s="49"/>
      <c r="O309" s="49"/>
      <c r="P309" s="49"/>
      <c r="Q309" s="49"/>
    </row>
    <row r="310" spans="1:17" x14ac:dyDescent="0.2">
      <c r="A310" s="49"/>
      <c r="B310" s="49"/>
      <c r="C310" s="49"/>
      <c r="D310" s="49"/>
      <c r="E310" s="49"/>
      <c r="F310" s="49"/>
      <c r="G310" s="49"/>
      <c r="H310" s="49"/>
      <c r="J310" s="49"/>
      <c r="K310" s="49"/>
      <c r="L310" s="49"/>
      <c r="M310" s="49"/>
      <c r="N310" s="49"/>
      <c r="O310" s="49"/>
      <c r="P310" s="49"/>
      <c r="Q310" s="49"/>
    </row>
    <row r="311" spans="1:17" x14ac:dyDescent="0.2">
      <c r="A311" s="49"/>
      <c r="B311" s="49"/>
      <c r="C311" s="49"/>
      <c r="D311" s="49"/>
      <c r="E311" s="49"/>
      <c r="F311" s="49"/>
      <c r="G311" s="49"/>
      <c r="H311" s="49"/>
      <c r="J311" s="49"/>
      <c r="K311" s="49"/>
      <c r="L311" s="49"/>
      <c r="M311" s="49"/>
      <c r="N311" s="49"/>
      <c r="O311" s="49"/>
      <c r="P311" s="49"/>
      <c r="Q311" s="49"/>
    </row>
    <row r="312" spans="1:17" x14ac:dyDescent="0.2">
      <c r="A312" s="49"/>
      <c r="B312" s="49"/>
      <c r="C312" s="49"/>
      <c r="D312" s="49"/>
      <c r="E312" s="49"/>
      <c r="F312" s="49"/>
      <c r="G312" s="49"/>
      <c r="H312" s="49"/>
      <c r="J312" s="49"/>
      <c r="K312" s="49"/>
      <c r="L312" s="49"/>
      <c r="M312" s="49"/>
      <c r="N312" s="49"/>
      <c r="O312" s="49"/>
      <c r="P312" s="49"/>
      <c r="Q312" s="49"/>
    </row>
    <row r="313" spans="1:17" x14ac:dyDescent="0.2">
      <c r="A313" s="49"/>
      <c r="B313" s="49"/>
      <c r="C313" s="49"/>
      <c r="D313" s="49"/>
      <c r="E313" s="49"/>
      <c r="F313" s="49"/>
      <c r="G313" s="49"/>
      <c r="H313" s="49"/>
      <c r="J313" s="49"/>
      <c r="K313" s="49"/>
      <c r="L313" s="49"/>
      <c r="M313" s="49"/>
      <c r="N313" s="49"/>
      <c r="O313" s="49"/>
      <c r="P313" s="49"/>
      <c r="Q313" s="49"/>
    </row>
    <row r="314" spans="1:17" x14ac:dyDescent="0.2">
      <c r="A314" s="49"/>
      <c r="B314" s="49"/>
      <c r="C314" s="49"/>
      <c r="D314" s="49"/>
      <c r="E314" s="49"/>
      <c r="F314" s="49"/>
      <c r="G314" s="49"/>
      <c r="H314" s="49"/>
      <c r="J314" s="49"/>
      <c r="K314" s="49"/>
      <c r="L314" s="49"/>
      <c r="M314" s="49"/>
      <c r="N314" s="49"/>
      <c r="O314" s="49"/>
      <c r="P314" s="49"/>
      <c r="Q314" s="49"/>
    </row>
    <row r="315" spans="1:17" x14ac:dyDescent="0.2">
      <c r="A315" s="49"/>
      <c r="B315" s="49"/>
      <c r="C315" s="49"/>
      <c r="D315" s="49"/>
      <c r="E315" s="49"/>
      <c r="F315" s="49"/>
      <c r="G315" s="49"/>
      <c r="H315" s="49"/>
      <c r="J315" s="49"/>
      <c r="K315" s="49"/>
      <c r="L315" s="49"/>
      <c r="M315" s="49"/>
      <c r="N315" s="49"/>
      <c r="O315" s="49"/>
      <c r="P315" s="49"/>
      <c r="Q315" s="49"/>
    </row>
    <row r="316" spans="1:17" x14ac:dyDescent="0.2">
      <c r="A316" s="49"/>
      <c r="B316" s="49"/>
      <c r="C316" s="49"/>
      <c r="D316" s="49"/>
      <c r="E316" s="49"/>
      <c r="F316" s="49"/>
      <c r="G316" s="49"/>
      <c r="H316" s="49"/>
      <c r="J316" s="49"/>
      <c r="K316" s="49"/>
      <c r="L316" s="49"/>
      <c r="M316" s="49"/>
      <c r="N316" s="49"/>
      <c r="O316" s="49"/>
      <c r="P316" s="49"/>
      <c r="Q316" s="49"/>
    </row>
    <row r="317" spans="1:17" x14ac:dyDescent="0.2">
      <c r="A317" s="49"/>
      <c r="B317" s="49"/>
      <c r="C317" s="49"/>
      <c r="D317" s="49"/>
      <c r="E317" s="49"/>
      <c r="F317" s="49"/>
      <c r="G317" s="49"/>
      <c r="H317" s="49"/>
      <c r="J317" s="49"/>
      <c r="K317" s="49"/>
      <c r="L317" s="49"/>
      <c r="M317" s="49"/>
      <c r="N317" s="49"/>
      <c r="O317" s="49"/>
      <c r="P317" s="49"/>
      <c r="Q317" s="49"/>
    </row>
    <row r="318" spans="1:17" x14ac:dyDescent="0.2">
      <c r="A318" s="49"/>
      <c r="B318" s="49"/>
      <c r="C318" s="49"/>
      <c r="D318" s="49"/>
      <c r="E318" s="49"/>
      <c r="F318" s="49"/>
      <c r="G318" s="49"/>
      <c r="H318" s="49"/>
      <c r="J318" s="49"/>
      <c r="K318" s="49"/>
      <c r="L318" s="49"/>
      <c r="M318" s="49"/>
      <c r="N318" s="49"/>
      <c r="O318" s="49"/>
      <c r="P318" s="49"/>
      <c r="Q318" s="49"/>
    </row>
    <row r="319" spans="1:17" x14ac:dyDescent="0.2">
      <c r="A319" s="49"/>
      <c r="B319" s="49"/>
      <c r="C319" s="49"/>
      <c r="D319" s="49"/>
      <c r="E319" s="49"/>
      <c r="F319" s="49"/>
      <c r="G319" s="49"/>
      <c r="H319" s="49"/>
      <c r="J319" s="49"/>
      <c r="K319" s="49"/>
      <c r="L319" s="49"/>
      <c r="M319" s="49"/>
      <c r="N319" s="49"/>
      <c r="O319" s="49"/>
      <c r="P319" s="49"/>
      <c r="Q319" s="49"/>
    </row>
    <row r="320" spans="1:17" x14ac:dyDescent="0.2">
      <c r="A320" s="49"/>
      <c r="B320" s="49"/>
      <c r="C320" s="49"/>
      <c r="D320" s="49"/>
      <c r="E320" s="49"/>
      <c r="F320" s="49"/>
      <c r="G320" s="49"/>
      <c r="H320" s="49"/>
      <c r="J320" s="49"/>
      <c r="K320" s="49"/>
      <c r="L320" s="49"/>
      <c r="M320" s="49"/>
      <c r="N320" s="49"/>
      <c r="O320" s="49"/>
      <c r="P320" s="49"/>
      <c r="Q320" s="49"/>
    </row>
    <row r="321" spans="1:17" x14ac:dyDescent="0.2">
      <c r="A321" s="49"/>
      <c r="B321" s="49"/>
      <c r="C321" s="49"/>
      <c r="D321" s="49"/>
      <c r="E321" s="49"/>
      <c r="F321" s="49"/>
      <c r="G321" s="49"/>
      <c r="H321" s="49"/>
      <c r="J321" s="49"/>
      <c r="K321" s="49"/>
      <c r="L321" s="49"/>
      <c r="M321" s="49"/>
      <c r="N321" s="49"/>
      <c r="O321" s="49"/>
      <c r="P321" s="49"/>
      <c r="Q321" s="49"/>
    </row>
    <row r="322" spans="1:17" x14ac:dyDescent="0.2">
      <c r="A322" s="49"/>
      <c r="B322" s="49"/>
      <c r="C322" s="49"/>
      <c r="D322" s="49"/>
      <c r="E322" s="49"/>
      <c r="F322" s="49"/>
      <c r="G322" s="49"/>
      <c r="H322" s="49"/>
      <c r="J322" s="49"/>
      <c r="K322" s="49"/>
      <c r="L322" s="49"/>
      <c r="M322" s="49"/>
      <c r="N322" s="49"/>
      <c r="O322" s="49"/>
      <c r="P322" s="49"/>
      <c r="Q322" s="49"/>
    </row>
    <row r="323" spans="1:17" x14ac:dyDescent="0.2">
      <c r="A323" s="49"/>
      <c r="B323" s="49"/>
      <c r="C323" s="49"/>
      <c r="D323" s="49"/>
      <c r="E323" s="49"/>
      <c r="F323" s="49"/>
      <c r="G323" s="49"/>
      <c r="H323" s="49"/>
      <c r="J323" s="49"/>
      <c r="K323" s="49"/>
      <c r="L323" s="49"/>
      <c r="M323" s="49"/>
      <c r="N323" s="49"/>
      <c r="O323" s="49"/>
      <c r="P323" s="49"/>
      <c r="Q323" s="49"/>
    </row>
    <row r="324" spans="1:17" x14ac:dyDescent="0.2">
      <c r="A324" s="49"/>
      <c r="B324" s="49"/>
      <c r="C324" s="49"/>
      <c r="D324" s="49"/>
      <c r="E324" s="49"/>
      <c r="F324" s="49"/>
      <c r="G324" s="49"/>
      <c r="H324" s="49"/>
      <c r="J324" s="49"/>
      <c r="K324" s="49"/>
      <c r="L324" s="49"/>
      <c r="M324" s="49"/>
      <c r="N324" s="49"/>
      <c r="O324" s="49"/>
      <c r="P324" s="49"/>
      <c r="Q324" s="49"/>
    </row>
    <row r="325" spans="1:17" x14ac:dyDescent="0.2">
      <c r="A325" s="49"/>
      <c r="B325" s="49"/>
      <c r="C325" s="49"/>
      <c r="D325" s="49"/>
      <c r="E325" s="49"/>
      <c r="F325" s="49"/>
      <c r="G325" s="49"/>
      <c r="H325" s="49"/>
      <c r="J325" s="49"/>
      <c r="K325" s="49"/>
      <c r="L325" s="49"/>
      <c r="M325" s="49"/>
      <c r="N325" s="49"/>
      <c r="O325" s="49"/>
      <c r="P325" s="49"/>
      <c r="Q325" s="49"/>
    </row>
    <row r="326" spans="1:17" x14ac:dyDescent="0.2">
      <c r="A326" s="49"/>
      <c r="B326" s="49"/>
      <c r="C326" s="49"/>
      <c r="D326" s="49"/>
      <c r="E326" s="49"/>
      <c r="F326" s="49"/>
      <c r="G326" s="49"/>
      <c r="H326" s="49"/>
      <c r="J326" s="49"/>
      <c r="K326" s="49"/>
      <c r="L326" s="49"/>
      <c r="M326" s="49"/>
      <c r="N326" s="49"/>
      <c r="O326" s="49"/>
      <c r="P326" s="49"/>
      <c r="Q326" s="49"/>
    </row>
    <row r="327" spans="1:17" x14ac:dyDescent="0.2">
      <c r="A327" s="49"/>
      <c r="B327" s="49"/>
      <c r="C327" s="49"/>
      <c r="D327" s="49"/>
      <c r="E327" s="49"/>
      <c r="F327" s="49"/>
      <c r="G327" s="49"/>
      <c r="H327" s="49"/>
      <c r="J327" s="49"/>
      <c r="K327" s="49"/>
      <c r="L327" s="49"/>
      <c r="M327" s="49"/>
      <c r="N327" s="49"/>
      <c r="O327" s="49"/>
      <c r="P327" s="49"/>
      <c r="Q327" s="49"/>
    </row>
    <row r="328" spans="1:17" x14ac:dyDescent="0.2">
      <c r="A328" s="49"/>
      <c r="B328" s="49"/>
      <c r="C328" s="49"/>
      <c r="D328" s="49"/>
      <c r="E328" s="49"/>
      <c r="F328" s="49"/>
      <c r="G328" s="49"/>
      <c r="H328" s="49"/>
      <c r="J328" s="49"/>
      <c r="K328" s="49"/>
      <c r="L328" s="49"/>
      <c r="M328" s="49"/>
      <c r="N328" s="49"/>
      <c r="O328" s="49"/>
      <c r="P328" s="49"/>
      <c r="Q328" s="49"/>
    </row>
    <row r="329" spans="1:17" x14ac:dyDescent="0.2">
      <c r="A329" s="49"/>
      <c r="B329" s="49"/>
      <c r="C329" s="49"/>
      <c r="D329" s="49"/>
      <c r="E329" s="49"/>
      <c r="F329" s="49"/>
      <c r="G329" s="49"/>
      <c r="H329" s="49"/>
      <c r="J329" s="49"/>
      <c r="K329" s="49"/>
      <c r="L329" s="49"/>
      <c r="M329" s="49"/>
      <c r="N329" s="49"/>
      <c r="O329" s="49"/>
      <c r="P329" s="49"/>
      <c r="Q329" s="49"/>
    </row>
    <row r="330" spans="1:17" x14ac:dyDescent="0.2">
      <c r="A330" s="49"/>
      <c r="B330" s="49"/>
      <c r="C330" s="49"/>
      <c r="D330" s="49"/>
      <c r="E330" s="49"/>
      <c r="F330" s="49"/>
      <c r="G330" s="49"/>
      <c r="H330" s="49"/>
      <c r="J330" s="49"/>
      <c r="K330" s="49"/>
      <c r="L330" s="49"/>
      <c r="M330" s="49"/>
      <c r="N330" s="49"/>
      <c r="O330" s="49"/>
      <c r="P330" s="49"/>
      <c r="Q330" s="49"/>
    </row>
    <row r="331" spans="1:17" x14ac:dyDescent="0.2">
      <c r="A331" s="49"/>
      <c r="B331" s="49"/>
      <c r="C331" s="49"/>
      <c r="D331" s="49"/>
      <c r="E331" s="49"/>
      <c r="F331" s="49"/>
      <c r="G331" s="49"/>
      <c r="H331" s="49"/>
      <c r="J331" s="49"/>
      <c r="K331" s="49"/>
      <c r="L331" s="49"/>
      <c r="M331" s="49"/>
      <c r="N331" s="49"/>
      <c r="O331" s="49"/>
      <c r="P331" s="49"/>
      <c r="Q331" s="49"/>
    </row>
    <row r="332" spans="1:17" x14ac:dyDescent="0.2">
      <c r="A332" s="49"/>
      <c r="B332" s="49"/>
      <c r="C332" s="49"/>
      <c r="D332" s="49"/>
      <c r="E332" s="49"/>
      <c r="F332" s="49"/>
      <c r="G332" s="49"/>
      <c r="H332" s="49"/>
      <c r="J332" s="49"/>
      <c r="K332" s="49"/>
      <c r="L332" s="49"/>
      <c r="M332" s="49"/>
      <c r="N332" s="49"/>
      <c r="O332" s="49"/>
      <c r="P332" s="49"/>
      <c r="Q332" s="49"/>
    </row>
    <row r="333" spans="1:17" x14ac:dyDescent="0.2">
      <c r="A333" s="49"/>
      <c r="B333" s="49"/>
      <c r="C333" s="49"/>
      <c r="D333" s="49"/>
      <c r="E333" s="49"/>
      <c r="F333" s="49"/>
      <c r="G333" s="49"/>
      <c r="H333" s="49"/>
      <c r="J333" s="49"/>
      <c r="K333" s="49"/>
      <c r="L333" s="49"/>
      <c r="M333" s="49"/>
      <c r="N333" s="49"/>
      <c r="O333" s="49"/>
      <c r="P333" s="49"/>
      <c r="Q333" s="49"/>
    </row>
    <row r="334" spans="1:17" x14ac:dyDescent="0.2">
      <c r="A334" s="49"/>
      <c r="B334" s="49"/>
      <c r="C334" s="49"/>
      <c r="D334" s="49"/>
      <c r="E334" s="49"/>
      <c r="F334" s="49"/>
      <c r="G334" s="49"/>
      <c r="H334" s="49"/>
      <c r="J334" s="49"/>
      <c r="K334" s="49"/>
      <c r="L334" s="49"/>
      <c r="M334" s="49"/>
      <c r="N334" s="49"/>
      <c r="O334" s="49"/>
      <c r="P334" s="49"/>
      <c r="Q334" s="49"/>
    </row>
    <row r="335" spans="1:17" x14ac:dyDescent="0.2">
      <c r="A335" s="49"/>
      <c r="B335" s="49"/>
      <c r="C335" s="49"/>
      <c r="D335" s="49"/>
      <c r="E335" s="49"/>
      <c r="F335" s="49"/>
      <c r="G335" s="49"/>
      <c r="H335" s="49"/>
      <c r="J335" s="49"/>
      <c r="K335" s="49"/>
      <c r="L335" s="49"/>
      <c r="M335" s="49"/>
      <c r="N335" s="49"/>
      <c r="O335" s="49"/>
      <c r="P335" s="49"/>
      <c r="Q335" s="49"/>
    </row>
    <row r="336" spans="1:17" x14ac:dyDescent="0.2">
      <c r="A336" s="49"/>
      <c r="B336" s="49"/>
      <c r="C336" s="49"/>
      <c r="D336" s="49"/>
      <c r="E336" s="49"/>
      <c r="F336" s="49"/>
      <c r="G336" s="49"/>
      <c r="H336" s="49"/>
      <c r="J336" s="49"/>
      <c r="K336" s="49"/>
      <c r="L336" s="49"/>
      <c r="M336" s="49"/>
      <c r="N336" s="49"/>
      <c r="O336" s="49"/>
      <c r="P336" s="49"/>
      <c r="Q336" s="49"/>
    </row>
    <row r="337" spans="1:17" x14ac:dyDescent="0.2">
      <c r="A337" s="49"/>
      <c r="B337" s="49"/>
      <c r="C337" s="49"/>
      <c r="D337" s="49"/>
      <c r="E337" s="49"/>
      <c r="F337" s="49"/>
      <c r="G337" s="49"/>
      <c r="H337" s="49"/>
      <c r="J337" s="49"/>
      <c r="K337" s="49"/>
      <c r="L337" s="49"/>
      <c r="M337" s="49"/>
      <c r="N337" s="49"/>
      <c r="O337" s="49"/>
      <c r="P337" s="49"/>
      <c r="Q337" s="49"/>
    </row>
    <row r="338" spans="1:17" x14ac:dyDescent="0.2">
      <c r="A338" s="49"/>
      <c r="B338" s="49"/>
      <c r="C338" s="49"/>
      <c r="D338" s="49"/>
      <c r="E338" s="49"/>
      <c r="F338" s="49"/>
      <c r="G338" s="49"/>
      <c r="H338" s="49"/>
      <c r="J338" s="49"/>
      <c r="K338" s="49"/>
      <c r="L338" s="49"/>
      <c r="M338" s="49"/>
      <c r="N338" s="49"/>
      <c r="O338" s="49"/>
      <c r="P338" s="49"/>
      <c r="Q338" s="49"/>
    </row>
    <row r="339" spans="1:17" x14ac:dyDescent="0.2">
      <c r="A339" s="49"/>
      <c r="B339" s="49"/>
      <c r="C339" s="49"/>
      <c r="D339" s="49"/>
      <c r="E339" s="49"/>
      <c r="F339" s="49"/>
      <c r="G339" s="49"/>
      <c r="H339" s="49"/>
      <c r="J339" s="49"/>
      <c r="K339" s="49"/>
      <c r="L339" s="49"/>
      <c r="M339" s="49"/>
      <c r="N339" s="49"/>
      <c r="O339" s="49"/>
      <c r="P339" s="49"/>
      <c r="Q339" s="49"/>
    </row>
    <row r="340" spans="1:17" x14ac:dyDescent="0.2">
      <c r="A340" s="49"/>
      <c r="B340" s="49"/>
      <c r="C340" s="49"/>
      <c r="D340" s="49"/>
      <c r="E340" s="49"/>
      <c r="F340" s="49"/>
      <c r="G340" s="49"/>
      <c r="H340" s="49"/>
      <c r="J340" s="49"/>
      <c r="K340" s="49"/>
      <c r="L340" s="49"/>
      <c r="M340" s="49"/>
      <c r="N340" s="49"/>
      <c r="O340" s="49"/>
      <c r="P340" s="49"/>
      <c r="Q340" s="49"/>
    </row>
    <row r="341" spans="1:17" x14ac:dyDescent="0.2">
      <c r="A341" s="49"/>
      <c r="B341" s="49"/>
      <c r="C341" s="49"/>
      <c r="D341" s="49"/>
      <c r="E341" s="49"/>
      <c r="F341" s="49"/>
      <c r="G341" s="49"/>
      <c r="H341" s="49"/>
      <c r="J341" s="49"/>
      <c r="K341" s="49"/>
      <c r="L341" s="49"/>
      <c r="M341" s="49"/>
      <c r="N341" s="49"/>
      <c r="O341" s="49"/>
      <c r="P341" s="49"/>
      <c r="Q341" s="49"/>
    </row>
    <row r="342" spans="1:17" x14ac:dyDescent="0.2">
      <c r="A342" s="49"/>
      <c r="B342" s="49"/>
      <c r="C342" s="49"/>
      <c r="D342" s="49"/>
      <c r="E342" s="49"/>
      <c r="F342" s="49"/>
      <c r="G342" s="49"/>
      <c r="H342" s="49"/>
      <c r="J342" s="49"/>
      <c r="K342" s="49"/>
      <c r="L342" s="49"/>
      <c r="M342" s="49"/>
      <c r="N342" s="49"/>
      <c r="O342" s="49"/>
      <c r="P342" s="49"/>
      <c r="Q342" s="49"/>
    </row>
    <row r="343" spans="1:17" x14ac:dyDescent="0.2">
      <c r="A343" s="49"/>
      <c r="B343" s="49"/>
      <c r="C343" s="49"/>
      <c r="D343" s="49"/>
      <c r="E343" s="49"/>
      <c r="F343" s="49"/>
      <c r="G343" s="49"/>
      <c r="H343" s="49"/>
      <c r="J343" s="49"/>
      <c r="K343" s="49"/>
      <c r="L343" s="49"/>
      <c r="M343" s="49"/>
      <c r="N343" s="49"/>
      <c r="O343" s="49"/>
      <c r="P343" s="49"/>
      <c r="Q343" s="49"/>
    </row>
    <row r="344" spans="1:17" x14ac:dyDescent="0.2">
      <c r="A344" s="49"/>
      <c r="B344" s="49"/>
      <c r="C344" s="49"/>
      <c r="D344" s="49"/>
      <c r="E344" s="49"/>
      <c r="F344" s="49"/>
      <c r="G344" s="49"/>
      <c r="H344" s="49"/>
      <c r="J344" s="49"/>
      <c r="K344" s="49"/>
      <c r="L344" s="49"/>
      <c r="M344" s="49"/>
      <c r="N344" s="49"/>
      <c r="O344" s="49"/>
      <c r="P344" s="49"/>
      <c r="Q344" s="49"/>
    </row>
    <row r="345" spans="1:17" x14ac:dyDescent="0.2">
      <c r="A345" s="49"/>
      <c r="B345" s="49"/>
      <c r="C345" s="49"/>
      <c r="D345" s="49"/>
      <c r="E345" s="49"/>
      <c r="F345" s="49"/>
      <c r="G345" s="49"/>
      <c r="H345" s="49"/>
      <c r="J345" s="49"/>
      <c r="K345" s="49"/>
      <c r="L345" s="49"/>
      <c r="M345" s="49"/>
      <c r="N345" s="49"/>
      <c r="O345" s="49"/>
      <c r="P345" s="49"/>
      <c r="Q345" s="49"/>
    </row>
    <row r="346" spans="1:17" x14ac:dyDescent="0.2">
      <c r="A346" s="49"/>
      <c r="B346" s="49"/>
      <c r="C346" s="49"/>
      <c r="D346" s="49"/>
      <c r="E346" s="49"/>
      <c r="F346" s="49"/>
      <c r="G346" s="49"/>
      <c r="H346" s="49"/>
      <c r="J346" s="49"/>
      <c r="K346" s="49"/>
      <c r="L346" s="49"/>
      <c r="M346" s="49"/>
      <c r="N346" s="49"/>
      <c r="O346" s="49"/>
      <c r="P346" s="49"/>
      <c r="Q346" s="49"/>
    </row>
    <row r="347" spans="1:17" x14ac:dyDescent="0.2">
      <c r="A347" s="49"/>
      <c r="B347" s="49"/>
      <c r="C347" s="49"/>
      <c r="D347" s="49"/>
      <c r="E347" s="49"/>
      <c r="F347" s="49"/>
      <c r="G347" s="49"/>
      <c r="H347" s="49"/>
      <c r="J347" s="49"/>
      <c r="K347" s="49"/>
      <c r="L347" s="49"/>
      <c r="M347" s="49"/>
      <c r="N347" s="49"/>
      <c r="O347" s="49"/>
      <c r="P347" s="49"/>
      <c r="Q347" s="49"/>
    </row>
    <row r="348" spans="1:17" x14ac:dyDescent="0.2">
      <c r="A348" s="49"/>
      <c r="B348" s="49"/>
      <c r="C348" s="49"/>
      <c r="D348" s="49"/>
      <c r="E348" s="49"/>
      <c r="F348" s="49"/>
      <c r="G348" s="49"/>
      <c r="H348" s="49"/>
      <c r="J348" s="49"/>
      <c r="K348" s="49"/>
      <c r="L348" s="49"/>
      <c r="M348" s="49"/>
      <c r="N348" s="49"/>
      <c r="O348" s="49"/>
      <c r="P348" s="49"/>
      <c r="Q348" s="49"/>
    </row>
    <row r="349" spans="1:17" x14ac:dyDescent="0.2">
      <c r="A349" s="49"/>
      <c r="B349" s="49"/>
      <c r="C349" s="49"/>
      <c r="D349" s="49"/>
      <c r="E349" s="49"/>
      <c r="F349" s="49"/>
      <c r="G349" s="49"/>
      <c r="H349" s="49"/>
      <c r="J349" s="49"/>
      <c r="K349" s="49"/>
      <c r="L349" s="49"/>
      <c r="M349" s="49"/>
      <c r="N349" s="49"/>
      <c r="O349" s="49"/>
      <c r="P349" s="49"/>
      <c r="Q349" s="49"/>
    </row>
    <row r="350" spans="1:17" x14ac:dyDescent="0.2">
      <c r="A350" s="49"/>
      <c r="B350" s="49"/>
      <c r="C350" s="49"/>
      <c r="D350" s="49"/>
      <c r="E350" s="49"/>
      <c r="F350" s="49"/>
      <c r="G350" s="49"/>
      <c r="H350" s="49"/>
      <c r="J350" s="49"/>
      <c r="K350" s="49"/>
      <c r="L350" s="49"/>
      <c r="M350" s="49"/>
      <c r="N350" s="49"/>
      <c r="O350" s="49"/>
      <c r="P350" s="49"/>
      <c r="Q350" s="49"/>
    </row>
    <row r="351" spans="1:17" x14ac:dyDescent="0.2">
      <c r="A351" s="49"/>
      <c r="B351" s="49"/>
      <c r="C351" s="49"/>
      <c r="D351" s="49"/>
      <c r="E351" s="49"/>
      <c r="F351" s="49"/>
      <c r="G351" s="49"/>
      <c r="H351" s="49"/>
      <c r="J351" s="49"/>
      <c r="K351" s="49"/>
      <c r="L351" s="49"/>
      <c r="M351" s="49"/>
      <c r="N351" s="49"/>
      <c r="O351" s="49"/>
      <c r="P351" s="49"/>
      <c r="Q351" s="49"/>
    </row>
    <row r="352" spans="1:17" x14ac:dyDescent="0.2">
      <c r="A352" s="49"/>
      <c r="B352" s="49"/>
      <c r="C352" s="49"/>
      <c r="D352" s="49"/>
      <c r="E352" s="49"/>
      <c r="F352" s="49"/>
      <c r="G352" s="49"/>
      <c r="H352" s="49"/>
      <c r="J352" s="49"/>
      <c r="K352" s="49"/>
      <c r="L352" s="49"/>
      <c r="M352" s="49"/>
      <c r="N352" s="49"/>
      <c r="O352" s="49"/>
      <c r="P352" s="49"/>
      <c r="Q352" s="49"/>
    </row>
    <row r="353" spans="1:17" x14ac:dyDescent="0.2">
      <c r="A353" s="49"/>
      <c r="B353" s="49"/>
      <c r="C353" s="49"/>
      <c r="D353" s="49"/>
      <c r="E353" s="49"/>
      <c r="F353" s="49"/>
      <c r="G353" s="49"/>
      <c r="H353" s="49"/>
      <c r="J353" s="49"/>
      <c r="K353" s="49"/>
      <c r="L353" s="49"/>
      <c r="M353" s="49"/>
      <c r="N353" s="49"/>
      <c r="O353" s="49"/>
      <c r="P353" s="49"/>
      <c r="Q353" s="49"/>
    </row>
    <row r="354" spans="1:17" x14ac:dyDescent="0.2">
      <c r="A354" s="49"/>
      <c r="B354" s="49"/>
      <c r="C354" s="49"/>
      <c r="D354" s="49"/>
      <c r="E354" s="49"/>
      <c r="F354" s="49"/>
      <c r="G354" s="49"/>
      <c r="H354" s="49"/>
      <c r="J354" s="49"/>
      <c r="K354" s="49"/>
      <c r="L354" s="49"/>
      <c r="M354" s="49"/>
      <c r="N354" s="49"/>
      <c r="O354" s="49"/>
      <c r="P354" s="49"/>
      <c r="Q354" s="49"/>
    </row>
    <row r="355" spans="1:17" x14ac:dyDescent="0.2">
      <c r="A355" s="49"/>
      <c r="B355" s="49"/>
      <c r="C355" s="49"/>
      <c r="D355" s="49"/>
      <c r="E355" s="49"/>
      <c r="F355" s="49"/>
      <c r="G355" s="49"/>
      <c r="H355" s="49"/>
      <c r="J355" s="49"/>
      <c r="K355" s="49"/>
      <c r="L355" s="49"/>
      <c r="M355" s="49"/>
      <c r="N355" s="49"/>
      <c r="O355" s="49"/>
      <c r="P355" s="49"/>
      <c r="Q355" s="49"/>
    </row>
    <row r="356" spans="1:17" x14ac:dyDescent="0.2">
      <c r="A356" s="49"/>
      <c r="B356" s="49"/>
      <c r="C356" s="49"/>
      <c r="D356" s="49"/>
      <c r="E356" s="49"/>
      <c r="F356" s="49"/>
      <c r="G356" s="49"/>
      <c r="H356" s="49"/>
      <c r="J356" s="49"/>
      <c r="K356" s="49"/>
      <c r="L356" s="49"/>
      <c r="M356" s="49"/>
      <c r="N356" s="49"/>
      <c r="O356" s="49"/>
      <c r="P356" s="49"/>
      <c r="Q356" s="49"/>
    </row>
    <row r="357" spans="1:17" x14ac:dyDescent="0.2">
      <c r="A357" s="49"/>
      <c r="B357" s="49"/>
      <c r="C357" s="49"/>
      <c r="D357" s="49"/>
      <c r="E357" s="49"/>
      <c r="F357" s="49"/>
      <c r="G357" s="49"/>
      <c r="H357" s="49"/>
      <c r="J357" s="49"/>
      <c r="K357" s="49"/>
      <c r="L357" s="49"/>
      <c r="M357" s="49"/>
      <c r="N357" s="49"/>
      <c r="O357" s="49"/>
      <c r="P357" s="49"/>
      <c r="Q357" s="49"/>
    </row>
    <row r="358" spans="1:17" x14ac:dyDescent="0.2">
      <c r="A358" s="49"/>
      <c r="B358" s="49"/>
      <c r="C358" s="49"/>
      <c r="D358" s="49"/>
      <c r="E358" s="49"/>
      <c r="F358" s="49"/>
      <c r="G358" s="49"/>
      <c r="H358" s="49"/>
      <c r="J358" s="49"/>
      <c r="K358" s="49"/>
      <c r="L358" s="49"/>
      <c r="M358" s="49"/>
      <c r="N358" s="49"/>
      <c r="O358" s="49"/>
      <c r="P358" s="49"/>
      <c r="Q358" s="49"/>
    </row>
    <row r="359" spans="1:17" x14ac:dyDescent="0.2">
      <c r="A359" s="49"/>
      <c r="B359" s="49"/>
      <c r="C359" s="49"/>
      <c r="D359" s="49"/>
      <c r="E359" s="49"/>
      <c r="F359" s="49"/>
      <c r="G359" s="49"/>
      <c r="H359" s="49"/>
      <c r="J359" s="49"/>
      <c r="K359" s="49"/>
      <c r="L359" s="49"/>
      <c r="M359" s="49"/>
      <c r="N359" s="49"/>
      <c r="O359" s="49"/>
      <c r="P359" s="49"/>
      <c r="Q359" s="49"/>
    </row>
    <row r="360" spans="1:17" x14ac:dyDescent="0.2">
      <c r="A360" s="49"/>
      <c r="B360" s="49"/>
      <c r="C360" s="49"/>
      <c r="D360" s="49"/>
      <c r="E360" s="49"/>
      <c r="F360" s="49"/>
      <c r="G360" s="49"/>
      <c r="H360" s="49"/>
      <c r="J360" s="49"/>
      <c r="K360" s="49"/>
      <c r="L360" s="49"/>
      <c r="M360" s="49"/>
      <c r="N360" s="49"/>
      <c r="O360" s="49"/>
      <c r="P360" s="49"/>
      <c r="Q360" s="49"/>
    </row>
    <row r="361" spans="1:17" x14ac:dyDescent="0.2">
      <c r="A361" s="49"/>
      <c r="B361" s="49"/>
      <c r="C361" s="49"/>
      <c r="D361" s="49"/>
      <c r="E361" s="49"/>
      <c r="F361" s="49"/>
      <c r="G361" s="49"/>
      <c r="H361" s="49"/>
      <c r="J361" s="49"/>
      <c r="K361" s="49"/>
      <c r="L361" s="49"/>
      <c r="M361" s="49"/>
      <c r="N361" s="49"/>
      <c r="O361" s="49"/>
      <c r="P361" s="49"/>
      <c r="Q361" s="49"/>
    </row>
    <row r="362" spans="1:17" x14ac:dyDescent="0.2">
      <c r="A362" s="49"/>
      <c r="B362" s="49"/>
      <c r="C362" s="49"/>
      <c r="D362" s="49"/>
      <c r="E362" s="49"/>
      <c r="F362" s="49"/>
      <c r="G362" s="49"/>
      <c r="H362" s="49"/>
      <c r="J362" s="49"/>
      <c r="K362" s="49"/>
      <c r="L362" s="49"/>
      <c r="M362" s="49"/>
      <c r="N362" s="49"/>
      <c r="O362" s="49"/>
      <c r="P362" s="49"/>
      <c r="Q362" s="49"/>
    </row>
    <row r="363" spans="1:17" x14ac:dyDescent="0.2">
      <c r="A363" s="49"/>
      <c r="B363" s="49"/>
      <c r="C363" s="49"/>
      <c r="D363" s="49"/>
      <c r="E363" s="49"/>
      <c r="F363" s="49"/>
      <c r="G363" s="49"/>
      <c r="H363" s="49"/>
      <c r="J363" s="49"/>
      <c r="K363" s="49"/>
      <c r="L363" s="49"/>
      <c r="M363" s="49"/>
      <c r="N363" s="49"/>
      <c r="O363" s="49"/>
      <c r="P363" s="49"/>
      <c r="Q363" s="49"/>
    </row>
    <row r="364" spans="1:17" x14ac:dyDescent="0.2">
      <c r="A364" s="49"/>
      <c r="B364" s="49"/>
      <c r="C364" s="49"/>
      <c r="D364" s="49"/>
      <c r="E364" s="49"/>
      <c r="F364" s="49"/>
      <c r="G364" s="49"/>
      <c r="H364" s="49"/>
      <c r="J364" s="49"/>
      <c r="K364" s="49"/>
      <c r="L364" s="49"/>
      <c r="M364" s="49"/>
      <c r="N364" s="49"/>
      <c r="O364" s="49"/>
      <c r="P364" s="49"/>
      <c r="Q364" s="49"/>
    </row>
    <row r="365" spans="1:17" x14ac:dyDescent="0.2">
      <c r="A365" s="49"/>
      <c r="B365" s="49"/>
      <c r="C365" s="49"/>
      <c r="D365" s="49"/>
      <c r="E365" s="49"/>
      <c r="F365" s="49"/>
      <c r="G365" s="49"/>
      <c r="H365" s="49"/>
      <c r="J365" s="49"/>
      <c r="K365" s="49"/>
      <c r="L365" s="49"/>
      <c r="M365" s="49"/>
      <c r="N365" s="49"/>
      <c r="O365" s="49"/>
      <c r="P365" s="49"/>
      <c r="Q365" s="49"/>
    </row>
    <row r="366" spans="1:17" x14ac:dyDescent="0.2">
      <c r="A366" s="49"/>
      <c r="B366" s="49"/>
      <c r="C366" s="49"/>
      <c r="D366" s="49"/>
      <c r="E366" s="49"/>
      <c r="F366" s="49"/>
      <c r="G366" s="49"/>
      <c r="H366" s="49"/>
      <c r="J366" s="49"/>
      <c r="K366" s="49"/>
      <c r="L366" s="49"/>
      <c r="M366" s="49"/>
      <c r="N366" s="49"/>
      <c r="O366" s="49"/>
      <c r="P366" s="49"/>
      <c r="Q366" s="49"/>
    </row>
    <row r="367" spans="1:17" x14ac:dyDescent="0.2">
      <c r="A367" s="49"/>
      <c r="B367" s="49"/>
      <c r="C367" s="49"/>
      <c r="D367" s="49"/>
      <c r="E367" s="49"/>
      <c r="F367" s="49"/>
      <c r="G367" s="49"/>
      <c r="H367" s="49"/>
      <c r="J367" s="49"/>
      <c r="K367" s="49"/>
      <c r="L367" s="49"/>
      <c r="M367" s="49"/>
      <c r="N367" s="49"/>
      <c r="O367" s="49"/>
      <c r="P367" s="49"/>
      <c r="Q367" s="49"/>
    </row>
    <row r="368" spans="1:17" x14ac:dyDescent="0.2">
      <c r="A368" s="49"/>
      <c r="B368" s="49"/>
      <c r="C368" s="49"/>
      <c r="D368" s="49"/>
      <c r="E368" s="49"/>
      <c r="F368" s="49"/>
      <c r="G368" s="49"/>
      <c r="H368" s="49"/>
      <c r="J368" s="49"/>
      <c r="K368" s="49"/>
      <c r="L368" s="49"/>
      <c r="M368" s="49"/>
      <c r="N368" s="49"/>
      <c r="O368" s="49"/>
      <c r="P368" s="49"/>
      <c r="Q368" s="49"/>
    </row>
    <row r="369" spans="1:17" x14ac:dyDescent="0.2">
      <c r="A369" s="49"/>
      <c r="B369" s="49"/>
      <c r="C369" s="49"/>
      <c r="D369" s="49"/>
      <c r="E369" s="49"/>
      <c r="F369" s="49"/>
      <c r="G369" s="49"/>
      <c r="H369" s="49"/>
      <c r="J369" s="49"/>
      <c r="K369" s="49"/>
      <c r="L369" s="49"/>
      <c r="M369" s="49"/>
      <c r="N369" s="49"/>
      <c r="O369" s="49"/>
      <c r="P369" s="49"/>
      <c r="Q369" s="49"/>
    </row>
    <row r="370" spans="1:17" x14ac:dyDescent="0.2">
      <c r="A370" s="49"/>
      <c r="B370" s="49"/>
      <c r="C370" s="49"/>
      <c r="D370" s="49"/>
      <c r="E370" s="49"/>
      <c r="F370" s="49"/>
      <c r="G370" s="49"/>
      <c r="H370" s="49"/>
      <c r="J370" s="49"/>
      <c r="K370" s="49"/>
      <c r="L370" s="49"/>
      <c r="M370" s="49"/>
      <c r="N370" s="49"/>
      <c r="O370" s="49"/>
      <c r="P370" s="49"/>
      <c r="Q370" s="49"/>
    </row>
    <row r="371" spans="1:17" x14ac:dyDescent="0.2">
      <c r="A371" s="49"/>
      <c r="B371" s="49"/>
      <c r="C371" s="49"/>
      <c r="D371" s="49"/>
      <c r="E371" s="49"/>
      <c r="F371" s="49"/>
      <c r="G371" s="49"/>
      <c r="H371" s="49"/>
      <c r="J371" s="49"/>
      <c r="K371" s="49"/>
      <c r="L371" s="49"/>
      <c r="M371" s="49"/>
      <c r="N371" s="49"/>
      <c r="O371" s="49"/>
      <c r="P371" s="49"/>
      <c r="Q371" s="49"/>
    </row>
    <row r="372" spans="1:17" x14ac:dyDescent="0.2">
      <c r="A372" s="49"/>
      <c r="B372" s="49"/>
      <c r="C372" s="49"/>
      <c r="D372" s="49"/>
      <c r="E372" s="49"/>
      <c r="F372" s="49"/>
      <c r="G372" s="49"/>
      <c r="H372" s="49"/>
      <c r="J372" s="49"/>
      <c r="K372" s="49"/>
      <c r="L372" s="49"/>
      <c r="M372" s="49"/>
      <c r="N372" s="49"/>
      <c r="O372" s="49"/>
      <c r="P372" s="49"/>
      <c r="Q372" s="49"/>
    </row>
    <row r="373" spans="1:17" x14ac:dyDescent="0.2">
      <c r="A373" s="49"/>
      <c r="B373" s="49"/>
      <c r="C373" s="49"/>
      <c r="D373" s="49"/>
      <c r="E373" s="49"/>
      <c r="F373" s="49"/>
      <c r="G373" s="49"/>
      <c r="H373" s="49"/>
      <c r="J373" s="49"/>
      <c r="K373" s="49"/>
      <c r="L373" s="49"/>
      <c r="M373" s="49"/>
      <c r="N373" s="49"/>
      <c r="O373" s="49"/>
      <c r="P373" s="49"/>
      <c r="Q373" s="49"/>
    </row>
    <row r="374" spans="1:17" x14ac:dyDescent="0.2">
      <c r="A374" s="49"/>
      <c r="B374" s="49"/>
      <c r="C374" s="49"/>
      <c r="D374" s="49"/>
      <c r="E374" s="49"/>
      <c r="F374" s="49"/>
      <c r="G374" s="49"/>
      <c r="H374" s="49"/>
      <c r="J374" s="49"/>
      <c r="K374" s="49"/>
      <c r="L374" s="49"/>
      <c r="M374" s="49"/>
      <c r="N374" s="49"/>
      <c r="O374" s="49"/>
      <c r="P374" s="49"/>
      <c r="Q374" s="49"/>
    </row>
    <row r="375" spans="1:17" x14ac:dyDescent="0.2">
      <c r="A375" s="49"/>
      <c r="B375" s="49"/>
      <c r="C375" s="49"/>
      <c r="D375" s="49"/>
      <c r="E375" s="49"/>
      <c r="F375" s="49"/>
      <c r="G375" s="49"/>
      <c r="H375" s="49"/>
      <c r="J375" s="49"/>
      <c r="K375" s="49"/>
      <c r="L375" s="49"/>
      <c r="M375" s="49"/>
      <c r="N375" s="49"/>
      <c r="O375" s="49"/>
      <c r="P375" s="49"/>
      <c r="Q375" s="49"/>
    </row>
    <row r="376" spans="1:17" x14ac:dyDescent="0.2">
      <c r="A376" s="49"/>
      <c r="B376" s="49"/>
      <c r="C376" s="49"/>
      <c r="D376" s="49"/>
      <c r="E376" s="49"/>
      <c r="F376" s="49"/>
      <c r="G376" s="49"/>
      <c r="H376" s="49"/>
      <c r="J376" s="49"/>
      <c r="K376" s="49"/>
      <c r="L376" s="49"/>
      <c r="M376" s="49"/>
      <c r="N376" s="49"/>
      <c r="O376" s="49"/>
      <c r="P376" s="49"/>
      <c r="Q376" s="49"/>
    </row>
    <row r="377" spans="1:17" x14ac:dyDescent="0.2">
      <c r="A377" s="49"/>
      <c r="B377" s="49"/>
      <c r="C377" s="49"/>
      <c r="D377" s="49"/>
      <c r="E377" s="49"/>
      <c r="F377" s="49"/>
      <c r="G377" s="49"/>
      <c r="H377" s="49"/>
      <c r="J377" s="49"/>
      <c r="K377" s="49"/>
      <c r="L377" s="49"/>
      <c r="M377" s="49"/>
      <c r="N377" s="49"/>
      <c r="O377" s="49"/>
      <c r="P377" s="49"/>
      <c r="Q377" s="49"/>
    </row>
    <row r="378" spans="1:17" x14ac:dyDescent="0.2">
      <c r="A378" s="49"/>
      <c r="B378" s="49"/>
      <c r="C378" s="49"/>
      <c r="D378" s="49"/>
      <c r="E378" s="49"/>
      <c r="F378" s="49"/>
      <c r="G378" s="49"/>
      <c r="H378" s="49"/>
      <c r="J378" s="49"/>
      <c r="K378" s="49"/>
      <c r="L378" s="49"/>
      <c r="M378" s="49"/>
      <c r="N378" s="49"/>
      <c r="O378" s="49"/>
      <c r="P378" s="49"/>
      <c r="Q378" s="49"/>
    </row>
    <row r="379" spans="1:17" x14ac:dyDescent="0.2">
      <c r="A379" s="49"/>
      <c r="B379" s="49"/>
      <c r="C379" s="49"/>
      <c r="D379" s="49"/>
      <c r="E379" s="49"/>
      <c r="F379" s="49"/>
      <c r="G379" s="49"/>
      <c r="H379" s="49"/>
      <c r="J379" s="49"/>
      <c r="K379" s="49"/>
      <c r="L379" s="49"/>
      <c r="M379" s="49"/>
      <c r="N379" s="49"/>
      <c r="O379" s="49"/>
      <c r="P379" s="49"/>
      <c r="Q379" s="49"/>
    </row>
    <row r="380" spans="1:17" x14ac:dyDescent="0.2">
      <c r="A380" s="49"/>
      <c r="B380" s="49"/>
      <c r="C380" s="49"/>
      <c r="D380" s="49"/>
      <c r="E380" s="49"/>
      <c r="F380" s="49"/>
      <c r="G380" s="49"/>
      <c r="H380" s="49"/>
      <c r="J380" s="49"/>
      <c r="K380" s="49"/>
      <c r="L380" s="49"/>
      <c r="M380" s="49"/>
      <c r="N380" s="49"/>
      <c r="O380" s="49"/>
      <c r="P380" s="49"/>
      <c r="Q380" s="49"/>
    </row>
    <row r="381" spans="1:17" x14ac:dyDescent="0.2">
      <c r="A381" s="49"/>
      <c r="B381" s="49"/>
      <c r="C381" s="49"/>
      <c r="D381" s="49"/>
      <c r="E381" s="49"/>
      <c r="F381" s="49"/>
      <c r="G381" s="49"/>
      <c r="H381" s="49"/>
      <c r="J381" s="49"/>
      <c r="K381" s="49"/>
      <c r="L381" s="49"/>
      <c r="M381" s="49"/>
      <c r="N381" s="49"/>
      <c r="O381" s="49"/>
      <c r="P381" s="49"/>
      <c r="Q381" s="49"/>
    </row>
    <row r="382" spans="1:17" x14ac:dyDescent="0.2">
      <c r="A382" s="49"/>
      <c r="B382" s="49"/>
      <c r="C382" s="49"/>
      <c r="D382" s="49"/>
      <c r="E382" s="49"/>
      <c r="F382" s="49"/>
      <c r="G382" s="49"/>
      <c r="H382" s="49"/>
      <c r="J382" s="49"/>
      <c r="K382" s="49"/>
      <c r="L382" s="49"/>
      <c r="M382" s="49"/>
      <c r="N382" s="49"/>
      <c r="O382" s="49"/>
      <c r="P382" s="49"/>
      <c r="Q382" s="49"/>
    </row>
    <row r="383" spans="1:17" x14ac:dyDescent="0.2">
      <c r="A383" s="49"/>
      <c r="B383" s="49"/>
      <c r="C383" s="49"/>
      <c r="D383" s="49"/>
      <c r="E383" s="49"/>
      <c r="F383" s="49"/>
      <c r="G383" s="49"/>
      <c r="H383" s="49"/>
      <c r="J383" s="49"/>
      <c r="K383" s="49"/>
      <c r="L383" s="49"/>
      <c r="M383" s="49"/>
      <c r="N383" s="49"/>
      <c r="O383" s="49"/>
      <c r="P383" s="49"/>
      <c r="Q383" s="49"/>
    </row>
    <row r="384" spans="1:17" x14ac:dyDescent="0.2">
      <c r="A384" s="49"/>
      <c r="B384" s="49"/>
      <c r="C384" s="49"/>
      <c r="D384" s="49"/>
      <c r="E384" s="49"/>
      <c r="F384" s="49"/>
      <c r="G384" s="49"/>
      <c r="H384" s="49"/>
      <c r="J384" s="49"/>
      <c r="K384" s="49"/>
      <c r="L384" s="49"/>
      <c r="M384" s="49"/>
      <c r="N384" s="49"/>
      <c r="O384" s="49"/>
      <c r="P384" s="49"/>
      <c r="Q384" s="49"/>
    </row>
    <row r="385" spans="1:17" x14ac:dyDescent="0.2">
      <c r="A385" s="49"/>
      <c r="B385" s="49"/>
      <c r="C385" s="49"/>
      <c r="D385" s="49"/>
      <c r="E385" s="49"/>
      <c r="F385" s="49"/>
      <c r="G385" s="49"/>
      <c r="H385" s="49"/>
      <c r="J385" s="49"/>
      <c r="K385" s="49"/>
      <c r="L385" s="49"/>
      <c r="M385" s="49"/>
      <c r="N385" s="49"/>
      <c r="O385" s="49"/>
      <c r="P385" s="49"/>
      <c r="Q385" s="49"/>
    </row>
    <row r="386" spans="1:17" x14ac:dyDescent="0.2">
      <c r="A386" s="49"/>
      <c r="B386" s="49"/>
      <c r="C386" s="49"/>
      <c r="D386" s="49"/>
      <c r="E386" s="49"/>
      <c r="F386" s="49"/>
      <c r="G386" s="49"/>
      <c r="H386" s="49"/>
      <c r="J386" s="49"/>
      <c r="K386" s="49"/>
      <c r="L386" s="49"/>
      <c r="M386" s="49"/>
      <c r="N386" s="49"/>
      <c r="O386" s="49"/>
      <c r="P386" s="49"/>
      <c r="Q386" s="49"/>
    </row>
    <row r="387" spans="1:17" x14ac:dyDescent="0.2">
      <c r="A387" s="49"/>
      <c r="B387" s="49"/>
      <c r="C387" s="49"/>
      <c r="D387" s="49"/>
      <c r="E387" s="49"/>
      <c r="F387" s="49"/>
      <c r="G387" s="49"/>
      <c r="H387" s="49"/>
      <c r="J387" s="49"/>
      <c r="K387" s="49"/>
      <c r="L387" s="49"/>
      <c r="M387" s="49"/>
      <c r="N387" s="49"/>
      <c r="O387" s="49"/>
      <c r="P387" s="49"/>
      <c r="Q387" s="49"/>
    </row>
    <row r="388" spans="1:17" x14ac:dyDescent="0.2">
      <c r="A388" s="49"/>
      <c r="B388" s="49"/>
      <c r="C388" s="49"/>
      <c r="D388" s="49"/>
      <c r="E388" s="49"/>
      <c r="F388" s="49"/>
      <c r="G388" s="49"/>
      <c r="H388" s="49"/>
      <c r="J388" s="49"/>
      <c r="K388" s="49"/>
      <c r="L388" s="49"/>
      <c r="M388" s="49"/>
      <c r="N388" s="49"/>
      <c r="O388" s="49"/>
      <c r="P388" s="49"/>
      <c r="Q388" s="49"/>
    </row>
    <row r="389" spans="1:17" x14ac:dyDescent="0.2">
      <c r="A389" s="49"/>
      <c r="B389" s="49"/>
      <c r="C389" s="49"/>
      <c r="D389" s="49"/>
      <c r="E389" s="49"/>
      <c r="F389" s="49"/>
      <c r="G389" s="49"/>
      <c r="H389" s="49"/>
      <c r="J389" s="49"/>
      <c r="K389" s="49"/>
      <c r="L389" s="49"/>
      <c r="M389" s="49"/>
      <c r="N389" s="49"/>
      <c r="O389" s="49"/>
      <c r="P389" s="49"/>
      <c r="Q389" s="49"/>
    </row>
    <row r="390" spans="1:17" x14ac:dyDescent="0.2">
      <c r="A390" s="49"/>
      <c r="B390" s="49"/>
      <c r="C390" s="49"/>
      <c r="D390" s="49"/>
      <c r="E390" s="49"/>
      <c r="F390" s="49"/>
      <c r="G390" s="49"/>
      <c r="H390" s="49"/>
      <c r="J390" s="49"/>
      <c r="K390" s="49"/>
      <c r="L390" s="49"/>
      <c r="M390" s="49"/>
      <c r="N390" s="49"/>
      <c r="O390" s="49"/>
      <c r="P390" s="49"/>
      <c r="Q390" s="49"/>
    </row>
    <row r="391" spans="1:17" x14ac:dyDescent="0.2">
      <c r="A391" s="49"/>
      <c r="B391" s="49"/>
      <c r="C391" s="49"/>
      <c r="D391" s="49"/>
      <c r="E391" s="49"/>
      <c r="F391" s="49"/>
      <c r="G391" s="49"/>
      <c r="H391" s="49"/>
      <c r="J391" s="49"/>
      <c r="K391" s="49"/>
      <c r="L391" s="49"/>
      <c r="M391" s="49"/>
      <c r="N391" s="49"/>
      <c r="O391" s="49"/>
      <c r="P391" s="49"/>
      <c r="Q391" s="49"/>
    </row>
    <row r="392" spans="1:17" x14ac:dyDescent="0.2">
      <c r="A392" s="49"/>
      <c r="B392" s="49"/>
      <c r="C392" s="49"/>
      <c r="D392" s="49"/>
      <c r="E392" s="49"/>
      <c r="F392" s="49"/>
      <c r="G392" s="49"/>
      <c r="H392" s="49"/>
      <c r="J392" s="49"/>
      <c r="K392" s="49"/>
      <c r="L392" s="49"/>
      <c r="M392" s="49"/>
      <c r="N392" s="49"/>
      <c r="O392" s="49"/>
      <c r="P392" s="49"/>
      <c r="Q392" s="49"/>
    </row>
    <row r="393" spans="1:17" x14ac:dyDescent="0.2">
      <c r="A393" s="49"/>
      <c r="B393" s="49"/>
      <c r="C393" s="49"/>
      <c r="D393" s="49"/>
      <c r="E393" s="49"/>
      <c r="F393" s="49"/>
      <c r="G393" s="49"/>
      <c r="H393" s="49"/>
      <c r="J393" s="49"/>
      <c r="K393" s="49"/>
      <c r="L393" s="49"/>
      <c r="M393" s="49"/>
      <c r="N393" s="49"/>
      <c r="O393" s="49"/>
      <c r="P393" s="49"/>
      <c r="Q393" s="49"/>
    </row>
    <row r="394" spans="1:17" x14ac:dyDescent="0.2">
      <c r="A394" s="49"/>
      <c r="B394" s="49"/>
      <c r="C394" s="49"/>
      <c r="D394" s="49"/>
      <c r="E394" s="49"/>
      <c r="F394" s="49"/>
      <c r="G394" s="49"/>
      <c r="H394" s="49"/>
      <c r="J394" s="49"/>
      <c r="K394" s="49"/>
      <c r="L394" s="49"/>
      <c r="M394" s="49"/>
      <c r="N394" s="49"/>
      <c r="O394" s="49"/>
      <c r="P394" s="49"/>
      <c r="Q394" s="49"/>
    </row>
    <row r="395" spans="1:17" x14ac:dyDescent="0.2">
      <c r="A395" s="49"/>
      <c r="B395" s="49"/>
      <c r="C395" s="49"/>
      <c r="D395" s="49"/>
      <c r="E395" s="49"/>
      <c r="F395" s="49"/>
      <c r="G395" s="49"/>
      <c r="H395" s="49"/>
      <c r="J395" s="49"/>
      <c r="K395" s="49"/>
      <c r="L395" s="49"/>
      <c r="M395" s="49"/>
      <c r="N395" s="49"/>
      <c r="O395" s="49"/>
      <c r="P395" s="49"/>
      <c r="Q395" s="49"/>
    </row>
    <row r="396" spans="1:17" x14ac:dyDescent="0.2">
      <c r="A396" s="49"/>
      <c r="B396" s="49"/>
      <c r="C396" s="49"/>
      <c r="D396" s="49"/>
      <c r="E396" s="49"/>
      <c r="F396" s="49"/>
      <c r="G396" s="49"/>
      <c r="H396" s="49"/>
      <c r="J396" s="49"/>
      <c r="K396" s="49"/>
      <c r="L396" s="49"/>
      <c r="M396" s="49"/>
      <c r="N396" s="49"/>
      <c r="O396" s="49"/>
      <c r="P396" s="49"/>
      <c r="Q396" s="49"/>
    </row>
    <row r="397" spans="1:17" x14ac:dyDescent="0.2">
      <c r="A397" s="49"/>
      <c r="B397" s="49"/>
      <c r="C397" s="49"/>
      <c r="D397" s="49"/>
      <c r="E397" s="49"/>
      <c r="F397" s="49"/>
      <c r="G397" s="49"/>
      <c r="H397" s="49"/>
      <c r="J397" s="49"/>
      <c r="K397" s="49"/>
      <c r="L397" s="49"/>
      <c r="M397" s="49"/>
      <c r="N397" s="49"/>
      <c r="O397" s="49"/>
      <c r="P397" s="49"/>
      <c r="Q397" s="49"/>
    </row>
    <row r="398" spans="1:17" x14ac:dyDescent="0.2">
      <c r="A398" s="49"/>
      <c r="B398" s="49"/>
      <c r="C398" s="49"/>
      <c r="D398" s="49"/>
      <c r="E398" s="49"/>
      <c r="F398" s="49"/>
      <c r="G398" s="49"/>
      <c r="H398" s="49"/>
      <c r="J398" s="49"/>
      <c r="K398" s="49"/>
      <c r="L398" s="49"/>
      <c r="M398" s="49"/>
      <c r="N398" s="49"/>
      <c r="O398" s="49"/>
      <c r="P398" s="49"/>
      <c r="Q398" s="49"/>
    </row>
    <row r="399" spans="1:17" x14ac:dyDescent="0.2">
      <c r="A399" s="49"/>
      <c r="B399" s="49"/>
      <c r="C399" s="49"/>
      <c r="D399" s="49"/>
      <c r="E399" s="49"/>
      <c r="F399" s="49"/>
      <c r="G399" s="49"/>
      <c r="H399" s="49"/>
      <c r="J399" s="49"/>
      <c r="K399" s="49"/>
      <c r="L399" s="49"/>
      <c r="M399" s="49"/>
      <c r="N399" s="49"/>
      <c r="O399" s="49"/>
      <c r="P399" s="49"/>
      <c r="Q399" s="49"/>
    </row>
    <row r="400" spans="1:17" x14ac:dyDescent="0.2">
      <c r="A400" s="49"/>
      <c r="B400" s="49"/>
      <c r="C400" s="49"/>
      <c r="D400" s="49"/>
      <c r="E400" s="49"/>
      <c r="F400" s="49"/>
      <c r="G400" s="49"/>
      <c r="H400" s="49"/>
      <c r="J400" s="49"/>
      <c r="K400" s="49"/>
      <c r="L400" s="49"/>
      <c r="M400" s="49"/>
      <c r="N400" s="49"/>
      <c r="O400" s="49"/>
      <c r="P400" s="49"/>
      <c r="Q400" s="49"/>
    </row>
    <row r="401" spans="1:17" x14ac:dyDescent="0.2">
      <c r="A401" s="49"/>
      <c r="B401" s="49"/>
      <c r="C401" s="49"/>
      <c r="D401" s="49"/>
      <c r="E401" s="49"/>
      <c r="F401" s="49"/>
      <c r="G401" s="49"/>
      <c r="H401" s="49"/>
      <c r="J401" s="49"/>
      <c r="K401" s="49"/>
      <c r="L401" s="49"/>
      <c r="M401" s="49"/>
      <c r="N401" s="49"/>
      <c r="O401" s="49"/>
      <c r="P401" s="49"/>
      <c r="Q401" s="49"/>
    </row>
    <row r="402" spans="1:17" x14ac:dyDescent="0.2">
      <c r="A402" s="49"/>
      <c r="B402" s="49"/>
      <c r="C402" s="49"/>
      <c r="D402" s="49"/>
      <c r="E402" s="49"/>
      <c r="F402" s="49"/>
      <c r="G402" s="49"/>
      <c r="H402" s="49"/>
      <c r="J402" s="49"/>
      <c r="K402" s="49"/>
      <c r="L402" s="49"/>
      <c r="M402" s="49"/>
      <c r="N402" s="49"/>
      <c r="O402" s="49"/>
      <c r="P402" s="49"/>
      <c r="Q402" s="49"/>
    </row>
    <row r="403" spans="1:17" x14ac:dyDescent="0.2">
      <c r="A403" s="49"/>
      <c r="B403" s="49"/>
      <c r="C403" s="49"/>
      <c r="D403" s="49"/>
      <c r="E403" s="49"/>
      <c r="F403" s="49"/>
      <c r="G403" s="49"/>
      <c r="H403" s="49"/>
      <c r="J403" s="49"/>
      <c r="K403" s="49"/>
      <c r="L403" s="49"/>
      <c r="M403" s="49"/>
      <c r="N403" s="49"/>
      <c r="O403" s="49"/>
      <c r="P403" s="49"/>
      <c r="Q403" s="49"/>
    </row>
    <row r="404" spans="1:17" x14ac:dyDescent="0.2">
      <c r="A404" s="49"/>
      <c r="B404" s="49"/>
      <c r="C404" s="49"/>
      <c r="D404" s="49"/>
      <c r="E404" s="49"/>
      <c r="F404" s="49"/>
      <c r="G404" s="49"/>
      <c r="H404" s="49"/>
      <c r="J404" s="49"/>
      <c r="K404" s="49"/>
      <c r="L404" s="49"/>
      <c r="M404" s="49"/>
      <c r="N404" s="49"/>
      <c r="O404" s="49"/>
      <c r="P404" s="49"/>
      <c r="Q404" s="49"/>
    </row>
    <row r="405" spans="1:17" x14ac:dyDescent="0.2">
      <c r="A405" s="49"/>
      <c r="B405" s="49"/>
      <c r="C405" s="49"/>
      <c r="D405" s="49"/>
      <c r="E405" s="49"/>
      <c r="F405" s="49"/>
      <c r="G405" s="49"/>
      <c r="H405" s="49"/>
      <c r="J405" s="49"/>
      <c r="K405" s="49"/>
      <c r="L405" s="49"/>
      <c r="M405" s="49"/>
      <c r="N405" s="49"/>
      <c r="O405" s="49"/>
      <c r="P405" s="49"/>
      <c r="Q405" s="49"/>
    </row>
    <row r="406" spans="1:17" x14ac:dyDescent="0.2">
      <c r="A406" s="49"/>
      <c r="B406" s="49"/>
      <c r="C406" s="49"/>
      <c r="D406" s="49"/>
      <c r="E406" s="49"/>
      <c r="F406" s="49"/>
      <c r="G406" s="49"/>
      <c r="H406" s="49"/>
      <c r="J406" s="49"/>
      <c r="K406" s="49"/>
      <c r="L406" s="49"/>
      <c r="M406" s="49"/>
      <c r="N406" s="49"/>
      <c r="O406" s="49"/>
      <c r="P406" s="49"/>
      <c r="Q406" s="49"/>
    </row>
    <row r="407" spans="1:17" x14ac:dyDescent="0.2">
      <c r="A407" s="49"/>
      <c r="B407" s="49"/>
      <c r="C407" s="49"/>
      <c r="D407" s="49"/>
      <c r="E407" s="49"/>
      <c r="F407" s="49"/>
      <c r="G407" s="49"/>
      <c r="H407" s="49"/>
      <c r="J407" s="49"/>
      <c r="K407" s="49"/>
      <c r="L407" s="49"/>
      <c r="M407" s="49"/>
      <c r="N407" s="49"/>
      <c r="O407" s="49"/>
      <c r="P407" s="49"/>
      <c r="Q407" s="49"/>
    </row>
    <row r="408" spans="1:17" x14ac:dyDescent="0.2">
      <c r="A408" s="49"/>
      <c r="B408" s="49"/>
      <c r="C408" s="49"/>
      <c r="D408" s="49"/>
      <c r="E408" s="49"/>
      <c r="F408" s="49"/>
      <c r="G408" s="49"/>
      <c r="H408" s="49"/>
      <c r="J408" s="49"/>
      <c r="K408" s="49"/>
      <c r="L408" s="49"/>
      <c r="M408" s="49"/>
      <c r="N408" s="49"/>
      <c r="O408" s="49"/>
      <c r="P408" s="49"/>
      <c r="Q408" s="49"/>
    </row>
    <row r="409" spans="1:17" x14ac:dyDescent="0.2">
      <c r="A409" s="49"/>
      <c r="B409" s="49"/>
      <c r="C409" s="49"/>
      <c r="D409" s="49"/>
      <c r="E409" s="49"/>
      <c r="F409" s="49"/>
      <c r="G409" s="49"/>
      <c r="H409" s="49"/>
      <c r="J409" s="49"/>
      <c r="K409" s="49"/>
      <c r="L409" s="49"/>
      <c r="M409" s="49"/>
      <c r="N409" s="49"/>
      <c r="O409" s="49"/>
      <c r="P409" s="49"/>
      <c r="Q409" s="49"/>
    </row>
    <row r="410" spans="1:17" x14ac:dyDescent="0.2">
      <c r="A410" s="49"/>
      <c r="B410" s="49"/>
      <c r="C410" s="49"/>
      <c r="D410" s="49"/>
      <c r="E410" s="49"/>
      <c r="F410" s="49"/>
      <c r="G410" s="49"/>
      <c r="H410" s="49"/>
      <c r="J410" s="49"/>
      <c r="K410" s="49"/>
      <c r="L410" s="49"/>
      <c r="M410" s="49"/>
      <c r="N410" s="49"/>
      <c r="O410" s="49"/>
      <c r="P410" s="49"/>
      <c r="Q410" s="49"/>
    </row>
    <row r="411" spans="1:17" x14ac:dyDescent="0.2">
      <c r="A411" s="49"/>
      <c r="B411" s="49"/>
      <c r="C411" s="49"/>
      <c r="D411" s="49"/>
      <c r="E411" s="49"/>
      <c r="F411" s="49"/>
      <c r="G411" s="49"/>
      <c r="H411" s="49"/>
      <c r="J411" s="49"/>
      <c r="K411" s="49"/>
      <c r="L411" s="49"/>
      <c r="M411" s="49"/>
      <c r="N411" s="49"/>
      <c r="O411" s="49"/>
      <c r="P411" s="49"/>
      <c r="Q411" s="49"/>
    </row>
    <row r="412" spans="1:17" x14ac:dyDescent="0.2">
      <c r="A412" s="49"/>
      <c r="B412" s="49"/>
      <c r="C412" s="49"/>
      <c r="D412" s="49"/>
      <c r="E412" s="49"/>
      <c r="F412" s="49"/>
      <c r="G412" s="49"/>
      <c r="H412" s="49"/>
      <c r="J412" s="49"/>
      <c r="K412" s="49"/>
      <c r="L412" s="49"/>
      <c r="M412" s="49"/>
      <c r="N412" s="49"/>
      <c r="O412" s="49"/>
      <c r="P412" s="49"/>
      <c r="Q412" s="49"/>
    </row>
    <row r="413" spans="1:17" x14ac:dyDescent="0.2">
      <c r="A413" s="49"/>
      <c r="B413" s="49"/>
      <c r="C413" s="49"/>
      <c r="D413" s="49"/>
      <c r="E413" s="49"/>
      <c r="F413" s="49"/>
      <c r="G413" s="49"/>
      <c r="H413" s="49"/>
      <c r="J413" s="49"/>
      <c r="K413" s="49"/>
      <c r="L413" s="49"/>
      <c r="M413" s="49"/>
      <c r="N413" s="49"/>
      <c r="O413" s="49"/>
      <c r="P413" s="49"/>
      <c r="Q413" s="49"/>
    </row>
    <row r="414" spans="1:17" x14ac:dyDescent="0.2">
      <c r="A414" s="49"/>
      <c r="B414" s="49"/>
      <c r="C414" s="49"/>
      <c r="D414" s="49"/>
      <c r="E414" s="49"/>
      <c r="F414" s="49"/>
      <c r="G414" s="49"/>
      <c r="H414" s="49"/>
      <c r="J414" s="49"/>
      <c r="K414" s="49"/>
      <c r="L414" s="49"/>
      <c r="M414" s="49"/>
      <c r="N414" s="49"/>
      <c r="O414" s="49"/>
      <c r="P414" s="49"/>
      <c r="Q414" s="49"/>
    </row>
    <row r="415" spans="1:17" x14ac:dyDescent="0.2">
      <c r="A415" s="49"/>
      <c r="B415" s="49"/>
      <c r="C415" s="49"/>
      <c r="D415" s="49"/>
      <c r="E415" s="49"/>
      <c r="F415" s="49"/>
      <c r="G415" s="49"/>
      <c r="H415" s="49"/>
      <c r="J415" s="49"/>
      <c r="K415" s="49"/>
      <c r="L415" s="49"/>
      <c r="M415" s="49"/>
      <c r="N415" s="49"/>
      <c r="O415" s="49"/>
      <c r="P415" s="49"/>
      <c r="Q415" s="49"/>
    </row>
    <row r="416" spans="1:17" x14ac:dyDescent="0.2">
      <c r="A416" s="49"/>
      <c r="B416" s="49"/>
      <c r="C416" s="49"/>
      <c r="D416" s="49"/>
      <c r="E416" s="49"/>
      <c r="F416" s="49"/>
      <c r="G416" s="49"/>
      <c r="H416" s="49"/>
      <c r="J416" s="49"/>
      <c r="K416" s="49"/>
      <c r="L416" s="49"/>
      <c r="M416" s="49"/>
      <c r="N416" s="49"/>
      <c r="O416" s="49"/>
      <c r="P416" s="49"/>
      <c r="Q416" s="49"/>
    </row>
    <row r="417" spans="1:17" x14ac:dyDescent="0.2">
      <c r="A417" s="49"/>
      <c r="B417" s="49"/>
      <c r="C417" s="49"/>
      <c r="D417" s="49"/>
      <c r="E417" s="49"/>
      <c r="F417" s="49"/>
      <c r="G417" s="49"/>
      <c r="H417" s="49"/>
      <c r="J417" s="49"/>
      <c r="K417" s="49"/>
      <c r="L417" s="49"/>
      <c r="M417" s="49"/>
      <c r="N417" s="49"/>
      <c r="O417" s="49"/>
      <c r="P417" s="49"/>
      <c r="Q417" s="49"/>
    </row>
    <row r="418" spans="1:17" x14ac:dyDescent="0.2">
      <c r="A418" s="49"/>
      <c r="B418" s="49"/>
      <c r="C418" s="49"/>
      <c r="D418" s="49"/>
      <c r="E418" s="49"/>
      <c r="F418" s="49"/>
      <c r="G418" s="49"/>
      <c r="H418" s="49"/>
      <c r="J418" s="49"/>
      <c r="K418" s="49"/>
      <c r="L418" s="49"/>
      <c r="M418" s="49"/>
      <c r="N418" s="49"/>
      <c r="O418" s="49"/>
      <c r="P418" s="49"/>
      <c r="Q418" s="49"/>
    </row>
    <row r="419" spans="1:17" x14ac:dyDescent="0.2">
      <c r="A419" s="49"/>
      <c r="B419" s="49"/>
      <c r="C419" s="49"/>
      <c r="D419" s="49"/>
      <c r="E419" s="49"/>
      <c r="F419" s="49"/>
      <c r="G419" s="49"/>
      <c r="H419" s="49"/>
      <c r="J419" s="49"/>
      <c r="K419" s="49"/>
      <c r="L419" s="49"/>
      <c r="M419" s="49"/>
      <c r="N419" s="49"/>
      <c r="O419" s="49"/>
      <c r="P419" s="49"/>
      <c r="Q419" s="49"/>
    </row>
    <row r="420" spans="1:17" x14ac:dyDescent="0.2">
      <c r="A420" s="49"/>
      <c r="B420" s="49"/>
      <c r="C420" s="49"/>
      <c r="D420" s="49"/>
      <c r="E420" s="49"/>
      <c r="F420" s="49"/>
      <c r="G420" s="49"/>
      <c r="H420" s="49"/>
      <c r="J420" s="49"/>
      <c r="K420" s="49"/>
      <c r="L420" s="49"/>
      <c r="M420" s="49"/>
      <c r="N420" s="49"/>
      <c r="O420" s="49"/>
      <c r="P420" s="49"/>
      <c r="Q420" s="49"/>
    </row>
    <row r="421" spans="1:17" x14ac:dyDescent="0.2">
      <c r="A421" s="49"/>
      <c r="B421" s="49"/>
      <c r="C421" s="49"/>
      <c r="D421" s="49"/>
      <c r="E421" s="49"/>
      <c r="F421" s="49"/>
      <c r="G421" s="49"/>
      <c r="H421" s="49"/>
      <c r="J421" s="49"/>
      <c r="K421" s="49"/>
      <c r="L421" s="49"/>
      <c r="M421" s="49"/>
      <c r="N421" s="49"/>
      <c r="O421" s="49"/>
      <c r="P421" s="49"/>
      <c r="Q421" s="49"/>
    </row>
    <row r="422" spans="1:17" x14ac:dyDescent="0.2">
      <c r="A422" s="49"/>
      <c r="B422" s="49"/>
      <c r="C422" s="49"/>
      <c r="D422" s="49"/>
      <c r="E422" s="49"/>
      <c r="F422" s="49"/>
      <c r="G422" s="49"/>
      <c r="H422" s="49"/>
      <c r="J422" s="49"/>
      <c r="K422" s="49"/>
      <c r="L422" s="49"/>
      <c r="M422" s="49"/>
      <c r="N422" s="49"/>
      <c r="O422" s="49"/>
      <c r="P422" s="49"/>
      <c r="Q422" s="49"/>
    </row>
    <row r="423" spans="1:17" x14ac:dyDescent="0.2">
      <c r="A423" s="49"/>
      <c r="B423" s="49"/>
      <c r="C423" s="49"/>
      <c r="D423" s="49"/>
      <c r="E423" s="49"/>
      <c r="F423" s="49"/>
      <c r="G423" s="49"/>
      <c r="H423" s="49"/>
      <c r="J423" s="49"/>
      <c r="K423" s="49"/>
      <c r="L423" s="49"/>
      <c r="M423" s="49"/>
      <c r="N423" s="49"/>
      <c r="O423" s="49"/>
      <c r="P423" s="49"/>
      <c r="Q423" s="49"/>
    </row>
    <row r="424" spans="1:17" x14ac:dyDescent="0.2">
      <c r="A424" s="49"/>
      <c r="B424" s="49"/>
      <c r="C424" s="49"/>
      <c r="D424" s="49"/>
      <c r="E424" s="49"/>
      <c r="F424" s="49"/>
      <c r="G424" s="49"/>
      <c r="H424" s="49"/>
      <c r="J424" s="49"/>
      <c r="K424" s="49"/>
      <c r="L424" s="49"/>
      <c r="M424" s="49"/>
      <c r="N424" s="49"/>
      <c r="O424" s="49"/>
      <c r="P424" s="49"/>
      <c r="Q424" s="49"/>
    </row>
    <row r="425" spans="1:17" x14ac:dyDescent="0.2">
      <c r="A425" s="49"/>
      <c r="B425" s="49"/>
      <c r="C425" s="49"/>
      <c r="D425" s="49"/>
      <c r="E425" s="49"/>
      <c r="F425" s="49"/>
      <c r="G425" s="49"/>
      <c r="H425" s="49"/>
      <c r="J425" s="49"/>
      <c r="K425" s="49"/>
      <c r="L425" s="49"/>
      <c r="M425" s="49"/>
      <c r="N425" s="49"/>
      <c r="O425" s="49"/>
      <c r="P425" s="49"/>
      <c r="Q425" s="49"/>
    </row>
    <row r="426" spans="1:17" x14ac:dyDescent="0.2">
      <c r="A426" s="49"/>
      <c r="B426" s="49"/>
      <c r="C426" s="49"/>
      <c r="D426" s="49"/>
      <c r="E426" s="49"/>
      <c r="F426" s="49"/>
      <c r="G426" s="49"/>
      <c r="H426" s="49"/>
      <c r="J426" s="49"/>
      <c r="K426" s="49"/>
      <c r="L426" s="49"/>
      <c r="M426" s="49"/>
      <c r="N426" s="49"/>
      <c r="O426" s="49"/>
      <c r="P426" s="49"/>
      <c r="Q426" s="49"/>
    </row>
    <row r="427" spans="1:17" x14ac:dyDescent="0.2">
      <c r="A427" s="49"/>
      <c r="B427" s="49"/>
      <c r="C427" s="49"/>
      <c r="D427" s="49"/>
      <c r="E427" s="49"/>
      <c r="F427" s="49"/>
      <c r="G427" s="49"/>
      <c r="H427" s="49"/>
      <c r="J427" s="49"/>
      <c r="K427" s="49"/>
      <c r="L427" s="49"/>
      <c r="M427" s="49"/>
      <c r="N427" s="49"/>
      <c r="O427" s="49"/>
      <c r="P427" s="49"/>
      <c r="Q427" s="49"/>
    </row>
    <row r="428" spans="1:17" x14ac:dyDescent="0.2">
      <c r="A428" s="49"/>
      <c r="B428" s="49"/>
      <c r="C428" s="49"/>
      <c r="D428" s="49"/>
      <c r="E428" s="49"/>
      <c r="F428" s="49"/>
      <c r="G428" s="49"/>
      <c r="H428" s="49"/>
      <c r="J428" s="49"/>
      <c r="K428" s="49"/>
      <c r="L428" s="49"/>
      <c r="M428" s="49"/>
      <c r="N428" s="49"/>
      <c r="O428" s="49"/>
      <c r="P428" s="49"/>
      <c r="Q428" s="49"/>
    </row>
    <row r="429" spans="1:17" x14ac:dyDescent="0.2">
      <c r="A429" s="49"/>
      <c r="B429" s="49"/>
      <c r="C429" s="49"/>
      <c r="D429" s="49"/>
      <c r="E429" s="49"/>
      <c r="F429" s="49"/>
      <c r="G429" s="49"/>
      <c r="H429" s="49"/>
      <c r="J429" s="49"/>
      <c r="K429" s="49"/>
      <c r="L429" s="49"/>
      <c r="M429" s="49"/>
      <c r="N429" s="49"/>
      <c r="O429" s="49"/>
      <c r="P429" s="49"/>
      <c r="Q429" s="49"/>
    </row>
    <row r="430" spans="1:17" x14ac:dyDescent="0.2">
      <c r="A430" s="49"/>
      <c r="B430" s="49"/>
      <c r="C430" s="49"/>
      <c r="D430" s="49"/>
      <c r="E430" s="49"/>
      <c r="F430" s="49"/>
      <c r="G430" s="49"/>
      <c r="H430" s="49"/>
      <c r="J430" s="49"/>
      <c r="K430" s="49"/>
      <c r="L430" s="49"/>
      <c r="M430" s="49"/>
      <c r="N430" s="49"/>
      <c r="O430" s="49"/>
      <c r="P430" s="49"/>
      <c r="Q430" s="49"/>
    </row>
    <row r="431" spans="1:17" x14ac:dyDescent="0.2">
      <c r="A431" s="49"/>
      <c r="B431" s="49"/>
      <c r="C431" s="49"/>
      <c r="D431" s="49"/>
      <c r="E431" s="49"/>
      <c r="F431" s="49"/>
      <c r="G431" s="49"/>
      <c r="H431" s="49"/>
      <c r="J431" s="49"/>
      <c r="K431" s="49"/>
      <c r="L431" s="49"/>
      <c r="M431" s="49"/>
      <c r="N431" s="49"/>
      <c r="O431" s="49"/>
      <c r="P431" s="49"/>
      <c r="Q431" s="49"/>
    </row>
    <row r="432" spans="1:17" x14ac:dyDescent="0.2">
      <c r="A432" s="49"/>
      <c r="B432" s="49"/>
      <c r="C432" s="49"/>
      <c r="D432" s="49"/>
      <c r="E432" s="49"/>
      <c r="F432" s="49"/>
      <c r="G432" s="49"/>
      <c r="H432" s="49"/>
      <c r="J432" s="49"/>
      <c r="K432" s="49"/>
      <c r="L432" s="49"/>
      <c r="M432" s="49"/>
      <c r="N432" s="49"/>
      <c r="O432" s="49"/>
      <c r="P432" s="49"/>
      <c r="Q432" s="49"/>
    </row>
    <row r="433" spans="1:17" x14ac:dyDescent="0.2">
      <c r="A433" s="49"/>
      <c r="B433" s="49"/>
      <c r="C433" s="49"/>
      <c r="D433" s="49"/>
      <c r="E433" s="49"/>
      <c r="F433" s="49"/>
      <c r="G433" s="49"/>
      <c r="H433" s="49"/>
      <c r="J433" s="49"/>
      <c r="K433" s="49"/>
      <c r="L433" s="49"/>
      <c r="M433" s="49"/>
      <c r="N433" s="49"/>
      <c r="O433" s="49"/>
      <c r="P433" s="49"/>
      <c r="Q433" s="49"/>
    </row>
    <row r="434" spans="1:17" x14ac:dyDescent="0.2">
      <c r="A434" s="49"/>
      <c r="B434" s="49"/>
      <c r="C434" s="49"/>
      <c r="D434" s="49"/>
      <c r="E434" s="49"/>
      <c r="F434" s="49"/>
      <c r="G434" s="49"/>
      <c r="H434" s="49"/>
      <c r="J434" s="49"/>
      <c r="K434" s="49"/>
      <c r="L434" s="49"/>
      <c r="M434" s="49"/>
      <c r="N434" s="49"/>
      <c r="O434" s="49"/>
      <c r="P434" s="49"/>
      <c r="Q434" s="49"/>
    </row>
    <row r="435" spans="1:17" x14ac:dyDescent="0.2">
      <c r="A435" s="49"/>
      <c r="B435" s="49"/>
      <c r="C435" s="49"/>
      <c r="D435" s="49"/>
      <c r="E435" s="49"/>
      <c r="F435" s="49"/>
      <c r="G435" s="49"/>
      <c r="H435" s="49"/>
      <c r="J435" s="49"/>
      <c r="K435" s="49"/>
      <c r="L435" s="49"/>
      <c r="M435" s="49"/>
      <c r="N435" s="49"/>
      <c r="O435" s="49"/>
      <c r="P435" s="49"/>
      <c r="Q435" s="49"/>
    </row>
    <row r="436" spans="1:17" x14ac:dyDescent="0.2">
      <c r="A436" s="49"/>
      <c r="B436" s="49"/>
      <c r="C436" s="49"/>
      <c r="D436" s="49"/>
      <c r="E436" s="49"/>
      <c r="F436" s="49"/>
      <c r="G436" s="49"/>
      <c r="H436" s="49"/>
      <c r="J436" s="49"/>
      <c r="K436" s="49"/>
      <c r="L436" s="49"/>
      <c r="M436" s="49"/>
      <c r="N436" s="49"/>
      <c r="O436" s="49"/>
      <c r="P436" s="49"/>
      <c r="Q436" s="49"/>
    </row>
    <row r="437" spans="1:17" x14ac:dyDescent="0.2">
      <c r="A437" s="49"/>
      <c r="B437" s="49"/>
      <c r="C437" s="49"/>
      <c r="D437" s="49"/>
      <c r="E437" s="49"/>
      <c r="F437" s="49"/>
      <c r="G437" s="49"/>
      <c r="H437" s="49"/>
      <c r="J437" s="49"/>
      <c r="K437" s="49"/>
      <c r="L437" s="49"/>
      <c r="M437" s="49"/>
      <c r="N437" s="49"/>
      <c r="O437" s="49"/>
      <c r="P437" s="49"/>
      <c r="Q437" s="49"/>
    </row>
    <row r="438" spans="1:17" x14ac:dyDescent="0.2">
      <c r="A438" s="49"/>
      <c r="B438" s="49"/>
      <c r="C438" s="49"/>
      <c r="D438" s="49"/>
      <c r="E438" s="49"/>
      <c r="F438" s="49"/>
      <c r="G438" s="49"/>
      <c r="H438" s="49"/>
      <c r="J438" s="49"/>
      <c r="K438" s="49"/>
      <c r="L438" s="49"/>
      <c r="M438" s="49"/>
      <c r="N438" s="49"/>
      <c r="O438" s="49"/>
      <c r="P438" s="49"/>
      <c r="Q438" s="49"/>
    </row>
    <row r="439" spans="1:17" x14ac:dyDescent="0.2">
      <c r="A439" s="49"/>
      <c r="B439" s="49"/>
      <c r="C439" s="49"/>
      <c r="D439" s="49"/>
      <c r="E439" s="49"/>
      <c r="F439" s="49"/>
      <c r="G439" s="49"/>
      <c r="H439" s="49"/>
      <c r="J439" s="49"/>
      <c r="K439" s="49"/>
      <c r="L439" s="49"/>
      <c r="M439" s="49"/>
      <c r="N439" s="49"/>
      <c r="O439" s="49"/>
      <c r="P439" s="49"/>
      <c r="Q439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9136-F5F0-6441-AA2C-82C8E35E8922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3747313</v>
      </c>
      <c r="C3" s="6" t="s">
        <v>985</v>
      </c>
      <c r="D3" s="7">
        <v>49273</v>
      </c>
      <c r="E3" s="7">
        <v>258962</v>
      </c>
      <c r="F3" s="6" t="s">
        <v>986</v>
      </c>
      <c r="G3" s="7">
        <v>1250602</v>
      </c>
      <c r="H3" s="7">
        <v>2239684</v>
      </c>
    </row>
    <row r="4" spans="1:8" ht="19" x14ac:dyDescent="0.25">
      <c r="A4" s="6" t="s">
        <v>424</v>
      </c>
      <c r="B4" s="7">
        <v>1238052</v>
      </c>
      <c r="C4" s="6" t="s">
        <v>987</v>
      </c>
      <c r="D4" s="7">
        <v>16179</v>
      </c>
      <c r="E4" s="7">
        <v>72284</v>
      </c>
      <c r="F4" s="6" t="s">
        <v>988</v>
      </c>
      <c r="G4" s="7">
        <v>200669</v>
      </c>
      <c r="H4" s="7">
        <v>965099</v>
      </c>
    </row>
    <row r="5" spans="1:8" ht="19" x14ac:dyDescent="0.25">
      <c r="A5" s="6" t="s">
        <v>425</v>
      </c>
      <c r="B5" s="7">
        <v>250561</v>
      </c>
      <c r="C5" s="6" t="s">
        <v>989</v>
      </c>
      <c r="D5" s="7">
        <v>2254</v>
      </c>
      <c r="E5" s="7">
        <v>25613</v>
      </c>
      <c r="F5" s="6"/>
      <c r="G5" s="7">
        <v>154718</v>
      </c>
      <c r="H5" s="7">
        <v>70230</v>
      </c>
    </row>
    <row r="6" spans="1:8" ht="19" x14ac:dyDescent="0.25">
      <c r="A6" s="6" t="s">
        <v>426</v>
      </c>
      <c r="B6" s="7">
        <v>213013</v>
      </c>
      <c r="C6" s="6"/>
      <c r="D6" s="7">
        <v>1427</v>
      </c>
      <c r="E6" s="7">
        <v>29315</v>
      </c>
      <c r="F6" s="6"/>
      <c r="G6" s="7">
        <v>85231</v>
      </c>
      <c r="H6" s="7">
        <v>98467</v>
      </c>
    </row>
    <row r="7" spans="1:8" ht="19" x14ac:dyDescent="0.25">
      <c r="A7" s="6" t="s">
        <v>429</v>
      </c>
      <c r="B7" s="7">
        <v>194990</v>
      </c>
      <c r="C7" s="6"/>
      <c r="D7" s="7">
        <v>1559</v>
      </c>
      <c r="E7" s="7">
        <v>29427</v>
      </c>
      <c r="F7" s="6"/>
      <c r="G7" s="6" t="s">
        <v>430</v>
      </c>
      <c r="H7" s="7">
        <v>165564</v>
      </c>
    </row>
    <row r="8" spans="1:8" ht="19" x14ac:dyDescent="0.25">
      <c r="A8" s="6" t="s">
        <v>427</v>
      </c>
      <c r="B8" s="7">
        <v>170551</v>
      </c>
      <c r="C8" s="6" t="s">
        <v>990</v>
      </c>
      <c r="D8" s="7">
        <v>3430</v>
      </c>
      <c r="E8" s="7">
        <v>25531</v>
      </c>
      <c r="F8" s="6" t="s">
        <v>991</v>
      </c>
      <c r="G8" s="7">
        <v>52736</v>
      </c>
      <c r="H8" s="7">
        <v>92284</v>
      </c>
    </row>
    <row r="9" spans="1:8" ht="19" x14ac:dyDescent="0.25">
      <c r="A9" s="6" t="s">
        <v>428</v>
      </c>
      <c r="B9" s="7">
        <v>167007</v>
      </c>
      <c r="C9" s="6"/>
      <c r="D9" s="7">
        <v>1937</v>
      </c>
      <c r="E9" s="7">
        <v>6993</v>
      </c>
      <c r="F9" s="6"/>
      <c r="G9" s="7">
        <v>137400</v>
      </c>
      <c r="H9" s="7">
        <v>22614</v>
      </c>
    </row>
    <row r="10" spans="1:8" ht="19" x14ac:dyDescent="0.25">
      <c r="A10" s="6" t="s">
        <v>434</v>
      </c>
      <c r="B10" s="7">
        <v>165929</v>
      </c>
      <c r="C10" s="6" t="s">
        <v>992</v>
      </c>
      <c r="D10" s="7">
        <v>2300</v>
      </c>
      <c r="E10" s="7">
        <v>1537</v>
      </c>
      <c r="F10" s="6" t="s">
        <v>993</v>
      </c>
      <c r="G10" s="7">
        <v>21327</v>
      </c>
      <c r="H10" s="7">
        <v>143065</v>
      </c>
    </row>
    <row r="11" spans="1:8" ht="19" x14ac:dyDescent="0.25">
      <c r="A11" s="6" t="s">
        <v>432</v>
      </c>
      <c r="B11" s="7">
        <v>129491</v>
      </c>
      <c r="C11" s="6"/>
      <c r="D11" s="7">
        <v>1338</v>
      </c>
      <c r="E11" s="7">
        <v>3520</v>
      </c>
      <c r="F11" s="6"/>
      <c r="G11" s="7">
        <v>73285</v>
      </c>
      <c r="H11" s="7">
        <v>52686</v>
      </c>
    </row>
    <row r="12" spans="1:8" ht="19" x14ac:dyDescent="0.25">
      <c r="A12" s="6" t="s">
        <v>436</v>
      </c>
      <c r="B12" s="7">
        <v>115953</v>
      </c>
      <c r="C12" s="6" t="s">
        <v>994</v>
      </c>
      <c r="D12" s="7">
        <v>8318</v>
      </c>
      <c r="E12" s="7">
        <v>7958</v>
      </c>
      <c r="F12" s="6" t="s">
        <v>995</v>
      </c>
      <c r="G12" s="7">
        <v>48221</v>
      </c>
      <c r="H12" s="7">
        <v>59774</v>
      </c>
    </row>
    <row r="13" spans="1:8" ht="19" x14ac:dyDescent="0.25">
      <c r="A13" s="6" t="s">
        <v>433</v>
      </c>
      <c r="B13" s="7">
        <v>101650</v>
      </c>
      <c r="C13" s="6" t="s">
        <v>996</v>
      </c>
      <c r="D13" s="7">
        <v>2735</v>
      </c>
      <c r="E13" s="7">
        <v>6418</v>
      </c>
      <c r="F13" s="6" t="s">
        <v>997</v>
      </c>
      <c r="G13" s="7">
        <v>81587</v>
      </c>
      <c r="H13" s="7">
        <v>13645</v>
      </c>
    </row>
    <row r="14" spans="1:8" ht="19" x14ac:dyDescent="0.25">
      <c r="A14" s="6" t="s">
        <v>431</v>
      </c>
      <c r="B14" s="7">
        <v>82883</v>
      </c>
      <c r="C14" s="6" t="s">
        <v>827</v>
      </c>
      <c r="D14" s="6">
        <v>26</v>
      </c>
      <c r="E14" s="7">
        <v>4633</v>
      </c>
      <c r="F14" s="6"/>
      <c r="G14" s="7">
        <v>77911</v>
      </c>
      <c r="H14" s="6">
        <v>339</v>
      </c>
    </row>
    <row r="15" spans="1:8" ht="19" x14ac:dyDescent="0.25">
      <c r="A15" s="6" t="s">
        <v>437</v>
      </c>
      <c r="B15" s="7">
        <v>63201</v>
      </c>
      <c r="C15" s="6"/>
      <c r="D15" s="6">
        <v>502</v>
      </c>
      <c r="E15" s="7">
        <v>4189</v>
      </c>
      <c r="F15" s="6"/>
      <c r="G15" s="7">
        <v>26993</v>
      </c>
      <c r="H15" s="7">
        <v>32019</v>
      </c>
    </row>
    <row r="16" spans="1:8" ht="19" x14ac:dyDescent="0.25">
      <c r="A16" s="6" t="s">
        <v>442</v>
      </c>
      <c r="B16" s="7">
        <v>51189</v>
      </c>
      <c r="C16" s="6"/>
      <c r="D16" s="6">
        <v>709</v>
      </c>
      <c r="E16" s="7">
        <v>1444</v>
      </c>
      <c r="F16" s="6"/>
      <c r="G16" s="7">
        <v>15413</v>
      </c>
      <c r="H16" s="7">
        <v>34332</v>
      </c>
    </row>
    <row r="17" spans="1:8" ht="19" x14ac:dyDescent="0.25">
      <c r="A17" s="6" t="s">
        <v>435</v>
      </c>
      <c r="B17" s="7">
        <v>50781</v>
      </c>
      <c r="C17" s="6" t="s">
        <v>998</v>
      </c>
      <c r="D17" s="6">
        <v>646</v>
      </c>
      <c r="E17" s="7">
        <v>8339</v>
      </c>
      <c r="F17" s="6" t="s">
        <v>999</v>
      </c>
      <c r="G17" s="7">
        <v>12731</v>
      </c>
      <c r="H17" s="7">
        <v>29711</v>
      </c>
    </row>
    <row r="18" spans="1:8" ht="19" x14ac:dyDescent="0.25">
      <c r="A18" s="6" t="s">
        <v>441</v>
      </c>
      <c r="B18" s="7">
        <v>49436</v>
      </c>
      <c r="C18" s="6" t="s">
        <v>1000</v>
      </c>
      <c r="D18" s="6" t="s">
        <v>430</v>
      </c>
      <c r="E18" s="7">
        <v>1695</v>
      </c>
      <c r="F18" s="6" t="s">
        <v>1001</v>
      </c>
      <c r="G18" s="7">
        <v>14183</v>
      </c>
      <c r="H18" s="7">
        <v>33558</v>
      </c>
    </row>
    <row r="19" spans="1:8" ht="19" x14ac:dyDescent="0.25">
      <c r="A19" s="6" t="s">
        <v>438</v>
      </c>
      <c r="B19" s="7">
        <v>41087</v>
      </c>
      <c r="C19" s="6"/>
      <c r="D19" s="6">
        <v>644</v>
      </c>
      <c r="E19" s="7">
        <v>5168</v>
      </c>
      <c r="F19" s="6"/>
      <c r="G19" s="6" t="s">
        <v>430</v>
      </c>
      <c r="H19" s="7">
        <v>35920</v>
      </c>
    </row>
    <row r="20" spans="1:8" ht="19" x14ac:dyDescent="0.25">
      <c r="A20" s="6" t="s">
        <v>450</v>
      </c>
      <c r="B20" s="7">
        <v>31881</v>
      </c>
      <c r="C20" s="6"/>
      <c r="D20" s="6">
        <v>159</v>
      </c>
      <c r="E20" s="7">
        <v>1569</v>
      </c>
      <c r="F20" s="6"/>
      <c r="G20" s="7">
        <v>3433</v>
      </c>
      <c r="H20" s="7">
        <v>26879</v>
      </c>
    </row>
    <row r="21" spans="1:8" ht="19" x14ac:dyDescent="0.25">
      <c r="A21" s="6" t="s">
        <v>452</v>
      </c>
      <c r="B21" s="7">
        <v>30251</v>
      </c>
      <c r="C21" s="6"/>
      <c r="D21" s="6">
        <v>143</v>
      </c>
      <c r="E21" s="6">
        <v>200</v>
      </c>
      <c r="F21" s="6"/>
      <c r="G21" s="7">
        <v>5431</v>
      </c>
      <c r="H21" s="7">
        <v>24620</v>
      </c>
    </row>
    <row r="22" spans="1:8" ht="19" x14ac:dyDescent="0.25">
      <c r="A22" s="6" t="s">
        <v>439</v>
      </c>
      <c r="B22" s="7">
        <v>30009</v>
      </c>
      <c r="C22" s="6"/>
      <c r="D22" s="6">
        <v>121</v>
      </c>
      <c r="E22" s="7">
        <v>1795</v>
      </c>
      <c r="F22" s="6"/>
      <c r="G22" s="7">
        <v>25400</v>
      </c>
      <c r="H22" s="7">
        <v>2814</v>
      </c>
    </row>
    <row r="23" spans="1:8" ht="19" x14ac:dyDescent="0.25">
      <c r="A23" s="6" t="s">
        <v>455</v>
      </c>
      <c r="B23" s="7">
        <v>26025</v>
      </c>
      <c r="C23" s="6" t="s">
        <v>1002</v>
      </c>
      <c r="D23" s="6">
        <v>378</v>
      </c>
      <c r="E23" s="7">
        <v>2507</v>
      </c>
      <c r="F23" s="6" t="s">
        <v>1003</v>
      </c>
      <c r="G23" s="7">
        <v>16810</v>
      </c>
      <c r="H23" s="7">
        <v>6708</v>
      </c>
    </row>
    <row r="24" spans="1:8" ht="19" x14ac:dyDescent="0.25">
      <c r="A24" s="6" t="s">
        <v>440</v>
      </c>
      <c r="B24" s="7">
        <v>25702</v>
      </c>
      <c r="C24" s="6"/>
      <c r="D24" s="6">
        <v>134</v>
      </c>
      <c r="E24" s="7">
        <v>1074</v>
      </c>
      <c r="F24" s="6"/>
      <c r="G24" s="7">
        <v>1743</v>
      </c>
      <c r="H24" s="7">
        <v>22885</v>
      </c>
    </row>
    <row r="25" spans="1:8" ht="19" x14ac:dyDescent="0.25">
      <c r="A25" s="6" t="s">
        <v>445</v>
      </c>
      <c r="B25" s="7">
        <v>23216</v>
      </c>
      <c r="C25" s="6"/>
      <c r="D25" s="6">
        <v>435</v>
      </c>
      <c r="E25" s="7">
        <v>2854</v>
      </c>
      <c r="F25" s="6"/>
      <c r="G25" s="7">
        <v>4074</v>
      </c>
      <c r="H25" s="7">
        <v>16288</v>
      </c>
    </row>
    <row r="26" spans="1:8" ht="19" x14ac:dyDescent="0.25">
      <c r="A26" s="6" t="s">
        <v>454</v>
      </c>
      <c r="B26" s="7">
        <v>22550</v>
      </c>
      <c r="C26" s="6" t="s">
        <v>1004</v>
      </c>
      <c r="D26" s="6">
        <v>111</v>
      </c>
      <c r="E26" s="6">
        <v>526</v>
      </c>
      <c r="F26" s="6" t="s">
        <v>1005</v>
      </c>
      <c r="G26" s="7">
        <v>6217</v>
      </c>
      <c r="H26" s="7">
        <v>15807</v>
      </c>
    </row>
    <row r="27" spans="1:8" ht="19" x14ac:dyDescent="0.25">
      <c r="A27" s="6" t="s">
        <v>449</v>
      </c>
      <c r="B27" s="7">
        <v>22016</v>
      </c>
      <c r="C27" s="6"/>
      <c r="D27" s="6">
        <v>470</v>
      </c>
      <c r="E27" s="6">
        <v>275</v>
      </c>
      <c r="F27" s="6"/>
      <c r="G27" s="7">
        <v>10710</v>
      </c>
      <c r="H27" s="7">
        <v>11031</v>
      </c>
    </row>
    <row r="28" spans="1:8" ht="19" x14ac:dyDescent="0.25">
      <c r="A28" s="6" t="s">
        <v>443</v>
      </c>
      <c r="B28" s="7">
        <v>21983</v>
      </c>
      <c r="C28" s="6"/>
      <c r="D28" s="6">
        <v>93</v>
      </c>
      <c r="E28" s="7">
        <v>1339</v>
      </c>
      <c r="F28" s="6"/>
      <c r="G28" s="7">
        <v>13386</v>
      </c>
      <c r="H28" s="7">
        <v>7258</v>
      </c>
    </row>
    <row r="29" spans="1:8" ht="19" x14ac:dyDescent="0.25">
      <c r="A29" s="6" t="s">
        <v>456</v>
      </c>
      <c r="B29" s="7">
        <v>20198</v>
      </c>
      <c r="C29" s="6" t="s">
        <v>1006</v>
      </c>
      <c r="D29" s="6">
        <v>24</v>
      </c>
      <c r="E29" s="6">
        <v>18</v>
      </c>
      <c r="F29" s="6"/>
      <c r="G29" s="7">
        <v>1519</v>
      </c>
      <c r="H29" s="7">
        <v>18661</v>
      </c>
    </row>
    <row r="30" spans="1:8" ht="19" x14ac:dyDescent="0.25">
      <c r="A30" s="6" t="s">
        <v>468</v>
      </c>
      <c r="B30" s="7">
        <v>19255</v>
      </c>
      <c r="C30" s="6" t="s">
        <v>1007</v>
      </c>
      <c r="D30" s="6">
        <v>92</v>
      </c>
      <c r="E30" s="6">
        <v>112</v>
      </c>
      <c r="F30" s="6" t="s">
        <v>1008</v>
      </c>
      <c r="G30" s="7">
        <v>4388</v>
      </c>
      <c r="H30" s="7">
        <v>14755</v>
      </c>
    </row>
    <row r="31" spans="1:8" ht="19" x14ac:dyDescent="0.25">
      <c r="A31" s="6" t="s">
        <v>466</v>
      </c>
      <c r="B31" s="7">
        <v>17972</v>
      </c>
      <c r="C31" s="6" t="s">
        <v>1009</v>
      </c>
      <c r="D31" s="6">
        <v>72</v>
      </c>
      <c r="E31" s="6">
        <v>12</v>
      </c>
      <c r="F31" s="6"/>
      <c r="G31" s="7">
        <v>2070</v>
      </c>
      <c r="H31" s="7">
        <v>15890</v>
      </c>
    </row>
    <row r="32" spans="1:8" ht="19" x14ac:dyDescent="0.25">
      <c r="A32" s="6" t="s">
        <v>446</v>
      </c>
      <c r="B32" s="7">
        <v>16314</v>
      </c>
      <c r="C32" s="6" t="s">
        <v>1010</v>
      </c>
      <c r="D32" s="6">
        <v>90</v>
      </c>
      <c r="E32" s="6">
        <v>238</v>
      </c>
      <c r="F32" s="6"/>
      <c r="G32" s="7">
        <v>10527</v>
      </c>
      <c r="H32" s="7">
        <v>5549</v>
      </c>
    </row>
    <row r="33" spans="1:8" ht="19" x14ac:dyDescent="0.25">
      <c r="A33" s="6" t="s">
        <v>444</v>
      </c>
      <c r="B33" s="7">
        <v>15684</v>
      </c>
      <c r="C33" s="6" t="s">
        <v>1011</v>
      </c>
      <c r="D33" s="6">
        <v>97</v>
      </c>
      <c r="E33" s="6">
        <v>608</v>
      </c>
      <c r="F33" s="6" t="s">
        <v>1012</v>
      </c>
      <c r="G33" s="7">
        <v>13639</v>
      </c>
      <c r="H33" s="7">
        <v>1437</v>
      </c>
    </row>
    <row r="34" spans="1:8" ht="19" x14ac:dyDescent="0.25">
      <c r="A34" s="6" t="s">
        <v>447</v>
      </c>
      <c r="B34" s="7">
        <v>15253</v>
      </c>
      <c r="C34" s="6"/>
      <c r="D34" s="6">
        <v>308</v>
      </c>
      <c r="E34" s="6">
        <v>556</v>
      </c>
      <c r="F34" s="6"/>
      <c r="G34" s="7">
        <v>4496</v>
      </c>
      <c r="H34" s="7">
        <v>10201</v>
      </c>
    </row>
    <row r="35" spans="1:8" ht="19" x14ac:dyDescent="0.25">
      <c r="A35" s="6" t="s">
        <v>460</v>
      </c>
      <c r="B35" s="7">
        <v>15192</v>
      </c>
      <c r="C35" s="6"/>
      <c r="D35" s="6">
        <v>1</v>
      </c>
      <c r="E35" s="6">
        <v>146</v>
      </c>
      <c r="F35" s="6"/>
      <c r="G35" s="7">
        <v>3153</v>
      </c>
      <c r="H35" s="7">
        <v>11893</v>
      </c>
    </row>
    <row r="36" spans="1:8" ht="19" x14ac:dyDescent="0.25">
      <c r="A36" s="6" t="s">
        <v>451</v>
      </c>
      <c r="B36" s="7">
        <v>14647</v>
      </c>
      <c r="C36" s="6" t="s">
        <v>1013</v>
      </c>
      <c r="D36" s="6">
        <v>160</v>
      </c>
      <c r="E36" s="6">
        <v>723</v>
      </c>
      <c r="F36" s="6" t="s">
        <v>1014</v>
      </c>
      <c r="G36" s="7">
        <v>4655</v>
      </c>
      <c r="H36" s="7">
        <v>9269</v>
      </c>
    </row>
    <row r="37" spans="1:8" ht="19" x14ac:dyDescent="0.25">
      <c r="A37" s="6" t="s">
        <v>453</v>
      </c>
      <c r="B37" s="7">
        <v>14107</v>
      </c>
      <c r="C37" s="6" t="s">
        <v>1015</v>
      </c>
      <c r="D37" s="6">
        <v>244</v>
      </c>
      <c r="E37" s="6">
        <v>858</v>
      </c>
      <c r="F37" s="6" t="s">
        <v>1016</v>
      </c>
      <c r="G37" s="7">
        <v>5788</v>
      </c>
      <c r="H37" s="7">
        <v>7461</v>
      </c>
    </row>
    <row r="38" spans="1:8" ht="19" x14ac:dyDescent="0.25">
      <c r="A38" s="6" t="s">
        <v>465</v>
      </c>
      <c r="B38" s="7">
        <v>13184</v>
      </c>
      <c r="C38" s="6" t="s">
        <v>1017</v>
      </c>
      <c r="D38" s="6">
        <v>169</v>
      </c>
      <c r="E38" s="6">
        <v>327</v>
      </c>
      <c r="F38" s="6" t="s">
        <v>1018</v>
      </c>
      <c r="G38" s="7">
        <v>2097</v>
      </c>
      <c r="H38" s="7">
        <v>10760</v>
      </c>
    </row>
    <row r="39" spans="1:8" ht="19" x14ac:dyDescent="0.25">
      <c r="A39" s="6" t="s">
        <v>461</v>
      </c>
      <c r="B39" s="7">
        <v>12438</v>
      </c>
      <c r="C39" s="6" t="s">
        <v>1019</v>
      </c>
      <c r="D39" s="6" t="s">
        <v>430</v>
      </c>
      <c r="E39" s="6">
        <v>895</v>
      </c>
      <c r="F39" s="6" t="s">
        <v>1020</v>
      </c>
      <c r="G39" s="7">
        <v>2317</v>
      </c>
      <c r="H39" s="7">
        <v>9226</v>
      </c>
    </row>
    <row r="40" spans="1:8" ht="19" x14ac:dyDescent="0.25">
      <c r="A40" s="6" t="s">
        <v>477</v>
      </c>
      <c r="B40" s="7">
        <v>11719</v>
      </c>
      <c r="C40" s="6" t="s">
        <v>1021</v>
      </c>
      <c r="D40" s="6">
        <v>1</v>
      </c>
      <c r="E40" s="6">
        <v>186</v>
      </c>
      <c r="F40" s="6" t="s">
        <v>1022</v>
      </c>
      <c r="G40" s="7">
        <v>1403</v>
      </c>
      <c r="H40" s="7">
        <v>10130</v>
      </c>
    </row>
    <row r="41" spans="1:8" ht="19" x14ac:dyDescent="0.25">
      <c r="A41" s="6" t="s">
        <v>448</v>
      </c>
      <c r="B41" s="7">
        <v>10806</v>
      </c>
      <c r="C41" s="6" t="s">
        <v>1023</v>
      </c>
      <c r="D41" s="6">
        <v>55</v>
      </c>
      <c r="E41" s="6">
        <v>255</v>
      </c>
      <c r="F41" s="6" t="s">
        <v>1024</v>
      </c>
      <c r="G41" s="7">
        <v>9333</v>
      </c>
      <c r="H41" s="7">
        <v>1218</v>
      </c>
    </row>
    <row r="42" spans="1:8" ht="19" x14ac:dyDescent="0.25">
      <c r="A42" s="6" t="s">
        <v>463</v>
      </c>
      <c r="B42" s="7">
        <v>10004</v>
      </c>
      <c r="C42" s="6" t="s">
        <v>1025</v>
      </c>
      <c r="D42" s="6">
        <v>31</v>
      </c>
      <c r="E42" s="6">
        <v>658</v>
      </c>
      <c r="F42" s="6" t="s">
        <v>1026</v>
      </c>
      <c r="G42" s="7">
        <v>1506</v>
      </c>
      <c r="H42" s="7">
        <v>7840</v>
      </c>
    </row>
    <row r="43" spans="1:8" ht="19" x14ac:dyDescent="0.25">
      <c r="A43" s="6" t="s">
        <v>457</v>
      </c>
      <c r="B43" s="7">
        <v>9938</v>
      </c>
      <c r="C43" s="6" t="s">
        <v>1027</v>
      </c>
      <c r="D43" s="6">
        <v>49</v>
      </c>
      <c r="E43" s="6">
        <v>503</v>
      </c>
      <c r="F43" s="6"/>
      <c r="G43" s="7">
        <v>7296</v>
      </c>
      <c r="H43" s="7">
        <v>2139</v>
      </c>
    </row>
    <row r="44" spans="1:8" ht="19" x14ac:dyDescent="0.25">
      <c r="A44" s="6" t="s">
        <v>464</v>
      </c>
      <c r="B44" s="7">
        <v>9677</v>
      </c>
      <c r="C44" s="6"/>
      <c r="D44" s="6">
        <v>51</v>
      </c>
      <c r="E44" s="6">
        <v>200</v>
      </c>
      <c r="F44" s="6"/>
      <c r="G44" s="7">
        <v>1723</v>
      </c>
      <c r="H44" s="7">
        <v>7754</v>
      </c>
    </row>
    <row r="45" spans="1:8" ht="19" x14ac:dyDescent="0.25">
      <c r="A45" s="6" t="s">
        <v>472</v>
      </c>
      <c r="B45" s="7">
        <v>8613</v>
      </c>
      <c r="C45" s="6"/>
      <c r="D45" s="6">
        <v>128</v>
      </c>
      <c r="E45" s="6">
        <v>378</v>
      </c>
      <c r="F45" s="6"/>
      <c r="G45" s="7">
        <v>2013</v>
      </c>
      <c r="H45" s="7">
        <v>6222</v>
      </c>
    </row>
    <row r="46" spans="1:8" ht="19" x14ac:dyDescent="0.25">
      <c r="A46" s="6" t="s">
        <v>469</v>
      </c>
      <c r="B46" s="7">
        <v>8480</v>
      </c>
      <c r="C46" s="6"/>
      <c r="D46" s="6">
        <v>144</v>
      </c>
      <c r="E46" s="6">
        <v>354</v>
      </c>
      <c r="F46" s="6"/>
      <c r="G46" s="7">
        <v>1905</v>
      </c>
      <c r="H46" s="7">
        <v>6221</v>
      </c>
    </row>
    <row r="47" spans="1:8" ht="19" x14ac:dyDescent="0.25">
      <c r="A47" s="6" t="s">
        <v>458</v>
      </c>
      <c r="B47" s="7">
        <v>7955</v>
      </c>
      <c r="C47" s="6"/>
      <c r="D47" s="6">
        <v>27</v>
      </c>
      <c r="E47" s="6">
        <v>215</v>
      </c>
      <c r="F47" s="6"/>
      <c r="G47" s="6">
        <v>32</v>
      </c>
      <c r="H47" s="7">
        <v>7708</v>
      </c>
    </row>
    <row r="48" spans="1:8" ht="19" x14ac:dyDescent="0.25">
      <c r="A48" s="6" t="s">
        <v>459</v>
      </c>
      <c r="B48" s="7">
        <v>7899</v>
      </c>
      <c r="C48" s="6" t="s">
        <v>1028</v>
      </c>
      <c r="D48" s="6">
        <v>59</v>
      </c>
      <c r="E48" s="6">
        <v>258</v>
      </c>
      <c r="F48" s="6" t="s">
        <v>1024</v>
      </c>
      <c r="G48" s="7">
        <v>4017</v>
      </c>
      <c r="H48" s="7">
        <v>3624</v>
      </c>
    </row>
    <row r="49" spans="1:8" ht="19" x14ac:dyDescent="0.25">
      <c r="A49" s="6" t="s">
        <v>474</v>
      </c>
      <c r="B49" s="7">
        <v>7572</v>
      </c>
      <c r="C49" s="6"/>
      <c r="D49" s="6">
        <v>36</v>
      </c>
      <c r="E49" s="6">
        <v>148</v>
      </c>
      <c r="F49" s="6"/>
      <c r="G49" s="7">
        <v>2746</v>
      </c>
      <c r="H49" s="7">
        <v>4678</v>
      </c>
    </row>
    <row r="50" spans="1:8" ht="19" x14ac:dyDescent="0.25">
      <c r="A50" s="6" t="s">
        <v>470</v>
      </c>
      <c r="B50" s="7">
        <v>7523</v>
      </c>
      <c r="C50" s="6" t="s">
        <v>1029</v>
      </c>
      <c r="D50" s="6">
        <v>88</v>
      </c>
      <c r="E50" s="6">
        <v>210</v>
      </c>
      <c r="F50" s="6" t="s">
        <v>1030</v>
      </c>
      <c r="G50" s="6">
        <v>823</v>
      </c>
      <c r="H50" s="7">
        <v>6490</v>
      </c>
    </row>
    <row r="51" spans="1:8" ht="19" x14ac:dyDescent="0.25">
      <c r="A51" s="6" t="s">
        <v>475</v>
      </c>
      <c r="B51" s="7">
        <v>7201</v>
      </c>
      <c r="C51" s="6"/>
      <c r="D51" s="6" t="s">
        <v>430</v>
      </c>
      <c r="E51" s="6">
        <v>452</v>
      </c>
      <c r="F51" s="6"/>
      <c r="G51" s="7">
        <v>1730</v>
      </c>
      <c r="H51" s="7">
        <v>5019</v>
      </c>
    </row>
    <row r="52" spans="1:8" ht="19" x14ac:dyDescent="0.25">
      <c r="A52" s="6" t="s">
        <v>462</v>
      </c>
      <c r="B52" s="7">
        <v>6875</v>
      </c>
      <c r="C52" s="6" t="s">
        <v>1031</v>
      </c>
      <c r="D52" s="6">
        <v>27</v>
      </c>
      <c r="E52" s="6">
        <v>97</v>
      </c>
      <c r="F52" s="6" t="s">
        <v>1032</v>
      </c>
      <c r="G52" s="7">
        <v>5984</v>
      </c>
      <c r="H52" s="6">
        <v>794</v>
      </c>
    </row>
    <row r="53" spans="1:8" ht="19" x14ac:dyDescent="0.25">
      <c r="A53" s="6" t="s">
        <v>467</v>
      </c>
      <c r="B53" s="7">
        <v>6428</v>
      </c>
      <c r="C53" s="6" t="s">
        <v>1033</v>
      </c>
      <c r="D53" s="6">
        <v>22</v>
      </c>
      <c r="E53" s="6">
        <v>107</v>
      </c>
      <c r="F53" s="6" t="s">
        <v>1034</v>
      </c>
      <c r="G53" s="7">
        <v>4702</v>
      </c>
      <c r="H53" s="7">
        <v>1619</v>
      </c>
    </row>
    <row r="54" spans="1:8" ht="19" x14ac:dyDescent="0.25">
      <c r="A54" s="6" t="s">
        <v>483</v>
      </c>
      <c r="B54" s="7">
        <v>5804</v>
      </c>
      <c r="C54" s="6"/>
      <c r="D54" s="6">
        <v>90</v>
      </c>
      <c r="E54" s="6">
        <v>40</v>
      </c>
      <c r="F54" s="6"/>
      <c r="G54" s="7">
        <v>2032</v>
      </c>
      <c r="H54" s="7">
        <v>3732</v>
      </c>
    </row>
    <row r="55" spans="1:8" ht="19" x14ac:dyDescent="0.25">
      <c r="A55" s="6" t="s">
        <v>471</v>
      </c>
      <c r="B55" s="7">
        <v>5573</v>
      </c>
      <c r="C55" s="6" t="s">
        <v>1035</v>
      </c>
      <c r="D55" s="6">
        <v>48</v>
      </c>
      <c r="E55" s="6">
        <v>246</v>
      </c>
      <c r="F55" s="6"/>
      <c r="G55" s="7">
        <v>3500</v>
      </c>
      <c r="H55" s="7">
        <v>1827</v>
      </c>
    </row>
    <row r="56" spans="1:8" ht="19" x14ac:dyDescent="0.25">
      <c r="A56" s="6" t="s">
        <v>476</v>
      </c>
      <c r="B56" s="7">
        <v>5382</v>
      </c>
      <c r="C56" s="6" t="s">
        <v>1036</v>
      </c>
      <c r="D56" s="6">
        <v>1</v>
      </c>
      <c r="E56" s="6">
        <v>182</v>
      </c>
      <c r="F56" s="6" t="s">
        <v>1037</v>
      </c>
      <c r="G56" s="7">
        <v>1969</v>
      </c>
      <c r="H56" s="7">
        <v>3231</v>
      </c>
    </row>
    <row r="57" spans="1:8" ht="19" x14ac:dyDescent="0.25">
      <c r="A57" s="6" t="s">
        <v>478</v>
      </c>
      <c r="B57" s="7">
        <v>5020</v>
      </c>
      <c r="C57" s="6"/>
      <c r="D57" s="6">
        <v>148</v>
      </c>
      <c r="E57" s="6">
        <v>264</v>
      </c>
      <c r="F57" s="6"/>
      <c r="G57" s="7">
        <v>1472</v>
      </c>
      <c r="H57" s="7">
        <v>3284</v>
      </c>
    </row>
    <row r="58" spans="1:8" ht="19" x14ac:dyDescent="0.25">
      <c r="A58" s="6" t="s">
        <v>480</v>
      </c>
      <c r="B58" s="7">
        <v>4838</v>
      </c>
      <c r="C58" s="6"/>
      <c r="D58" s="6">
        <v>22</v>
      </c>
      <c r="E58" s="6">
        <v>470</v>
      </c>
      <c r="F58" s="6"/>
      <c r="G58" s="7">
        <v>2067</v>
      </c>
      <c r="H58" s="7">
        <v>2301</v>
      </c>
    </row>
    <row r="59" spans="1:8" ht="19" x14ac:dyDescent="0.25">
      <c r="A59" s="6" t="s">
        <v>481</v>
      </c>
      <c r="B59" s="7">
        <v>4363</v>
      </c>
      <c r="C59" s="6"/>
      <c r="D59" s="6">
        <v>237</v>
      </c>
      <c r="E59" s="6">
        <v>136</v>
      </c>
      <c r="F59" s="6"/>
      <c r="G59" s="7">
        <v>1544</v>
      </c>
      <c r="H59" s="7">
        <v>2683</v>
      </c>
    </row>
    <row r="60" spans="1:8" ht="19" x14ac:dyDescent="0.25">
      <c r="A60" s="6" t="s">
        <v>488</v>
      </c>
      <c r="B60" s="7">
        <v>4298</v>
      </c>
      <c r="C60" s="6" t="s">
        <v>1038</v>
      </c>
      <c r="D60" s="6">
        <v>31</v>
      </c>
      <c r="E60" s="6">
        <v>29</v>
      </c>
      <c r="F60" s="6"/>
      <c r="G60" s="7">
        <v>1299</v>
      </c>
      <c r="H60" s="7">
        <v>2970</v>
      </c>
    </row>
    <row r="61" spans="1:8" ht="19" x14ac:dyDescent="0.25">
      <c r="A61" s="6" t="s">
        <v>473</v>
      </c>
      <c r="B61" s="7">
        <v>3840</v>
      </c>
      <c r="C61" s="6"/>
      <c r="D61" s="6">
        <v>22</v>
      </c>
      <c r="E61" s="6">
        <v>96</v>
      </c>
      <c r="F61" s="6"/>
      <c r="G61" s="7">
        <v>3412</v>
      </c>
      <c r="H61" s="6">
        <v>332</v>
      </c>
    </row>
    <row r="62" spans="1:8" ht="19" x14ac:dyDescent="0.25">
      <c r="A62" s="6" t="s">
        <v>485</v>
      </c>
      <c r="B62" s="7">
        <v>3720</v>
      </c>
      <c r="C62" s="6"/>
      <c r="D62" s="6">
        <v>1</v>
      </c>
      <c r="E62" s="6">
        <v>8</v>
      </c>
      <c r="F62" s="6"/>
      <c r="G62" s="7">
        <v>1762</v>
      </c>
      <c r="H62" s="7">
        <v>1950</v>
      </c>
    </row>
    <row r="63" spans="1:8" ht="19" x14ac:dyDescent="0.25">
      <c r="A63" s="6" t="s">
        <v>504</v>
      </c>
      <c r="B63" s="7">
        <v>3392</v>
      </c>
      <c r="C63" s="6" t="s">
        <v>1039</v>
      </c>
      <c r="D63" s="6">
        <v>7</v>
      </c>
      <c r="E63" s="6">
        <v>104</v>
      </c>
      <c r="F63" s="6" t="s">
        <v>1040</v>
      </c>
      <c r="G63" s="6">
        <v>458</v>
      </c>
      <c r="H63" s="7">
        <v>2830</v>
      </c>
    </row>
    <row r="64" spans="1:8" ht="19" x14ac:dyDescent="0.25">
      <c r="A64" s="6" t="s">
        <v>484</v>
      </c>
      <c r="B64" s="7">
        <v>3111</v>
      </c>
      <c r="C64" s="6" t="s">
        <v>1041</v>
      </c>
      <c r="D64" s="6">
        <v>50</v>
      </c>
      <c r="E64" s="6">
        <v>373</v>
      </c>
      <c r="F64" s="6" t="s">
        <v>1042</v>
      </c>
      <c r="G64" s="6">
        <v>759</v>
      </c>
      <c r="H64" s="7">
        <v>1979</v>
      </c>
    </row>
    <row r="65" spans="1:8" ht="19" x14ac:dyDescent="0.25">
      <c r="A65" s="6" t="s">
        <v>479</v>
      </c>
      <c r="B65" s="7">
        <v>2989</v>
      </c>
      <c r="C65" s="6" t="s">
        <v>1043</v>
      </c>
      <c r="D65" s="6">
        <v>61</v>
      </c>
      <c r="E65" s="6">
        <v>55</v>
      </c>
      <c r="F65" s="6" t="s">
        <v>1044</v>
      </c>
      <c r="G65" s="7">
        <v>2761</v>
      </c>
      <c r="H65" s="6">
        <v>173</v>
      </c>
    </row>
    <row r="66" spans="1:8" ht="19" x14ac:dyDescent="0.25">
      <c r="A66" s="6" t="s">
        <v>517</v>
      </c>
      <c r="B66" s="7">
        <v>2950</v>
      </c>
      <c r="C66" s="6"/>
      <c r="D66" s="6">
        <v>4</v>
      </c>
      <c r="E66" s="6">
        <v>98</v>
      </c>
      <c r="F66" s="6"/>
      <c r="G66" s="6">
        <v>481</v>
      </c>
      <c r="H66" s="7">
        <v>2371</v>
      </c>
    </row>
    <row r="67" spans="1:8" ht="19" x14ac:dyDescent="0.25">
      <c r="A67" s="6" t="s">
        <v>493</v>
      </c>
      <c r="B67" s="7">
        <v>2903</v>
      </c>
      <c r="C67" s="6" t="s">
        <v>1045</v>
      </c>
      <c r="D67" s="6">
        <v>17</v>
      </c>
      <c r="E67" s="6">
        <v>13</v>
      </c>
      <c r="F67" s="6"/>
      <c r="G67" s="6">
        <v>888</v>
      </c>
      <c r="H67" s="7">
        <v>2002</v>
      </c>
    </row>
    <row r="68" spans="1:8" ht="19" x14ac:dyDescent="0.25">
      <c r="A68" s="6" t="s">
        <v>495</v>
      </c>
      <c r="B68" s="7">
        <v>2782</v>
      </c>
      <c r="C68" s="6" t="s">
        <v>1046</v>
      </c>
      <c r="D68" s="6">
        <v>10</v>
      </c>
      <c r="E68" s="6">
        <v>40</v>
      </c>
      <c r="F68" s="6"/>
      <c r="G68" s="7">
        <v>1135</v>
      </c>
      <c r="H68" s="7">
        <v>1607</v>
      </c>
    </row>
    <row r="69" spans="1:8" ht="19" x14ac:dyDescent="0.25">
      <c r="A69" s="6" t="s">
        <v>501</v>
      </c>
      <c r="B69" s="7">
        <v>2719</v>
      </c>
      <c r="C69" s="6"/>
      <c r="D69" s="6">
        <v>4</v>
      </c>
      <c r="E69" s="6">
        <v>18</v>
      </c>
      <c r="F69" s="6"/>
      <c r="G69" s="6">
        <v>294</v>
      </c>
      <c r="H69" s="7">
        <v>2407</v>
      </c>
    </row>
    <row r="70" spans="1:8" ht="19" x14ac:dyDescent="0.25">
      <c r="A70" s="6" t="s">
        <v>482</v>
      </c>
      <c r="B70" s="7">
        <v>2642</v>
      </c>
      <c r="C70" s="6"/>
      <c r="D70" s="6">
        <v>35</v>
      </c>
      <c r="E70" s="6">
        <v>146</v>
      </c>
      <c r="F70" s="6"/>
      <c r="G70" s="7">
        <v>1374</v>
      </c>
      <c r="H70" s="7">
        <v>1122</v>
      </c>
    </row>
    <row r="71" spans="1:8" ht="19" x14ac:dyDescent="0.25">
      <c r="A71" s="6" t="s">
        <v>490</v>
      </c>
      <c r="B71" s="7">
        <v>2431</v>
      </c>
      <c r="C71" s="6"/>
      <c r="D71" s="6" t="s">
        <v>430</v>
      </c>
      <c r="E71" s="6">
        <v>102</v>
      </c>
      <c r="F71" s="6"/>
      <c r="G71" s="7">
        <v>1571</v>
      </c>
      <c r="H71" s="6">
        <v>758</v>
      </c>
    </row>
    <row r="72" spans="1:8" ht="19" x14ac:dyDescent="0.25">
      <c r="A72" s="6" t="s">
        <v>489</v>
      </c>
      <c r="B72" s="7">
        <v>2217</v>
      </c>
      <c r="C72" s="6" t="s">
        <v>1047</v>
      </c>
      <c r="D72" s="6">
        <v>8</v>
      </c>
      <c r="E72" s="6">
        <v>10</v>
      </c>
      <c r="F72" s="6"/>
      <c r="G72" s="7">
        <v>1556</v>
      </c>
      <c r="H72" s="6">
        <v>651</v>
      </c>
    </row>
    <row r="73" spans="1:8" ht="19" x14ac:dyDescent="0.25">
      <c r="A73" s="6" t="s">
        <v>486</v>
      </c>
      <c r="B73" s="7">
        <v>2112</v>
      </c>
      <c r="C73" s="6"/>
      <c r="D73" s="6">
        <v>14</v>
      </c>
      <c r="E73" s="6">
        <v>83</v>
      </c>
      <c r="F73" s="6"/>
      <c r="G73" s="7">
        <v>1560</v>
      </c>
      <c r="H73" s="6">
        <v>469</v>
      </c>
    </row>
    <row r="74" spans="1:8" ht="19" x14ac:dyDescent="0.25">
      <c r="A74" s="6" t="s">
        <v>505</v>
      </c>
      <c r="B74" s="7">
        <v>2104</v>
      </c>
      <c r="C74" s="6"/>
      <c r="D74" s="6">
        <v>12</v>
      </c>
      <c r="E74" s="6">
        <v>64</v>
      </c>
      <c r="F74" s="6"/>
      <c r="G74" s="6">
        <v>953</v>
      </c>
      <c r="H74" s="7">
        <v>1087</v>
      </c>
    </row>
    <row r="75" spans="1:8" ht="19" x14ac:dyDescent="0.25">
      <c r="A75" s="6" t="s">
        <v>494</v>
      </c>
      <c r="B75" s="7">
        <v>2060</v>
      </c>
      <c r="C75" s="6"/>
      <c r="D75" s="6">
        <v>18</v>
      </c>
      <c r="E75" s="6">
        <v>26</v>
      </c>
      <c r="F75" s="6"/>
      <c r="G75" s="7">
        <v>1508</v>
      </c>
      <c r="H75" s="6">
        <v>526</v>
      </c>
    </row>
    <row r="76" spans="1:8" ht="19" x14ac:dyDescent="0.25">
      <c r="A76" s="6" t="s">
        <v>498</v>
      </c>
      <c r="B76" s="7">
        <v>1946</v>
      </c>
      <c r="C76" s="6"/>
      <c r="D76" s="6">
        <v>4</v>
      </c>
      <c r="E76" s="6">
        <v>79</v>
      </c>
      <c r="F76" s="6"/>
      <c r="G76" s="6">
        <v>911</v>
      </c>
      <c r="H76" s="6">
        <v>956</v>
      </c>
    </row>
    <row r="77" spans="1:8" ht="19" x14ac:dyDescent="0.25">
      <c r="A77" s="6" t="s">
        <v>519</v>
      </c>
      <c r="B77" s="7">
        <v>1811</v>
      </c>
      <c r="C77" s="6"/>
      <c r="D77" s="6" t="s">
        <v>430</v>
      </c>
      <c r="E77" s="6">
        <v>10</v>
      </c>
      <c r="F77" s="6"/>
      <c r="G77" s="6">
        <v>498</v>
      </c>
      <c r="H77" s="7">
        <v>1303</v>
      </c>
    </row>
    <row r="78" spans="1:8" ht="19" x14ac:dyDescent="0.25">
      <c r="A78" s="6" t="s">
        <v>522</v>
      </c>
      <c r="B78" s="7">
        <v>1802</v>
      </c>
      <c r="C78" s="6" t="s">
        <v>1048</v>
      </c>
      <c r="D78" s="6">
        <v>3</v>
      </c>
      <c r="E78" s="6">
        <v>86</v>
      </c>
      <c r="F78" s="6" t="s">
        <v>1049</v>
      </c>
      <c r="G78" s="6">
        <v>187</v>
      </c>
      <c r="H78" s="7">
        <v>1529</v>
      </c>
    </row>
    <row r="79" spans="1:8" ht="19" x14ac:dyDescent="0.25">
      <c r="A79" s="6" t="s">
        <v>487</v>
      </c>
      <c r="B79" s="7">
        <v>1799</v>
      </c>
      <c r="C79" s="6"/>
      <c r="D79" s="6" t="s">
        <v>430</v>
      </c>
      <c r="E79" s="6">
        <v>10</v>
      </c>
      <c r="F79" s="6"/>
      <c r="G79" s="7">
        <v>1733</v>
      </c>
      <c r="H79" s="6">
        <v>56</v>
      </c>
    </row>
    <row r="80" spans="1:8" ht="19" x14ac:dyDescent="0.25">
      <c r="A80" s="6" t="s">
        <v>506</v>
      </c>
      <c r="B80" s="7">
        <v>1758</v>
      </c>
      <c r="C80" s="6" t="s">
        <v>1050</v>
      </c>
      <c r="D80" s="6">
        <v>39</v>
      </c>
      <c r="E80" s="6">
        <v>82</v>
      </c>
      <c r="F80" s="6" t="s">
        <v>1051</v>
      </c>
      <c r="G80" s="6">
        <v>360</v>
      </c>
      <c r="H80" s="7">
        <v>1316</v>
      </c>
    </row>
    <row r="81" spans="1:8" ht="19" x14ac:dyDescent="0.25">
      <c r="A81" s="6" t="s">
        <v>491</v>
      </c>
      <c r="B81" s="7">
        <v>1713</v>
      </c>
      <c r="C81" s="6" t="s">
        <v>1001</v>
      </c>
      <c r="D81" s="6">
        <v>4</v>
      </c>
      <c r="E81" s="6">
        <v>55</v>
      </c>
      <c r="F81" s="6"/>
      <c r="G81" s="6">
        <v>264</v>
      </c>
      <c r="H81" s="7">
        <v>1394</v>
      </c>
    </row>
    <row r="82" spans="1:8" ht="19" x14ac:dyDescent="0.25">
      <c r="A82" s="6" t="s">
        <v>502</v>
      </c>
      <c r="B82" s="7">
        <v>1685</v>
      </c>
      <c r="C82" s="6"/>
      <c r="D82" s="6">
        <v>8</v>
      </c>
      <c r="E82" s="6">
        <v>69</v>
      </c>
      <c r="F82" s="6"/>
      <c r="G82" s="6">
        <v>954</v>
      </c>
      <c r="H82" s="6">
        <v>662</v>
      </c>
    </row>
    <row r="83" spans="1:8" ht="19" x14ac:dyDescent="0.25">
      <c r="A83" s="6" t="s">
        <v>499</v>
      </c>
      <c r="B83" s="7">
        <v>1526</v>
      </c>
      <c r="C83" s="6"/>
      <c r="D83" s="6">
        <v>21</v>
      </c>
      <c r="E83" s="6">
        <v>86</v>
      </c>
      <c r="F83" s="6"/>
      <c r="G83" s="7">
        <v>1013</v>
      </c>
      <c r="H83" s="6">
        <v>427</v>
      </c>
    </row>
    <row r="84" spans="1:8" ht="19" x14ac:dyDescent="0.25">
      <c r="A84" s="6" t="s">
        <v>492</v>
      </c>
      <c r="B84" s="7">
        <v>1488</v>
      </c>
      <c r="C84" s="6" t="s">
        <v>835</v>
      </c>
      <c r="D84" s="6">
        <v>2</v>
      </c>
      <c r="E84" s="6">
        <v>21</v>
      </c>
      <c r="F84" s="6" t="s">
        <v>1052</v>
      </c>
      <c r="G84" s="7">
        <v>1316</v>
      </c>
      <c r="H84" s="6">
        <v>151</v>
      </c>
    </row>
    <row r="85" spans="1:8" ht="19" x14ac:dyDescent="0.25">
      <c r="A85" s="6" t="s">
        <v>508</v>
      </c>
      <c r="B85" s="7">
        <v>1464</v>
      </c>
      <c r="C85" s="6"/>
      <c r="D85" s="6" t="s">
        <v>430</v>
      </c>
      <c r="E85" s="6">
        <v>18</v>
      </c>
      <c r="F85" s="6"/>
      <c r="G85" s="6">
        <v>701</v>
      </c>
      <c r="H85" s="6">
        <v>745</v>
      </c>
    </row>
    <row r="86" spans="1:8" ht="19" x14ac:dyDescent="0.25">
      <c r="A86" s="6" t="s">
        <v>496</v>
      </c>
      <c r="B86" s="7">
        <v>1448</v>
      </c>
      <c r="C86" s="6" t="s">
        <v>1053</v>
      </c>
      <c r="D86" s="6">
        <v>14</v>
      </c>
      <c r="E86" s="6">
        <v>99</v>
      </c>
      <c r="F86" s="6" t="s">
        <v>1054</v>
      </c>
      <c r="G86" s="6">
        <v>246</v>
      </c>
      <c r="H86" s="7">
        <v>1103</v>
      </c>
    </row>
    <row r="87" spans="1:8" ht="19" x14ac:dyDescent="0.25">
      <c r="A87" s="6" t="s">
        <v>500</v>
      </c>
      <c r="B87" s="7">
        <v>1429</v>
      </c>
      <c r="C87" s="6" t="s">
        <v>1055</v>
      </c>
      <c r="D87" s="6">
        <v>4</v>
      </c>
      <c r="E87" s="6">
        <v>25</v>
      </c>
      <c r="F87" s="6"/>
      <c r="G87" s="6">
        <v>762</v>
      </c>
      <c r="H87" s="6">
        <v>642</v>
      </c>
    </row>
    <row r="88" spans="1:8" ht="19" x14ac:dyDescent="0.25">
      <c r="A88" s="6" t="s">
        <v>497</v>
      </c>
      <c r="B88" s="7">
        <v>1428</v>
      </c>
      <c r="C88" s="6" t="s">
        <v>1056</v>
      </c>
      <c r="D88" s="6">
        <v>17</v>
      </c>
      <c r="E88" s="6">
        <v>48</v>
      </c>
      <c r="F88" s="6" t="s">
        <v>1057</v>
      </c>
      <c r="G88" s="6">
        <v>718</v>
      </c>
      <c r="H88" s="6">
        <v>662</v>
      </c>
    </row>
    <row r="89" spans="1:8" ht="19" x14ac:dyDescent="0.25">
      <c r="A89" s="6" t="s">
        <v>534</v>
      </c>
      <c r="B89" s="7">
        <v>1329</v>
      </c>
      <c r="C89" s="6"/>
      <c r="D89" s="6">
        <v>6</v>
      </c>
      <c r="E89" s="6">
        <v>11</v>
      </c>
      <c r="F89" s="6"/>
      <c r="G89" s="6">
        <v>470</v>
      </c>
      <c r="H89" s="6">
        <v>848</v>
      </c>
    </row>
    <row r="90" spans="1:8" ht="19" x14ac:dyDescent="0.25">
      <c r="A90" s="6" t="s">
        <v>526</v>
      </c>
      <c r="B90" s="7">
        <v>1270</v>
      </c>
      <c r="C90" s="6" t="s">
        <v>1058</v>
      </c>
      <c r="D90" s="6">
        <v>10</v>
      </c>
      <c r="E90" s="6">
        <v>93</v>
      </c>
      <c r="F90" s="6" t="s">
        <v>1059</v>
      </c>
      <c r="G90" s="6">
        <v>122</v>
      </c>
      <c r="H90" s="7">
        <v>1055</v>
      </c>
    </row>
    <row r="91" spans="1:8" ht="19" x14ac:dyDescent="0.25">
      <c r="A91" s="6" t="s">
        <v>509</v>
      </c>
      <c r="B91" s="7">
        <v>1120</v>
      </c>
      <c r="C91" s="6"/>
      <c r="D91" s="6" t="s">
        <v>430</v>
      </c>
      <c r="E91" s="6">
        <v>2</v>
      </c>
      <c r="F91" s="6"/>
      <c r="G91" s="6">
        <v>745</v>
      </c>
      <c r="H91" s="6">
        <v>373</v>
      </c>
    </row>
    <row r="92" spans="1:8" ht="19" x14ac:dyDescent="0.25">
      <c r="A92" s="6" t="s">
        <v>503</v>
      </c>
      <c r="B92" s="7">
        <v>1041</v>
      </c>
      <c r="C92" s="6" t="s">
        <v>924</v>
      </c>
      <c r="D92" s="6">
        <v>2</v>
      </c>
      <c r="E92" s="6">
        <v>4</v>
      </c>
      <c r="F92" s="6"/>
      <c r="G92" s="6">
        <v>932</v>
      </c>
      <c r="H92" s="6">
        <v>105</v>
      </c>
    </row>
    <row r="93" spans="1:8" ht="19" x14ac:dyDescent="0.25">
      <c r="A93" s="6" t="s">
        <v>507</v>
      </c>
      <c r="B93" s="7">
        <v>1022</v>
      </c>
      <c r="C93" s="6"/>
      <c r="D93" s="6">
        <v>17</v>
      </c>
      <c r="E93" s="6">
        <v>43</v>
      </c>
      <c r="F93" s="6"/>
      <c r="G93" s="6">
        <v>482</v>
      </c>
      <c r="H93" s="6">
        <v>497</v>
      </c>
    </row>
    <row r="94" spans="1:8" ht="19" x14ac:dyDescent="0.25">
      <c r="A94" s="6" t="s">
        <v>511</v>
      </c>
      <c r="B94" s="6">
        <v>900</v>
      </c>
      <c r="C94" s="6" t="s">
        <v>1060</v>
      </c>
      <c r="D94" s="6">
        <v>3</v>
      </c>
      <c r="E94" s="6">
        <v>17</v>
      </c>
      <c r="F94" s="6"/>
      <c r="G94" s="6">
        <v>464</v>
      </c>
      <c r="H94" s="6">
        <v>419</v>
      </c>
    </row>
    <row r="95" spans="1:8" ht="19" x14ac:dyDescent="0.25">
      <c r="A95" s="6" t="s">
        <v>510</v>
      </c>
      <c r="B95" s="6">
        <v>878</v>
      </c>
      <c r="C95" s="6"/>
      <c r="D95" s="6">
        <v>15</v>
      </c>
      <c r="E95" s="6">
        <v>15</v>
      </c>
      <c r="F95" s="6"/>
      <c r="G95" s="6">
        <v>296</v>
      </c>
      <c r="H95" s="6">
        <v>567</v>
      </c>
    </row>
    <row r="96" spans="1:8" ht="19" x14ac:dyDescent="0.25">
      <c r="A96" s="6" t="s">
        <v>521</v>
      </c>
      <c r="B96" s="6">
        <v>871</v>
      </c>
      <c r="C96" s="6" t="s">
        <v>1061</v>
      </c>
      <c r="D96" s="6">
        <v>13</v>
      </c>
      <c r="E96" s="6">
        <v>12</v>
      </c>
      <c r="F96" s="6" t="s">
        <v>821</v>
      </c>
      <c r="G96" s="6">
        <v>614</v>
      </c>
      <c r="H96" s="6">
        <v>245</v>
      </c>
    </row>
    <row r="97" spans="1:8" ht="19" x14ac:dyDescent="0.25">
      <c r="A97" s="6" t="s">
        <v>524</v>
      </c>
      <c r="B97" s="6">
        <v>856</v>
      </c>
      <c r="C97" s="6"/>
      <c r="D97" s="6" t="s">
        <v>430</v>
      </c>
      <c r="E97" s="6">
        <v>26</v>
      </c>
      <c r="F97" s="6"/>
      <c r="G97" s="6">
        <v>490</v>
      </c>
      <c r="H97" s="6">
        <v>340</v>
      </c>
    </row>
    <row r="98" spans="1:8" ht="19" x14ac:dyDescent="0.25">
      <c r="A98" s="6" t="s">
        <v>551</v>
      </c>
      <c r="B98" s="6">
        <v>835</v>
      </c>
      <c r="C98" s="6"/>
      <c r="D98" s="6">
        <v>2</v>
      </c>
      <c r="E98" s="6">
        <v>38</v>
      </c>
      <c r="F98" s="6"/>
      <c r="G98" s="6">
        <v>75</v>
      </c>
      <c r="H98" s="6">
        <v>722</v>
      </c>
    </row>
    <row r="99" spans="1:8" ht="19" x14ac:dyDescent="0.25">
      <c r="A99" s="6" t="s">
        <v>518</v>
      </c>
      <c r="B99" s="6">
        <v>832</v>
      </c>
      <c r="C99" s="6" t="s">
        <v>1062</v>
      </c>
      <c r="D99" s="6">
        <v>7</v>
      </c>
      <c r="E99" s="6">
        <v>31</v>
      </c>
      <c r="F99" s="6"/>
      <c r="G99" s="6">
        <v>595</v>
      </c>
      <c r="H99" s="6">
        <v>206</v>
      </c>
    </row>
    <row r="100" spans="1:8" ht="19" x14ac:dyDescent="0.25">
      <c r="A100" s="6" t="s">
        <v>536</v>
      </c>
      <c r="B100" s="6">
        <v>797</v>
      </c>
      <c r="C100" s="6" t="s">
        <v>1063</v>
      </c>
      <c r="D100" s="6" t="s">
        <v>430</v>
      </c>
      <c r="E100" s="6">
        <v>35</v>
      </c>
      <c r="F100" s="6" t="s">
        <v>1064</v>
      </c>
      <c r="G100" s="6">
        <v>92</v>
      </c>
      <c r="H100" s="6">
        <v>670</v>
      </c>
    </row>
    <row r="101" spans="1:8" ht="19" x14ac:dyDescent="0.25">
      <c r="A101" s="6" t="s">
        <v>567</v>
      </c>
      <c r="B101" s="6">
        <v>778</v>
      </c>
      <c r="C101" s="6"/>
      <c r="D101" s="6" t="s">
        <v>430</v>
      </c>
      <c r="E101" s="6">
        <v>45</v>
      </c>
      <c r="F101" s="6"/>
      <c r="G101" s="6">
        <v>70</v>
      </c>
      <c r="H101" s="6">
        <v>663</v>
      </c>
    </row>
    <row r="102" spans="1:8" ht="19" x14ac:dyDescent="0.25">
      <c r="A102" s="6" t="s">
        <v>539</v>
      </c>
      <c r="B102" s="6">
        <v>771</v>
      </c>
      <c r="C102" s="6"/>
      <c r="D102" s="6">
        <v>1</v>
      </c>
      <c r="E102" s="6">
        <v>9</v>
      </c>
      <c r="F102" s="6"/>
      <c r="G102" s="6">
        <v>215</v>
      </c>
      <c r="H102" s="6">
        <v>547</v>
      </c>
    </row>
    <row r="103" spans="1:8" ht="19" x14ac:dyDescent="0.25">
      <c r="A103" s="6" t="s">
        <v>540</v>
      </c>
      <c r="B103" s="6">
        <v>763</v>
      </c>
      <c r="C103" s="6" t="s">
        <v>1065</v>
      </c>
      <c r="D103" s="6">
        <v>5</v>
      </c>
      <c r="E103" s="6">
        <v>19</v>
      </c>
      <c r="F103" s="6"/>
      <c r="G103" s="6">
        <v>79</v>
      </c>
      <c r="H103" s="6">
        <v>665</v>
      </c>
    </row>
    <row r="104" spans="1:8" ht="19" x14ac:dyDescent="0.25">
      <c r="A104" s="6" t="s">
        <v>516</v>
      </c>
      <c r="B104" s="6">
        <v>763</v>
      </c>
      <c r="C104" s="6"/>
      <c r="D104" s="6" t="s">
        <v>430</v>
      </c>
      <c r="E104" s="6">
        <v>38</v>
      </c>
      <c r="F104" s="6"/>
      <c r="G104" s="6">
        <v>543</v>
      </c>
      <c r="H104" s="6">
        <v>182</v>
      </c>
    </row>
    <row r="105" spans="1:8" ht="19" x14ac:dyDescent="0.25">
      <c r="A105" s="6" t="s">
        <v>515</v>
      </c>
      <c r="B105" s="6">
        <v>755</v>
      </c>
      <c r="C105" s="6"/>
      <c r="D105" s="6">
        <v>5</v>
      </c>
      <c r="E105" s="6">
        <v>6</v>
      </c>
      <c r="F105" s="6"/>
      <c r="G105" s="6">
        <v>413</v>
      </c>
      <c r="H105" s="6">
        <v>336</v>
      </c>
    </row>
    <row r="106" spans="1:8" ht="19" x14ac:dyDescent="0.25">
      <c r="A106" s="6" t="s">
        <v>512</v>
      </c>
      <c r="B106" s="6">
        <v>751</v>
      </c>
      <c r="C106" s="6"/>
      <c r="D106" s="6">
        <v>16</v>
      </c>
      <c r="E106" s="6">
        <v>46</v>
      </c>
      <c r="F106" s="6"/>
      <c r="G106" s="6">
        <v>514</v>
      </c>
      <c r="H106" s="6">
        <v>191</v>
      </c>
    </row>
    <row r="107" spans="1:8" ht="19" x14ac:dyDescent="0.25">
      <c r="A107" s="6" t="s">
        <v>514</v>
      </c>
      <c r="B107" s="6">
        <v>750</v>
      </c>
      <c r="C107" s="6" t="s">
        <v>1066</v>
      </c>
      <c r="D107" s="6">
        <v>43</v>
      </c>
      <c r="E107" s="6">
        <v>25</v>
      </c>
      <c r="F107" s="6"/>
      <c r="G107" s="6">
        <v>206</v>
      </c>
      <c r="H107" s="6">
        <v>519</v>
      </c>
    </row>
    <row r="108" spans="1:8" ht="19" x14ac:dyDescent="0.25">
      <c r="A108" s="6" t="s">
        <v>541</v>
      </c>
      <c r="B108" s="6">
        <v>739</v>
      </c>
      <c r="C108" s="6"/>
      <c r="D108" s="6">
        <v>6</v>
      </c>
      <c r="E108" s="6">
        <v>9</v>
      </c>
      <c r="F108" s="6"/>
      <c r="G108" s="6">
        <v>352</v>
      </c>
      <c r="H108" s="6">
        <v>378</v>
      </c>
    </row>
    <row r="109" spans="1:8" ht="19" x14ac:dyDescent="0.25">
      <c r="A109" s="6" t="s">
        <v>520</v>
      </c>
      <c r="B109" s="6">
        <v>688</v>
      </c>
      <c r="C109" s="6"/>
      <c r="D109" s="6" t="s">
        <v>430</v>
      </c>
      <c r="E109" s="6">
        <v>48</v>
      </c>
      <c r="F109" s="6"/>
      <c r="G109" s="6">
        <v>548</v>
      </c>
      <c r="H109" s="6">
        <v>92</v>
      </c>
    </row>
    <row r="110" spans="1:8" ht="19" x14ac:dyDescent="0.25">
      <c r="A110" s="6" t="s">
        <v>523</v>
      </c>
      <c r="B110" s="6">
        <v>670</v>
      </c>
      <c r="C110" s="6"/>
      <c r="D110" s="6">
        <v>10</v>
      </c>
      <c r="E110" s="6">
        <v>17</v>
      </c>
      <c r="F110" s="6"/>
      <c r="G110" s="6">
        <v>468</v>
      </c>
      <c r="H110" s="6">
        <v>185</v>
      </c>
    </row>
    <row r="111" spans="1:8" ht="19" x14ac:dyDescent="0.25">
      <c r="A111" s="6" t="s">
        <v>546</v>
      </c>
      <c r="B111" s="6">
        <v>633</v>
      </c>
      <c r="C111" s="6" t="s">
        <v>1067</v>
      </c>
      <c r="D111" s="6">
        <v>4</v>
      </c>
      <c r="E111" s="6">
        <v>14</v>
      </c>
      <c r="F111" s="6" t="s">
        <v>1068</v>
      </c>
      <c r="G111" s="6">
        <v>219</v>
      </c>
      <c r="H111" s="6">
        <v>400</v>
      </c>
    </row>
    <row r="112" spans="1:8" ht="19" x14ac:dyDescent="0.25">
      <c r="A112" s="6" t="s">
        <v>545</v>
      </c>
      <c r="B112" s="6">
        <v>612</v>
      </c>
      <c r="C112" s="6"/>
      <c r="D112" s="6" t="s">
        <v>430</v>
      </c>
      <c r="E112" s="6">
        <v>32</v>
      </c>
      <c r="F112" s="6"/>
      <c r="G112" s="6">
        <v>228</v>
      </c>
      <c r="H112" s="6">
        <v>352</v>
      </c>
    </row>
    <row r="113" spans="1:8" ht="19" x14ac:dyDescent="0.25">
      <c r="A113" s="6" t="s">
        <v>533</v>
      </c>
      <c r="B113" s="6">
        <v>610</v>
      </c>
      <c r="C113" s="6" t="s">
        <v>1069</v>
      </c>
      <c r="D113" s="6">
        <v>6</v>
      </c>
      <c r="E113" s="6">
        <v>9</v>
      </c>
      <c r="F113" s="6"/>
      <c r="G113" s="6">
        <v>269</v>
      </c>
      <c r="H113" s="6">
        <v>332</v>
      </c>
    </row>
    <row r="114" spans="1:8" ht="19" x14ac:dyDescent="0.25">
      <c r="A114" s="6" t="s">
        <v>527</v>
      </c>
      <c r="B114" s="6">
        <v>589</v>
      </c>
      <c r="C114" s="6"/>
      <c r="D114" s="6">
        <v>5</v>
      </c>
      <c r="E114" s="6">
        <v>41</v>
      </c>
      <c r="F114" s="6"/>
      <c r="G114" s="6">
        <v>92</v>
      </c>
      <c r="H114" s="6">
        <v>456</v>
      </c>
    </row>
    <row r="115" spans="1:8" ht="19" x14ac:dyDescent="0.25">
      <c r="A115" s="6" t="s">
        <v>582</v>
      </c>
      <c r="B115" s="6">
        <v>573</v>
      </c>
      <c r="C115" s="6"/>
      <c r="D115" s="6">
        <v>2</v>
      </c>
      <c r="E115" s="6">
        <v>2</v>
      </c>
      <c r="F115" s="6"/>
      <c r="G115" s="6">
        <v>20</v>
      </c>
      <c r="H115" s="6">
        <v>551</v>
      </c>
    </row>
    <row r="116" spans="1:8" ht="19" x14ac:dyDescent="0.25">
      <c r="A116" s="6" t="s">
        <v>525</v>
      </c>
      <c r="B116" s="6">
        <v>545</v>
      </c>
      <c r="C116" s="6"/>
      <c r="D116" s="6" t="s">
        <v>430</v>
      </c>
      <c r="E116" s="6">
        <v>40</v>
      </c>
      <c r="F116" s="6"/>
      <c r="G116" s="6">
        <v>406</v>
      </c>
      <c r="H116" s="6">
        <v>99</v>
      </c>
    </row>
    <row r="117" spans="1:8" ht="19" x14ac:dyDescent="0.25">
      <c r="A117" s="6" t="s">
        <v>542</v>
      </c>
      <c r="B117" s="6">
        <v>535</v>
      </c>
      <c r="C117" s="6"/>
      <c r="D117" s="6">
        <v>2</v>
      </c>
      <c r="E117" s="6">
        <v>24</v>
      </c>
      <c r="F117" s="6"/>
      <c r="G117" s="6">
        <v>182</v>
      </c>
      <c r="H117" s="6">
        <v>329</v>
      </c>
    </row>
    <row r="118" spans="1:8" ht="19" x14ac:dyDescent="0.25">
      <c r="A118" s="6" t="s">
        <v>529</v>
      </c>
      <c r="B118" s="6">
        <v>482</v>
      </c>
      <c r="C118" s="6"/>
      <c r="D118" s="6">
        <v>1</v>
      </c>
      <c r="E118" s="6">
        <v>5</v>
      </c>
      <c r="F118" s="6"/>
      <c r="G118" s="6">
        <v>403</v>
      </c>
      <c r="H118" s="6">
        <v>74</v>
      </c>
    </row>
    <row r="119" spans="1:8" ht="19" x14ac:dyDescent="0.25">
      <c r="A119" s="6" t="s">
        <v>550</v>
      </c>
      <c r="B119" s="6">
        <v>480</v>
      </c>
      <c r="C119" s="6"/>
      <c r="D119" s="6">
        <v>7</v>
      </c>
      <c r="E119" s="6">
        <v>16</v>
      </c>
      <c r="F119" s="6"/>
      <c r="G119" s="6">
        <v>167</v>
      </c>
      <c r="H119" s="6">
        <v>297</v>
      </c>
    </row>
    <row r="120" spans="1:8" ht="19" x14ac:dyDescent="0.25">
      <c r="A120" s="6" t="s">
        <v>584</v>
      </c>
      <c r="B120" s="6">
        <v>475</v>
      </c>
      <c r="C120" s="6" t="s">
        <v>1070</v>
      </c>
      <c r="D120" s="6" t="s">
        <v>430</v>
      </c>
      <c r="E120" s="6">
        <v>2</v>
      </c>
      <c r="F120" s="6" t="s">
        <v>1071</v>
      </c>
      <c r="G120" s="6">
        <v>24</v>
      </c>
      <c r="H120" s="6">
        <v>449</v>
      </c>
    </row>
    <row r="121" spans="1:8" ht="19" x14ac:dyDescent="0.25">
      <c r="A121" s="6" t="s">
        <v>548</v>
      </c>
      <c r="B121" s="6">
        <v>473</v>
      </c>
      <c r="C121" s="6" t="s">
        <v>1072</v>
      </c>
      <c r="D121" s="6" t="s">
        <v>430</v>
      </c>
      <c r="E121" s="6">
        <v>9</v>
      </c>
      <c r="F121" s="6"/>
      <c r="G121" s="6">
        <v>56</v>
      </c>
      <c r="H121" s="6">
        <v>408</v>
      </c>
    </row>
    <row r="122" spans="1:8" ht="19" x14ac:dyDescent="0.25">
      <c r="A122" s="6" t="s">
        <v>531</v>
      </c>
      <c r="B122" s="6">
        <v>471</v>
      </c>
      <c r="C122" s="6"/>
      <c r="D122" s="6">
        <v>5</v>
      </c>
      <c r="E122" s="6">
        <v>9</v>
      </c>
      <c r="F122" s="6"/>
      <c r="G122" s="6">
        <v>375</v>
      </c>
      <c r="H122" s="6">
        <v>87</v>
      </c>
    </row>
    <row r="123" spans="1:8" ht="19" x14ac:dyDescent="0.25">
      <c r="A123" s="6" t="s">
        <v>530</v>
      </c>
      <c r="B123" s="6">
        <v>439</v>
      </c>
      <c r="C123" s="6" t="s">
        <v>1073</v>
      </c>
      <c r="D123" s="6" t="s">
        <v>430</v>
      </c>
      <c r="E123" s="6">
        <v>6</v>
      </c>
      <c r="F123" s="6"/>
      <c r="G123" s="6">
        <v>339</v>
      </c>
      <c r="H123" s="6">
        <v>94</v>
      </c>
    </row>
    <row r="124" spans="1:8" ht="19" x14ac:dyDescent="0.25">
      <c r="A124" s="6" t="s">
        <v>547</v>
      </c>
      <c r="B124" s="6">
        <v>431</v>
      </c>
      <c r="C124" s="6"/>
      <c r="D124" s="6">
        <v>7</v>
      </c>
      <c r="E124" s="6">
        <v>10</v>
      </c>
      <c r="F124" s="6"/>
      <c r="G124" s="6">
        <v>135</v>
      </c>
      <c r="H124" s="6">
        <v>286</v>
      </c>
    </row>
    <row r="125" spans="1:8" ht="19" x14ac:dyDescent="0.25">
      <c r="A125" s="6" t="s">
        <v>532</v>
      </c>
      <c r="B125" s="6">
        <v>425</v>
      </c>
      <c r="C125" s="6" t="s">
        <v>1074</v>
      </c>
      <c r="D125" s="6">
        <v>2</v>
      </c>
      <c r="E125" s="6" t="s">
        <v>430</v>
      </c>
      <c r="F125" s="6"/>
      <c r="G125" s="6">
        <v>300</v>
      </c>
      <c r="H125" s="6">
        <v>126</v>
      </c>
    </row>
    <row r="126" spans="1:8" ht="19" x14ac:dyDescent="0.25">
      <c r="A126" s="6" t="s">
        <v>563</v>
      </c>
      <c r="B126" s="6">
        <v>397</v>
      </c>
      <c r="C126" s="6"/>
      <c r="D126" s="6">
        <v>1</v>
      </c>
      <c r="E126" s="6">
        <v>6</v>
      </c>
      <c r="F126" s="6"/>
      <c r="G126" s="6">
        <v>93</v>
      </c>
      <c r="H126" s="6">
        <v>298</v>
      </c>
    </row>
    <row r="127" spans="1:8" ht="19" x14ac:dyDescent="0.25">
      <c r="A127" s="6" t="s">
        <v>528</v>
      </c>
      <c r="B127" s="6">
        <v>371</v>
      </c>
      <c r="C127" s="6"/>
      <c r="D127" s="6" t="s">
        <v>430</v>
      </c>
      <c r="E127" s="6">
        <v>2</v>
      </c>
      <c r="F127" s="6"/>
      <c r="G127" s="6">
        <v>127</v>
      </c>
      <c r="H127" s="6">
        <v>242</v>
      </c>
    </row>
    <row r="128" spans="1:8" ht="19" x14ac:dyDescent="0.25">
      <c r="A128" s="6" t="s">
        <v>544</v>
      </c>
      <c r="B128" s="6">
        <v>367</v>
      </c>
      <c r="C128" s="6" t="s">
        <v>1075</v>
      </c>
      <c r="D128" s="6">
        <v>1</v>
      </c>
      <c r="E128" s="6">
        <v>10</v>
      </c>
      <c r="F128" s="6"/>
      <c r="G128" s="6">
        <v>164</v>
      </c>
      <c r="H128" s="6">
        <v>193</v>
      </c>
    </row>
    <row r="129" spans="1:8" ht="19" x14ac:dyDescent="0.25">
      <c r="A129" s="6" t="s">
        <v>535</v>
      </c>
      <c r="B129" s="6">
        <v>332</v>
      </c>
      <c r="C129" s="6"/>
      <c r="D129" s="6">
        <v>3</v>
      </c>
      <c r="E129" s="6">
        <v>10</v>
      </c>
      <c r="F129" s="6"/>
      <c r="G129" s="6">
        <v>319</v>
      </c>
      <c r="H129" s="6">
        <v>3</v>
      </c>
    </row>
    <row r="130" spans="1:8" ht="19" x14ac:dyDescent="0.25">
      <c r="A130" s="6" t="s">
        <v>538</v>
      </c>
      <c r="B130" s="6">
        <v>326</v>
      </c>
      <c r="C130" s="6"/>
      <c r="D130" s="6">
        <v>19</v>
      </c>
      <c r="E130" s="6">
        <v>23</v>
      </c>
      <c r="F130" s="6"/>
      <c r="G130" s="6">
        <v>271</v>
      </c>
      <c r="H130" s="6">
        <v>32</v>
      </c>
    </row>
    <row r="131" spans="1:8" ht="19" x14ac:dyDescent="0.25">
      <c r="A131" s="6" t="s">
        <v>537</v>
      </c>
      <c r="B131" s="6">
        <v>324</v>
      </c>
      <c r="C131" s="6"/>
      <c r="D131" s="6">
        <v>2</v>
      </c>
      <c r="E131" s="6">
        <v>8</v>
      </c>
      <c r="F131" s="6"/>
      <c r="G131" s="6">
        <v>261</v>
      </c>
      <c r="H131" s="6">
        <v>55</v>
      </c>
    </row>
    <row r="132" spans="1:8" ht="19" x14ac:dyDescent="0.25">
      <c r="A132" s="6" t="s">
        <v>572</v>
      </c>
      <c r="B132" s="6">
        <v>315</v>
      </c>
      <c r="C132" s="6"/>
      <c r="D132" s="6" t="s">
        <v>430</v>
      </c>
      <c r="E132" s="6">
        <v>3</v>
      </c>
      <c r="F132" s="6"/>
      <c r="G132" s="6">
        <v>13</v>
      </c>
      <c r="H132" s="6">
        <v>299</v>
      </c>
    </row>
    <row r="133" spans="1:8" ht="19" x14ac:dyDescent="0.25">
      <c r="A133" s="6" t="s">
        <v>770</v>
      </c>
      <c r="B133" s="6">
        <v>293</v>
      </c>
      <c r="C133" s="6"/>
      <c r="D133" s="6" t="s">
        <v>430</v>
      </c>
      <c r="E133" s="6">
        <v>5</v>
      </c>
      <c r="F133" s="6"/>
      <c r="G133" s="6" t="s">
        <v>430</v>
      </c>
      <c r="H133" s="6">
        <v>289</v>
      </c>
    </row>
    <row r="134" spans="1:8" ht="19" x14ac:dyDescent="0.25">
      <c r="A134" s="6" t="s">
        <v>543</v>
      </c>
      <c r="B134" s="6">
        <v>271</v>
      </c>
      <c r="C134" s="6"/>
      <c r="D134" s="6">
        <v>8</v>
      </c>
      <c r="E134" s="6" t="s">
        <v>430</v>
      </c>
      <c r="F134" s="6"/>
      <c r="G134" s="6">
        <v>232</v>
      </c>
      <c r="H134" s="6">
        <v>40</v>
      </c>
    </row>
    <row r="135" spans="1:8" ht="19" x14ac:dyDescent="0.25">
      <c r="A135" s="6" t="s">
        <v>554</v>
      </c>
      <c r="B135" s="6">
        <v>261</v>
      </c>
      <c r="C135" s="6"/>
      <c r="D135" s="6" t="s">
        <v>430</v>
      </c>
      <c r="E135" s="6" t="s">
        <v>430</v>
      </c>
      <c r="F135" s="6"/>
      <c r="G135" s="6">
        <v>129</v>
      </c>
      <c r="H135" s="6">
        <v>133</v>
      </c>
    </row>
    <row r="136" spans="1:8" ht="19" x14ac:dyDescent="0.25">
      <c r="A136" s="6" t="s">
        <v>555</v>
      </c>
      <c r="B136" s="6">
        <v>236</v>
      </c>
      <c r="C136" s="6"/>
      <c r="D136" s="6" t="s">
        <v>430</v>
      </c>
      <c r="E136" s="6">
        <v>10</v>
      </c>
      <c r="F136" s="6"/>
      <c r="G136" s="6">
        <v>26</v>
      </c>
      <c r="H136" s="6">
        <v>200</v>
      </c>
    </row>
    <row r="137" spans="1:8" ht="19" x14ac:dyDescent="0.25">
      <c r="A137" s="6" t="s">
        <v>592</v>
      </c>
      <c r="B137" s="6">
        <v>199</v>
      </c>
      <c r="C137" s="6"/>
      <c r="D137" s="6" t="s">
        <v>430</v>
      </c>
      <c r="E137" s="6">
        <v>11</v>
      </c>
      <c r="F137" s="6"/>
      <c r="G137" s="6">
        <v>43</v>
      </c>
      <c r="H137" s="6">
        <v>145</v>
      </c>
    </row>
    <row r="138" spans="1:8" ht="19" x14ac:dyDescent="0.25">
      <c r="A138" s="6" t="s">
        <v>549</v>
      </c>
      <c r="B138" s="6">
        <v>187</v>
      </c>
      <c r="C138" s="6"/>
      <c r="D138" s="6" t="s">
        <v>430</v>
      </c>
      <c r="E138" s="6" t="s">
        <v>430</v>
      </c>
      <c r="F138" s="6"/>
      <c r="G138" s="6">
        <v>185</v>
      </c>
      <c r="H138" s="6">
        <v>3</v>
      </c>
    </row>
    <row r="139" spans="1:8" ht="19" x14ac:dyDescent="0.25">
      <c r="A139" s="6" t="s">
        <v>577</v>
      </c>
      <c r="B139" s="6">
        <v>186</v>
      </c>
      <c r="C139" s="6"/>
      <c r="D139" s="6" t="s">
        <v>430</v>
      </c>
      <c r="E139" s="6">
        <v>2</v>
      </c>
      <c r="F139" s="6"/>
      <c r="G139" s="6">
        <v>37</v>
      </c>
      <c r="H139" s="6">
        <v>147</v>
      </c>
    </row>
    <row r="140" spans="1:8" ht="19" x14ac:dyDescent="0.25">
      <c r="A140" s="6" t="s">
        <v>552</v>
      </c>
      <c r="B140" s="6">
        <v>182</v>
      </c>
      <c r="C140" s="6" t="s">
        <v>1037</v>
      </c>
      <c r="D140" s="6">
        <v>5</v>
      </c>
      <c r="E140" s="6">
        <v>14</v>
      </c>
      <c r="F140" s="6"/>
      <c r="G140" s="6">
        <v>83</v>
      </c>
      <c r="H140" s="6">
        <v>85</v>
      </c>
    </row>
    <row r="141" spans="1:8" ht="19" x14ac:dyDescent="0.25">
      <c r="A141" s="6" t="s">
        <v>633</v>
      </c>
      <c r="B141" s="6">
        <v>174</v>
      </c>
      <c r="C141" s="6"/>
      <c r="D141" s="6" t="s">
        <v>430</v>
      </c>
      <c r="E141" s="6">
        <v>3</v>
      </c>
      <c r="F141" s="6"/>
      <c r="G141" s="6">
        <v>4</v>
      </c>
      <c r="H141" s="6">
        <v>167</v>
      </c>
    </row>
    <row r="142" spans="1:8" ht="19" x14ac:dyDescent="0.25">
      <c r="A142" s="6" t="s">
        <v>593</v>
      </c>
      <c r="B142" s="6">
        <v>170</v>
      </c>
      <c r="C142" s="6"/>
      <c r="D142" s="6" t="s">
        <v>430</v>
      </c>
      <c r="E142" s="6">
        <v>17</v>
      </c>
      <c r="F142" s="6"/>
      <c r="G142" s="6">
        <v>43</v>
      </c>
      <c r="H142" s="6">
        <v>110</v>
      </c>
    </row>
    <row r="143" spans="1:8" ht="19" x14ac:dyDescent="0.25">
      <c r="A143" s="6" t="s">
        <v>568</v>
      </c>
      <c r="B143" s="6">
        <v>170</v>
      </c>
      <c r="C143" s="6"/>
      <c r="D143" s="6" t="s">
        <v>430</v>
      </c>
      <c r="E143" s="6">
        <v>20</v>
      </c>
      <c r="F143" s="6"/>
      <c r="G143" s="6">
        <v>58</v>
      </c>
      <c r="H143" s="6">
        <v>92</v>
      </c>
    </row>
    <row r="144" spans="1:8" ht="19" x14ac:dyDescent="0.25">
      <c r="A144" s="6" t="s">
        <v>562</v>
      </c>
      <c r="B144" s="6">
        <v>162</v>
      </c>
      <c r="C144" s="6" t="s">
        <v>1076</v>
      </c>
      <c r="D144" s="6" t="s">
        <v>430</v>
      </c>
      <c r="E144" s="6">
        <v>4</v>
      </c>
      <c r="F144" s="6"/>
      <c r="G144" s="6">
        <v>93</v>
      </c>
      <c r="H144" s="6">
        <v>65</v>
      </c>
    </row>
    <row r="145" spans="1:8" ht="19" x14ac:dyDescent="0.25">
      <c r="A145" s="6" t="s">
        <v>561</v>
      </c>
      <c r="B145" s="6">
        <v>161</v>
      </c>
      <c r="C145" s="6"/>
      <c r="D145" s="6" t="s">
        <v>430</v>
      </c>
      <c r="E145" s="6">
        <v>6</v>
      </c>
      <c r="F145" s="6"/>
      <c r="G145" s="6">
        <v>49</v>
      </c>
      <c r="H145" s="6">
        <v>106</v>
      </c>
    </row>
    <row r="146" spans="1:8" ht="19" x14ac:dyDescent="0.25">
      <c r="A146" s="6" t="s">
        <v>553</v>
      </c>
      <c r="B146" s="6">
        <v>152</v>
      </c>
      <c r="C146" s="6"/>
      <c r="D146" s="6">
        <v>4</v>
      </c>
      <c r="E146" s="6">
        <v>13</v>
      </c>
      <c r="F146" s="6" t="s">
        <v>1077</v>
      </c>
      <c r="G146" s="6">
        <v>104</v>
      </c>
      <c r="H146" s="6">
        <v>35</v>
      </c>
    </row>
    <row r="147" spans="1:8" ht="19" x14ac:dyDescent="0.25">
      <c r="A147" s="6" t="s">
        <v>559</v>
      </c>
      <c r="B147" s="6">
        <v>151</v>
      </c>
      <c r="C147" s="6"/>
      <c r="D147" s="6">
        <v>1</v>
      </c>
      <c r="E147" s="6" t="s">
        <v>430</v>
      </c>
      <c r="F147" s="6"/>
      <c r="G147" s="6">
        <v>101</v>
      </c>
      <c r="H147" s="6">
        <v>51</v>
      </c>
    </row>
    <row r="148" spans="1:8" ht="19" x14ac:dyDescent="0.25">
      <c r="A148" s="6" t="s">
        <v>557</v>
      </c>
      <c r="B148" s="6">
        <v>144</v>
      </c>
      <c r="C148" s="6"/>
      <c r="D148" s="6" t="s">
        <v>430</v>
      </c>
      <c r="E148" s="6" t="s">
        <v>430</v>
      </c>
      <c r="F148" s="6"/>
      <c r="G148" s="6">
        <v>133</v>
      </c>
      <c r="H148" s="6">
        <v>12</v>
      </c>
    </row>
    <row r="149" spans="1:8" ht="19" x14ac:dyDescent="0.25">
      <c r="A149" s="6" t="s">
        <v>556</v>
      </c>
      <c r="B149" s="6">
        <v>139</v>
      </c>
      <c r="C149" s="6" t="s">
        <v>1078</v>
      </c>
      <c r="D149" s="6">
        <v>2</v>
      </c>
      <c r="E149" s="6">
        <v>1</v>
      </c>
      <c r="F149" s="6"/>
      <c r="G149" s="6">
        <v>131</v>
      </c>
      <c r="H149" s="6">
        <v>7</v>
      </c>
    </row>
    <row r="150" spans="1:8" ht="19" x14ac:dyDescent="0.25">
      <c r="A150" s="6" t="s">
        <v>578</v>
      </c>
      <c r="B150" s="6">
        <v>139</v>
      </c>
      <c r="C150" s="6" t="s">
        <v>1078</v>
      </c>
      <c r="D150" s="6">
        <v>1</v>
      </c>
      <c r="E150" s="6">
        <v>4</v>
      </c>
      <c r="F150" s="6" t="s">
        <v>1079</v>
      </c>
      <c r="G150" s="6">
        <v>92</v>
      </c>
      <c r="H150" s="6">
        <v>43</v>
      </c>
    </row>
    <row r="151" spans="1:8" ht="19" x14ac:dyDescent="0.25">
      <c r="A151" s="6" t="s">
        <v>565</v>
      </c>
      <c r="B151" s="6">
        <v>138</v>
      </c>
      <c r="C151" s="6" t="s">
        <v>1080</v>
      </c>
      <c r="D151" s="6">
        <v>2</v>
      </c>
      <c r="E151" s="6">
        <v>1</v>
      </c>
      <c r="F151" s="6"/>
      <c r="G151" s="6">
        <v>111</v>
      </c>
      <c r="H151" s="6">
        <v>26</v>
      </c>
    </row>
    <row r="152" spans="1:8" ht="19" x14ac:dyDescent="0.25">
      <c r="A152" s="6" t="s">
        <v>570</v>
      </c>
      <c r="B152" s="6">
        <v>128</v>
      </c>
      <c r="C152" s="6"/>
      <c r="D152" s="6" t="s">
        <v>430</v>
      </c>
      <c r="E152" s="6">
        <v>9</v>
      </c>
      <c r="F152" s="6"/>
      <c r="G152" s="6">
        <v>74</v>
      </c>
      <c r="H152" s="6">
        <v>45</v>
      </c>
    </row>
    <row r="153" spans="1:8" ht="19" x14ac:dyDescent="0.25">
      <c r="A153" s="6" t="s">
        <v>558</v>
      </c>
      <c r="B153" s="6">
        <v>122</v>
      </c>
      <c r="C153" s="6"/>
      <c r="D153" s="6">
        <v>1</v>
      </c>
      <c r="E153" s="6" t="s">
        <v>430</v>
      </c>
      <c r="F153" s="6"/>
      <c r="G153" s="6">
        <v>120</v>
      </c>
      <c r="H153" s="6">
        <v>3</v>
      </c>
    </row>
    <row r="154" spans="1:8" ht="19" x14ac:dyDescent="0.25">
      <c r="A154" s="6" t="s">
        <v>598</v>
      </c>
      <c r="B154" s="6">
        <v>119</v>
      </c>
      <c r="C154" s="6"/>
      <c r="D154" s="6" t="s">
        <v>430</v>
      </c>
      <c r="E154" s="6">
        <v>1</v>
      </c>
      <c r="F154" s="6"/>
      <c r="G154" s="6">
        <v>12</v>
      </c>
      <c r="H154" s="6">
        <v>106</v>
      </c>
    </row>
    <row r="155" spans="1:8" ht="19" x14ac:dyDescent="0.25">
      <c r="A155" s="6" t="s">
        <v>560</v>
      </c>
      <c r="B155" s="6">
        <v>116</v>
      </c>
      <c r="C155" s="6"/>
      <c r="D155" s="6" t="s">
        <v>430</v>
      </c>
      <c r="E155" s="6">
        <v>8</v>
      </c>
      <c r="F155" s="6"/>
      <c r="G155" s="6">
        <v>103</v>
      </c>
      <c r="H155" s="6">
        <v>5</v>
      </c>
    </row>
    <row r="156" spans="1:8" ht="19" x14ac:dyDescent="0.25">
      <c r="A156" s="6" t="s">
        <v>569</v>
      </c>
      <c r="B156" s="6">
        <v>115</v>
      </c>
      <c r="C156" s="6"/>
      <c r="D156" s="6">
        <v>4</v>
      </c>
      <c r="E156" s="6">
        <v>7</v>
      </c>
      <c r="F156" s="6"/>
      <c r="G156" s="6">
        <v>54</v>
      </c>
      <c r="H156" s="6">
        <v>54</v>
      </c>
    </row>
    <row r="157" spans="1:8" ht="19" x14ac:dyDescent="0.25">
      <c r="A157" s="6" t="s">
        <v>564</v>
      </c>
      <c r="B157" s="6">
        <v>101</v>
      </c>
      <c r="C157" s="6"/>
      <c r="D157" s="6">
        <v>4</v>
      </c>
      <c r="E157" s="6">
        <v>2</v>
      </c>
      <c r="F157" s="6"/>
      <c r="G157" s="6">
        <v>82</v>
      </c>
      <c r="H157" s="6">
        <v>17</v>
      </c>
    </row>
    <row r="158" spans="1:8" ht="19" x14ac:dyDescent="0.25">
      <c r="A158" s="6" t="s">
        <v>585</v>
      </c>
      <c r="B158" s="6">
        <v>101</v>
      </c>
      <c r="C158" s="6"/>
      <c r="D158" s="6" t="s">
        <v>430</v>
      </c>
      <c r="E158" s="6">
        <v>12</v>
      </c>
      <c r="F158" s="6"/>
      <c r="G158" s="6">
        <v>10</v>
      </c>
      <c r="H158" s="6">
        <v>79</v>
      </c>
    </row>
    <row r="159" spans="1:8" ht="19" x14ac:dyDescent="0.25">
      <c r="A159" s="21" t="s">
        <v>749</v>
      </c>
      <c r="B159" s="6">
        <v>99</v>
      </c>
      <c r="C159" s="6" t="s">
        <v>1081</v>
      </c>
      <c r="D159" s="6" t="s">
        <v>430</v>
      </c>
      <c r="E159" s="6" t="s">
        <v>430</v>
      </c>
      <c r="F159" s="6"/>
      <c r="G159" s="6">
        <v>22</v>
      </c>
      <c r="H159" s="6">
        <v>78</v>
      </c>
    </row>
    <row r="160" spans="1:8" ht="19" x14ac:dyDescent="0.25">
      <c r="A160" s="6" t="s">
        <v>580</v>
      </c>
      <c r="B160" s="6">
        <v>98</v>
      </c>
      <c r="C160" s="6"/>
      <c r="D160" s="6" t="s">
        <v>430</v>
      </c>
      <c r="E160" s="6" t="s">
        <v>430</v>
      </c>
      <c r="F160" s="6"/>
      <c r="G160" s="6">
        <v>55</v>
      </c>
      <c r="H160" s="6">
        <v>44</v>
      </c>
    </row>
    <row r="161" spans="1:8" ht="19" x14ac:dyDescent="0.25">
      <c r="A161" s="6" t="s">
        <v>591</v>
      </c>
      <c r="B161" s="6">
        <v>96</v>
      </c>
      <c r="C161" s="6"/>
      <c r="D161" s="6" t="s">
        <v>430</v>
      </c>
      <c r="E161" s="6">
        <v>2</v>
      </c>
      <c r="F161" s="6"/>
      <c r="G161" s="6">
        <v>50</v>
      </c>
      <c r="H161" s="6">
        <v>44</v>
      </c>
    </row>
    <row r="162" spans="1:8" ht="19" x14ac:dyDescent="0.25">
      <c r="A162" s="6" t="s">
        <v>566</v>
      </c>
      <c r="B162" s="6">
        <v>95</v>
      </c>
      <c r="C162" s="6"/>
      <c r="D162" s="6">
        <v>1</v>
      </c>
      <c r="E162" s="6">
        <v>4</v>
      </c>
      <c r="F162" s="6"/>
      <c r="G162" s="6">
        <v>81</v>
      </c>
      <c r="H162" s="6">
        <v>10</v>
      </c>
    </row>
    <row r="163" spans="1:8" ht="19" x14ac:dyDescent="0.25">
      <c r="A163" s="6" t="s">
        <v>575</v>
      </c>
      <c r="B163" s="6">
        <v>93</v>
      </c>
      <c r="C163" s="6" t="s">
        <v>763</v>
      </c>
      <c r="D163" s="6">
        <v>3</v>
      </c>
      <c r="E163" s="6">
        <v>10</v>
      </c>
      <c r="F163" s="6" t="s">
        <v>376</v>
      </c>
      <c r="G163" s="6">
        <v>27</v>
      </c>
      <c r="H163" s="6">
        <v>56</v>
      </c>
    </row>
    <row r="164" spans="1:8" ht="19" x14ac:dyDescent="0.25">
      <c r="A164" s="6" t="s">
        <v>579</v>
      </c>
      <c r="B164" s="6">
        <v>89</v>
      </c>
      <c r="C164" s="6"/>
      <c r="D164" s="6">
        <v>1</v>
      </c>
      <c r="E164" s="6">
        <v>11</v>
      </c>
      <c r="F164" s="6"/>
      <c r="G164" s="6">
        <v>26</v>
      </c>
      <c r="H164" s="6">
        <v>52</v>
      </c>
    </row>
    <row r="165" spans="1:8" ht="19" x14ac:dyDescent="0.25">
      <c r="A165" s="6" t="s">
        <v>612</v>
      </c>
      <c r="B165" s="6">
        <v>85</v>
      </c>
      <c r="C165" s="6"/>
      <c r="D165" s="6" t="s">
        <v>430</v>
      </c>
      <c r="E165" s="6" t="s">
        <v>430</v>
      </c>
      <c r="F165" s="6"/>
      <c r="G165" s="6">
        <v>10</v>
      </c>
      <c r="H165" s="6">
        <v>76</v>
      </c>
    </row>
    <row r="166" spans="1:8" ht="19" x14ac:dyDescent="0.25">
      <c r="A166" s="6" t="s">
        <v>573</v>
      </c>
      <c r="B166" s="6">
        <v>82</v>
      </c>
      <c r="C166" s="6"/>
      <c r="D166" s="6">
        <v>4</v>
      </c>
      <c r="E166" s="6">
        <v>7</v>
      </c>
      <c r="F166" s="6"/>
      <c r="G166" s="6">
        <v>47</v>
      </c>
      <c r="H166" s="6">
        <v>28</v>
      </c>
    </row>
    <row r="167" spans="1:8" ht="19" x14ac:dyDescent="0.25">
      <c r="A167" s="6" t="s">
        <v>571</v>
      </c>
      <c r="B167" s="6">
        <v>82</v>
      </c>
      <c r="C167" s="6"/>
      <c r="D167" s="6" t="s">
        <v>430</v>
      </c>
      <c r="E167" s="6">
        <v>1</v>
      </c>
      <c r="F167" s="6"/>
      <c r="G167" s="6">
        <v>55</v>
      </c>
      <c r="H167" s="6">
        <v>26</v>
      </c>
    </row>
    <row r="168" spans="1:8" ht="19" x14ac:dyDescent="0.25">
      <c r="A168" s="6" t="s">
        <v>588</v>
      </c>
      <c r="B168" s="6">
        <v>81</v>
      </c>
      <c r="C168" s="6"/>
      <c r="D168" s="6" t="s">
        <v>430</v>
      </c>
      <c r="E168" s="6" t="s">
        <v>430</v>
      </c>
      <c r="F168" s="6"/>
      <c r="G168" s="6">
        <v>19</v>
      </c>
      <c r="H168" s="6">
        <v>63</v>
      </c>
    </row>
    <row r="169" spans="1:8" ht="19" x14ac:dyDescent="0.25">
      <c r="A169" s="6" t="s">
        <v>576</v>
      </c>
      <c r="B169" s="6">
        <v>78</v>
      </c>
      <c r="C169" s="6" t="s">
        <v>1082</v>
      </c>
      <c r="D169" s="6">
        <v>3</v>
      </c>
      <c r="E169" s="6">
        <v>1</v>
      </c>
      <c r="F169" s="6"/>
      <c r="G169" s="6">
        <v>30</v>
      </c>
      <c r="H169" s="6">
        <v>47</v>
      </c>
    </row>
    <row r="170" spans="1:8" ht="19" x14ac:dyDescent="0.25">
      <c r="A170" s="6" t="s">
        <v>574</v>
      </c>
      <c r="B170" s="6">
        <v>76</v>
      </c>
      <c r="C170" s="6"/>
      <c r="D170" s="6">
        <v>7</v>
      </c>
      <c r="E170" s="6">
        <v>14</v>
      </c>
      <c r="F170" s="6"/>
      <c r="G170" s="6">
        <v>44</v>
      </c>
      <c r="H170" s="6">
        <v>18</v>
      </c>
    </row>
    <row r="171" spans="1:8" ht="19" x14ac:dyDescent="0.25">
      <c r="A171" s="6" t="s">
        <v>583</v>
      </c>
      <c r="B171" s="6">
        <v>63</v>
      </c>
      <c r="C171" s="6"/>
      <c r="D171" s="6" t="s">
        <v>430</v>
      </c>
      <c r="E171" s="6">
        <v>3</v>
      </c>
      <c r="F171" s="6"/>
      <c r="G171" s="6">
        <v>24</v>
      </c>
      <c r="H171" s="6">
        <v>36</v>
      </c>
    </row>
    <row r="172" spans="1:8" ht="19" x14ac:dyDescent="0.25">
      <c r="A172" s="6" t="s">
        <v>581</v>
      </c>
      <c r="B172" s="6">
        <v>60</v>
      </c>
      <c r="C172" s="6"/>
      <c r="D172" s="6">
        <v>1</v>
      </c>
      <c r="E172" s="6" t="s">
        <v>430</v>
      </c>
      <c r="F172" s="6"/>
      <c r="G172" s="6">
        <v>54</v>
      </c>
      <c r="H172" s="6">
        <v>7</v>
      </c>
    </row>
    <row r="173" spans="1:8" ht="19" x14ac:dyDescent="0.25">
      <c r="A173" s="6" t="s">
        <v>634</v>
      </c>
      <c r="B173" s="6">
        <v>52</v>
      </c>
      <c r="C173" s="6"/>
      <c r="D173" s="6" t="s">
        <v>430</v>
      </c>
      <c r="E173" s="6" t="s">
        <v>430</v>
      </c>
      <c r="F173" s="6"/>
      <c r="G173" s="6" t="s">
        <v>430</v>
      </c>
      <c r="H173" s="6">
        <v>54</v>
      </c>
    </row>
    <row r="174" spans="1:8" ht="19" x14ac:dyDescent="0.25">
      <c r="A174" s="6" t="s">
        <v>586</v>
      </c>
      <c r="B174" s="6">
        <v>45</v>
      </c>
      <c r="C174" s="6"/>
      <c r="D174" s="6">
        <v>1</v>
      </c>
      <c r="E174" s="6" t="s">
        <v>430</v>
      </c>
      <c r="F174" s="6"/>
      <c r="G174" s="6">
        <v>39</v>
      </c>
      <c r="H174" s="6">
        <v>7</v>
      </c>
    </row>
    <row r="175" spans="1:8" ht="19" x14ac:dyDescent="0.25">
      <c r="A175" s="6" t="s">
        <v>589</v>
      </c>
      <c r="B175" s="6">
        <v>44</v>
      </c>
      <c r="C175" s="6"/>
      <c r="D175" s="6" t="s">
        <v>430</v>
      </c>
      <c r="E175" s="6">
        <v>3</v>
      </c>
      <c r="F175" s="6"/>
      <c r="G175" s="6">
        <v>27</v>
      </c>
      <c r="H175" s="6">
        <v>14</v>
      </c>
    </row>
    <row r="176" spans="1:8" ht="19" x14ac:dyDescent="0.25">
      <c r="A176" s="6" t="s">
        <v>605</v>
      </c>
      <c r="B176" s="6">
        <v>41</v>
      </c>
      <c r="C176" s="6"/>
      <c r="D176" s="6">
        <v>1</v>
      </c>
      <c r="E176" s="6">
        <v>3</v>
      </c>
      <c r="F176" s="6"/>
      <c r="G176" s="6">
        <v>9</v>
      </c>
      <c r="H176" s="6">
        <v>29</v>
      </c>
    </row>
    <row r="177" spans="1:8" ht="19" x14ac:dyDescent="0.25">
      <c r="A177" s="6" t="s">
        <v>594</v>
      </c>
      <c r="B177" s="6">
        <v>41</v>
      </c>
      <c r="C177" s="6"/>
      <c r="D177" s="6" t="s">
        <v>430</v>
      </c>
      <c r="E177" s="6" t="s">
        <v>430</v>
      </c>
      <c r="F177" s="6"/>
      <c r="G177" s="6">
        <v>13</v>
      </c>
      <c r="H177" s="6">
        <v>29</v>
      </c>
    </row>
    <row r="178" spans="1:8" ht="19" x14ac:dyDescent="0.25">
      <c r="A178" s="6" t="s">
        <v>587</v>
      </c>
      <c r="B178" s="6">
        <v>39</v>
      </c>
      <c r="C178" s="6"/>
      <c r="D178" s="6" t="s">
        <v>430</v>
      </c>
      <c r="E178" s="6" t="s">
        <v>430</v>
      </c>
      <c r="F178" s="6"/>
      <c r="G178" s="6">
        <v>30</v>
      </c>
      <c r="H178" s="6">
        <v>10</v>
      </c>
    </row>
    <row r="179" spans="1:8" ht="19" x14ac:dyDescent="0.25">
      <c r="A179" s="6" t="s">
        <v>590</v>
      </c>
      <c r="B179" s="6">
        <v>38</v>
      </c>
      <c r="C179" s="6"/>
      <c r="D179" s="6">
        <v>1</v>
      </c>
      <c r="E179" s="6">
        <v>3</v>
      </c>
      <c r="F179" s="6"/>
      <c r="G179" s="6">
        <v>29</v>
      </c>
      <c r="H179" s="6">
        <v>6</v>
      </c>
    </row>
    <row r="180" spans="1:8" ht="19" x14ac:dyDescent="0.25">
      <c r="A180" s="6" t="s">
        <v>596</v>
      </c>
      <c r="B180" s="6">
        <v>36</v>
      </c>
      <c r="C180" s="6"/>
      <c r="D180" s="6" t="s">
        <v>430</v>
      </c>
      <c r="E180" s="6">
        <v>2</v>
      </c>
      <c r="F180" s="6"/>
      <c r="G180" s="6">
        <v>11</v>
      </c>
      <c r="H180" s="6">
        <v>23</v>
      </c>
    </row>
    <row r="181" spans="1:8" ht="19" x14ac:dyDescent="0.25">
      <c r="A181" s="6" t="s">
        <v>595</v>
      </c>
      <c r="B181" s="6">
        <v>34</v>
      </c>
      <c r="C181" s="6"/>
      <c r="D181" s="6" t="s">
        <v>430</v>
      </c>
      <c r="E181" s="6">
        <v>4</v>
      </c>
      <c r="F181" s="6"/>
      <c r="G181" s="6">
        <v>5</v>
      </c>
      <c r="H181" s="6">
        <v>25</v>
      </c>
    </row>
    <row r="182" spans="1:8" ht="19" x14ac:dyDescent="0.25">
      <c r="A182" s="6" t="s">
        <v>597</v>
      </c>
      <c r="B182" s="6">
        <v>25</v>
      </c>
      <c r="C182" s="6"/>
      <c r="D182" s="6">
        <v>1</v>
      </c>
      <c r="E182" s="6">
        <v>3</v>
      </c>
      <c r="F182" s="6"/>
      <c r="G182" s="6">
        <v>16</v>
      </c>
      <c r="H182" s="6">
        <v>6</v>
      </c>
    </row>
    <row r="183" spans="1:8" ht="19" x14ac:dyDescent="0.25">
      <c r="A183" s="6" t="s">
        <v>599</v>
      </c>
      <c r="B183" s="6">
        <v>24</v>
      </c>
      <c r="C183" s="6"/>
      <c r="D183" s="6" t="s">
        <v>430</v>
      </c>
      <c r="E183" s="6" t="s">
        <v>430</v>
      </c>
      <c r="F183" s="6"/>
      <c r="G183" s="6">
        <v>20</v>
      </c>
      <c r="H183" s="6">
        <v>5</v>
      </c>
    </row>
    <row r="184" spans="1:8" ht="19" x14ac:dyDescent="0.25">
      <c r="A184" s="6" t="s">
        <v>600</v>
      </c>
      <c r="B184" s="6">
        <v>23</v>
      </c>
      <c r="C184" s="6"/>
      <c r="D184" s="6" t="s">
        <v>430</v>
      </c>
      <c r="E184" s="6">
        <v>1</v>
      </c>
      <c r="F184" s="6"/>
      <c r="G184" s="6">
        <v>8</v>
      </c>
      <c r="H184" s="6">
        <v>14</v>
      </c>
    </row>
    <row r="185" spans="1:8" ht="19" x14ac:dyDescent="0.25">
      <c r="A185" s="6" t="s">
        <v>637</v>
      </c>
      <c r="B185" s="6">
        <v>22</v>
      </c>
      <c r="C185" s="6"/>
      <c r="D185" s="6" t="s">
        <v>430</v>
      </c>
      <c r="E185" s="6">
        <v>4</v>
      </c>
      <c r="F185" s="6"/>
      <c r="G185" s="6">
        <v>1</v>
      </c>
      <c r="H185" s="6">
        <v>17</v>
      </c>
    </row>
    <row r="186" spans="1:8" ht="19" x14ac:dyDescent="0.25">
      <c r="A186" s="6" t="s">
        <v>611</v>
      </c>
      <c r="B186" s="6">
        <v>21</v>
      </c>
      <c r="C186" s="6"/>
      <c r="D186" s="6">
        <v>4</v>
      </c>
      <c r="E186" s="6" t="s">
        <v>430</v>
      </c>
      <c r="F186" s="6"/>
      <c r="G186" s="6">
        <v>13</v>
      </c>
      <c r="H186" s="6">
        <v>9</v>
      </c>
    </row>
    <row r="187" spans="1:8" ht="19" x14ac:dyDescent="0.25">
      <c r="A187" s="6" t="s">
        <v>601</v>
      </c>
      <c r="B187" s="6">
        <v>19</v>
      </c>
      <c r="C187" s="6"/>
      <c r="D187" s="6" t="s">
        <v>430</v>
      </c>
      <c r="E187" s="6" t="s">
        <v>430</v>
      </c>
      <c r="F187" s="6"/>
      <c r="G187" s="6">
        <v>9</v>
      </c>
      <c r="H187" s="6">
        <v>11</v>
      </c>
    </row>
    <row r="188" spans="1:8" ht="19" x14ac:dyDescent="0.25">
      <c r="A188" s="6" t="s">
        <v>602</v>
      </c>
      <c r="B188" s="6">
        <v>18</v>
      </c>
      <c r="C188" s="6"/>
      <c r="D188" s="6">
        <v>1</v>
      </c>
      <c r="E188" s="6" t="s">
        <v>430</v>
      </c>
      <c r="F188" s="6"/>
      <c r="G188" s="6">
        <v>17</v>
      </c>
      <c r="H188" s="6">
        <v>2</v>
      </c>
    </row>
    <row r="189" spans="1:8" ht="19" x14ac:dyDescent="0.25">
      <c r="A189" s="6" t="s">
        <v>603</v>
      </c>
      <c r="B189" s="6">
        <v>18</v>
      </c>
      <c r="C189" s="6"/>
      <c r="D189" s="6" t="s">
        <v>430</v>
      </c>
      <c r="E189" s="6">
        <v>2</v>
      </c>
      <c r="F189" s="6"/>
      <c r="G189" s="6">
        <v>16</v>
      </c>
      <c r="H189" s="6"/>
    </row>
    <row r="190" spans="1:8" ht="19" x14ac:dyDescent="0.25">
      <c r="A190" s="6" t="s">
        <v>604</v>
      </c>
      <c r="B190" s="6">
        <v>18</v>
      </c>
      <c r="C190" s="6"/>
      <c r="D190" s="6" t="s">
        <v>430</v>
      </c>
      <c r="E190" s="6" t="s">
        <v>430</v>
      </c>
      <c r="F190" s="6"/>
      <c r="G190" s="6">
        <v>14</v>
      </c>
      <c r="H190" s="6">
        <v>5</v>
      </c>
    </row>
    <row r="191" spans="1:8" ht="19" x14ac:dyDescent="0.25">
      <c r="A191" s="6" t="s">
        <v>610</v>
      </c>
      <c r="B191" s="6">
        <v>18</v>
      </c>
      <c r="C191" s="6"/>
      <c r="D191" s="6" t="s">
        <v>430</v>
      </c>
      <c r="E191" s="6" t="s">
        <v>430</v>
      </c>
      <c r="F191" s="6"/>
      <c r="G191" s="6">
        <v>15</v>
      </c>
      <c r="H191" s="6">
        <v>4</v>
      </c>
    </row>
    <row r="192" spans="1:8" ht="19" x14ac:dyDescent="0.25">
      <c r="A192" s="6" t="s">
        <v>619</v>
      </c>
      <c r="B192" s="6">
        <v>17</v>
      </c>
      <c r="C192" s="6"/>
      <c r="D192" s="6" t="s">
        <v>430</v>
      </c>
      <c r="E192" s="6">
        <v>1</v>
      </c>
      <c r="F192" s="6"/>
      <c r="G192" s="6">
        <v>9</v>
      </c>
      <c r="H192" s="6">
        <v>7</v>
      </c>
    </row>
    <row r="193" spans="1:8" ht="19" x14ac:dyDescent="0.25">
      <c r="A193" s="6" t="s">
        <v>613</v>
      </c>
      <c r="B193" s="6">
        <v>17</v>
      </c>
      <c r="C193" s="6"/>
      <c r="D193" s="6" t="s">
        <v>430</v>
      </c>
      <c r="E193" s="6" t="s">
        <v>430</v>
      </c>
      <c r="F193" s="6"/>
      <c r="G193" s="6">
        <v>9</v>
      </c>
      <c r="H193" s="6">
        <v>9</v>
      </c>
    </row>
    <row r="194" spans="1:8" ht="19" x14ac:dyDescent="0.25">
      <c r="A194" s="6" t="s">
        <v>608</v>
      </c>
      <c r="B194" s="6">
        <v>16</v>
      </c>
      <c r="C194" s="6"/>
      <c r="D194" s="6" t="s">
        <v>430</v>
      </c>
      <c r="E194" s="6">
        <v>1</v>
      </c>
      <c r="F194" s="6"/>
      <c r="G194" s="6">
        <v>13</v>
      </c>
      <c r="H194" s="6">
        <v>2</v>
      </c>
    </row>
    <row r="195" spans="1:8" ht="19" x14ac:dyDescent="0.25">
      <c r="A195" s="6" t="s">
        <v>606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14</v>
      </c>
      <c r="H195" s="6">
        <v>3</v>
      </c>
    </row>
    <row r="196" spans="1:8" ht="19" x14ac:dyDescent="0.25">
      <c r="A196" s="6" t="s">
        <v>607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8</v>
      </c>
      <c r="H196" s="6">
        <v>9</v>
      </c>
    </row>
    <row r="197" spans="1:8" ht="19" x14ac:dyDescent="0.25">
      <c r="A197" s="6" t="s">
        <v>620</v>
      </c>
      <c r="B197" s="6">
        <v>16</v>
      </c>
      <c r="C197" s="6"/>
      <c r="D197" s="6" t="s">
        <v>430</v>
      </c>
      <c r="E197" s="6">
        <v>5</v>
      </c>
      <c r="F197" s="6"/>
      <c r="G197" s="6">
        <v>7</v>
      </c>
      <c r="H197" s="6">
        <v>4</v>
      </c>
    </row>
    <row r="198" spans="1:8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</row>
    <row r="199" spans="1:8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12</v>
      </c>
      <c r="H199" s="6">
        <v>4</v>
      </c>
    </row>
    <row r="200" spans="1:8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>
        <v>1</v>
      </c>
    </row>
    <row r="201" spans="1:8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6</v>
      </c>
      <c r="H201" s="6">
        <v>5</v>
      </c>
    </row>
    <row r="202" spans="1:8" ht="19" x14ac:dyDescent="0.25">
      <c r="A202" s="6" t="s">
        <v>615</v>
      </c>
      <c r="B202" s="6">
        <v>11</v>
      </c>
      <c r="C202" s="6"/>
      <c r="D202" s="6" t="s">
        <v>430</v>
      </c>
      <c r="E202" s="6" t="s">
        <v>430</v>
      </c>
      <c r="F202" s="6"/>
      <c r="G202" s="6">
        <v>11</v>
      </c>
      <c r="H202" s="6">
        <v>1</v>
      </c>
    </row>
    <row r="203" spans="1:8" ht="19" x14ac:dyDescent="0.25">
      <c r="A203" s="6" t="s">
        <v>616</v>
      </c>
      <c r="B203" s="6">
        <v>11</v>
      </c>
      <c r="C203" s="6"/>
      <c r="D203" s="6">
        <v>1</v>
      </c>
      <c r="E203" s="6">
        <v>1</v>
      </c>
      <c r="F203" s="6"/>
      <c r="G203" s="6">
        <v>7</v>
      </c>
      <c r="H203" s="6">
        <v>3</v>
      </c>
    </row>
    <row r="204" spans="1:8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</row>
    <row r="205" spans="1:8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8</v>
      </c>
      <c r="H205" s="6">
        <v>4</v>
      </c>
    </row>
    <row r="206" spans="1:8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9</v>
      </c>
      <c r="H206" s="6"/>
    </row>
    <row r="207" spans="1:8" ht="19" x14ac:dyDescent="0.25">
      <c r="A207" s="6" t="s">
        <v>624</v>
      </c>
      <c r="B207" s="6">
        <v>8</v>
      </c>
      <c r="C207" s="6"/>
      <c r="D207" s="6" t="s">
        <v>430</v>
      </c>
      <c r="E207" s="6">
        <v>1</v>
      </c>
      <c r="F207" s="6"/>
      <c r="G207" s="6">
        <v>6</v>
      </c>
      <c r="H207" s="6">
        <v>1</v>
      </c>
    </row>
    <row r="208" spans="1:8" ht="19" x14ac:dyDescent="0.25">
      <c r="A208" s="6" t="s">
        <v>625</v>
      </c>
      <c r="B208" s="6">
        <v>8</v>
      </c>
      <c r="C208" s="6"/>
      <c r="D208" s="6" t="s">
        <v>430</v>
      </c>
      <c r="E208" s="6" t="s">
        <v>430</v>
      </c>
      <c r="F208" s="6"/>
      <c r="G208" s="6">
        <v>8</v>
      </c>
      <c r="H208" s="6">
        <v>1</v>
      </c>
    </row>
    <row r="209" spans="1:8" ht="19" x14ac:dyDescent="0.25">
      <c r="A209" s="6" t="s">
        <v>630</v>
      </c>
      <c r="B209" s="6">
        <v>7</v>
      </c>
      <c r="C209" s="6"/>
      <c r="D209" s="6" t="s">
        <v>430</v>
      </c>
      <c r="E209" s="6" t="s">
        <v>430</v>
      </c>
      <c r="F209" s="6"/>
      <c r="G209" s="6">
        <v>5</v>
      </c>
      <c r="H209" s="6">
        <v>3</v>
      </c>
    </row>
    <row r="210" spans="1:8" ht="19" x14ac:dyDescent="0.25">
      <c r="A210" s="6" t="s">
        <v>628</v>
      </c>
      <c r="B210" s="6">
        <v>6</v>
      </c>
      <c r="C210" s="6"/>
      <c r="D210" s="6" t="s">
        <v>430</v>
      </c>
      <c r="E210" s="6" t="s">
        <v>430</v>
      </c>
      <c r="F210" s="6"/>
      <c r="G210" s="6" t="s">
        <v>430</v>
      </c>
      <c r="H210" s="6">
        <v>8</v>
      </c>
    </row>
    <row r="211" spans="1:8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</row>
    <row r="212" spans="1:8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</row>
    <row r="213" spans="1:8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</row>
    <row r="214" spans="1:8" ht="19" x14ac:dyDescent="0.25">
      <c r="A214" s="6" t="s">
        <v>632</v>
      </c>
      <c r="B214" s="6">
        <v>6</v>
      </c>
      <c r="C214" s="6" t="s">
        <v>822</v>
      </c>
      <c r="D214" s="6" t="s">
        <v>430</v>
      </c>
      <c r="E214" s="6" t="s">
        <v>430</v>
      </c>
      <c r="F214" s="6" t="s">
        <v>822</v>
      </c>
      <c r="G214" s="6" t="s">
        <v>430</v>
      </c>
      <c r="H214" s="6">
        <v>8</v>
      </c>
    </row>
    <row r="215" spans="1:8" ht="19" x14ac:dyDescent="0.25">
      <c r="A215" s="6" t="s">
        <v>635</v>
      </c>
      <c r="B215" s="6">
        <v>3</v>
      </c>
      <c r="C215" s="6"/>
      <c r="D215" s="6" t="s">
        <v>430</v>
      </c>
      <c r="E215" s="6" t="s">
        <v>430</v>
      </c>
      <c r="F215" s="6"/>
      <c r="G215" s="6">
        <v>3</v>
      </c>
      <c r="H215" s="6">
        <v>1</v>
      </c>
    </row>
    <row r="216" spans="1:8" ht="19" x14ac:dyDescent="0.25">
      <c r="A216" s="6" t="s">
        <v>771</v>
      </c>
      <c r="B216" s="6">
        <v>3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5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3C30-E9D4-3C47-91A2-D83040BBE659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3645342</v>
      </c>
      <c r="C3" s="6" t="s">
        <v>968</v>
      </c>
      <c r="D3" s="7">
        <v>49635</v>
      </c>
      <c r="E3" s="7">
        <v>252393</v>
      </c>
      <c r="F3" s="6" t="s">
        <v>969</v>
      </c>
      <c r="G3" s="7">
        <v>1194969</v>
      </c>
      <c r="H3" s="7">
        <v>2199015</v>
      </c>
    </row>
    <row r="4" spans="1:8" ht="19" x14ac:dyDescent="0.25">
      <c r="A4" s="6" t="s">
        <v>424</v>
      </c>
      <c r="B4" s="7">
        <v>1212835</v>
      </c>
      <c r="C4" s="6"/>
      <c r="D4" s="7">
        <v>16050</v>
      </c>
      <c r="E4" s="7">
        <v>69921</v>
      </c>
      <c r="F4" s="6"/>
      <c r="G4" s="7">
        <v>188027</v>
      </c>
      <c r="H4" s="7">
        <v>954887</v>
      </c>
    </row>
    <row r="5" spans="1:8" ht="19" x14ac:dyDescent="0.25">
      <c r="A5" s="6" t="s">
        <v>425</v>
      </c>
      <c r="B5" s="7">
        <v>248301</v>
      </c>
      <c r="C5" s="6"/>
      <c r="D5" s="7">
        <v>2254</v>
      </c>
      <c r="E5" s="7">
        <v>25428</v>
      </c>
      <c r="F5" s="6"/>
      <c r="G5" s="7">
        <v>151633</v>
      </c>
      <c r="H5" s="7">
        <v>71240</v>
      </c>
    </row>
    <row r="6" spans="1:8" ht="19" x14ac:dyDescent="0.25">
      <c r="A6" s="6" t="s">
        <v>426</v>
      </c>
      <c r="B6" s="7">
        <v>211938</v>
      </c>
      <c r="C6" s="6"/>
      <c r="D6" s="7">
        <v>1479</v>
      </c>
      <c r="E6" s="7">
        <v>29079</v>
      </c>
      <c r="F6" s="6"/>
      <c r="G6" s="7">
        <v>82879</v>
      </c>
      <c r="H6" s="7">
        <v>99980</v>
      </c>
    </row>
    <row r="7" spans="1:8" ht="19" x14ac:dyDescent="0.25">
      <c r="A7" s="6" t="s">
        <v>429</v>
      </c>
      <c r="B7" s="7">
        <v>190584</v>
      </c>
      <c r="C7" s="6"/>
      <c r="D7" s="7">
        <v>1559</v>
      </c>
      <c r="E7" s="7">
        <v>28734</v>
      </c>
      <c r="F7" s="6"/>
      <c r="G7" s="6" t="s">
        <v>430</v>
      </c>
      <c r="H7" s="7">
        <v>161851</v>
      </c>
    </row>
    <row r="8" spans="1:8" ht="19" x14ac:dyDescent="0.25">
      <c r="A8" s="6" t="s">
        <v>427</v>
      </c>
      <c r="B8" s="7">
        <v>169462</v>
      </c>
      <c r="C8" s="6"/>
      <c r="D8" s="7">
        <v>3696</v>
      </c>
      <c r="E8" s="7">
        <v>25201</v>
      </c>
      <c r="F8" s="6"/>
      <c r="G8" s="7">
        <v>51371</v>
      </c>
      <c r="H8" s="7">
        <v>92890</v>
      </c>
    </row>
    <row r="9" spans="1:8" ht="19" x14ac:dyDescent="0.25">
      <c r="A9" s="6" t="s">
        <v>428</v>
      </c>
      <c r="B9" s="7">
        <v>166152</v>
      </c>
      <c r="C9" s="6"/>
      <c r="D9" s="7">
        <v>1949</v>
      </c>
      <c r="E9" s="7">
        <v>6993</v>
      </c>
      <c r="F9" s="6"/>
      <c r="G9" s="7">
        <v>132700</v>
      </c>
      <c r="H9" s="7">
        <v>26459</v>
      </c>
    </row>
    <row r="10" spans="1:8" ht="19" x14ac:dyDescent="0.25">
      <c r="A10" s="6" t="s">
        <v>434</v>
      </c>
      <c r="B10" s="7">
        <v>145268</v>
      </c>
      <c r="C10" s="6"/>
      <c r="D10" s="7">
        <v>2300</v>
      </c>
      <c r="E10" s="7">
        <v>1356</v>
      </c>
      <c r="F10" s="6"/>
      <c r="G10" s="7">
        <v>18095</v>
      </c>
      <c r="H10" s="7">
        <v>125817</v>
      </c>
    </row>
    <row r="11" spans="1:8" ht="19" x14ac:dyDescent="0.25">
      <c r="A11" s="6" t="s">
        <v>432</v>
      </c>
      <c r="B11" s="7">
        <v>127659</v>
      </c>
      <c r="C11" s="6"/>
      <c r="D11" s="7">
        <v>1384</v>
      </c>
      <c r="E11" s="7">
        <v>3461</v>
      </c>
      <c r="F11" s="6"/>
      <c r="G11" s="7">
        <v>68166</v>
      </c>
      <c r="H11" s="7">
        <v>56032</v>
      </c>
    </row>
    <row r="12" spans="1:8" ht="19" x14ac:dyDescent="0.25">
      <c r="A12" s="6" t="s">
        <v>436</v>
      </c>
      <c r="B12" s="7">
        <v>108620</v>
      </c>
      <c r="C12" s="6" t="s">
        <v>970</v>
      </c>
      <c r="D12" s="7">
        <v>8318</v>
      </c>
      <c r="E12" s="7">
        <v>7367</v>
      </c>
      <c r="F12" s="6" t="s">
        <v>971</v>
      </c>
      <c r="G12" s="7">
        <v>45815</v>
      </c>
      <c r="H12" s="7">
        <v>55438</v>
      </c>
    </row>
    <row r="13" spans="1:8" ht="19" x14ac:dyDescent="0.25">
      <c r="A13" s="6" t="s">
        <v>433</v>
      </c>
      <c r="B13" s="7">
        <v>98647</v>
      </c>
      <c r="C13" s="6"/>
      <c r="D13" s="7">
        <v>2676</v>
      </c>
      <c r="E13" s="7">
        <v>6277</v>
      </c>
      <c r="F13" s="6"/>
      <c r="G13" s="7">
        <v>79379</v>
      </c>
      <c r="H13" s="7">
        <v>12991</v>
      </c>
    </row>
    <row r="14" spans="1:8" ht="19" x14ac:dyDescent="0.25">
      <c r="A14" s="6" t="s">
        <v>431</v>
      </c>
      <c r="B14" s="7">
        <v>82881</v>
      </c>
      <c r="C14" s="6" t="s">
        <v>972</v>
      </c>
      <c r="D14" s="6">
        <v>29</v>
      </c>
      <c r="E14" s="7">
        <v>4633</v>
      </c>
      <c r="F14" s="6"/>
      <c r="G14" s="7">
        <v>77853</v>
      </c>
      <c r="H14" s="6">
        <v>395</v>
      </c>
    </row>
    <row r="15" spans="1:8" ht="19" x14ac:dyDescent="0.25">
      <c r="A15" s="6" t="s">
        <v>437</v>
      </c>
      <c r="B15" s="7">
        <v>60772</v>
      </c>
      <c r="C15" s="6"/>
      <c r="D15" s="6">
        <v>557</v>
      </c>
      <c r="E15" s="7">
        <v>3854</v>
      </c>
      <c r="F15" s="6"/>
      <c r="G15" s="7">
        <v>26017</v>
      </c>
      <c r="H15" s="7">
        <v>30901</v>
      </c>
    </row>
    <row r="16" spans="1:8" ht="19" x14ac:dyDescent="0.25">
      <c r="A16" s="6" t="s">
        <v>435</v>
      </c>
      <c r="B16" s="7">
        <v>50267</v>
      </c>
      <c r="C16" s="6"/>
      <c r="D16" s="6">
        <v>655</v>
      </c>
      <c r="E16" s="7">
        <v>7924</v>
      </c>
      <c r="F16" s="6"/>
      <c r="G16" s="7">
        <v>12378</v>
      </c>
      <c r="H16" s="7">
        <v>29965</v>
      </c>
    </row>
    <row r="17" spans="1:8" ht="19" x14ac:dyDescent="0.25">
      <c r="A17" s="6" t="s">
        <v>442</v>
      </c>
      <c r="B17" s="7">
        <v>47372</v>
      </c>
      <c r="C17" s="6"/>
      <c r="D17" s="6">
        <v>694</v>
      </c>
      <c r="E17" s="7">
        <v>1344</v>
      </c>
      <c r="F17" s="6"/>
      <c r="G17" s="7">
        <v>14427</v>
      </c>
      <c r="H17" s="7">
        <v>31601</v>
      </c>
    </row>
    <row r="18" spans="1:8" ht="19" x14ac:dyDescent="0.25">
      <c r="A18" s="6" t="s">
        <v>441</v>
      </c>
      <c r="B18" s="7">
        <v>46437</v>
      </c>
      <c r="C18" s="6"/>
      <c r="D18" s="6" t="s">
        <v>430</v>
      </c>
      <c r="E18" s="7">
        <v>1566</v>
      </c>
      <c r="F18" s="6"/>
      <c r="G18" s="7">
        <v>12847</v>
      </c>
      <c r="H18" s="7">
        <v>32024</v>
      </c>
    </row>
    <row r="19" spans="1:8" ht="19" x14ac:dyDescent="0.25">
      <c r="A19" s="6" t="s">
        <v>438</v>
      </c>
      <c r="B19" s="7">
        <v>40770</v>
      </c>
      <c r="C19" s="6"/>
      <c r="D19" s="6">
        <v>683</v>
      </c>
      <c r="E19" s="7">
        <v>5082</v>
      </c>
      <c r="F19" s="6"/>
      <c r="G19" s="6" t="s">
        <v>430</v>
      </c>
      <c r="H19" s="7">
        <v>35689</v>
      </c>
    </row>
    <row r="20" spans="1:8" ht="19" x14ac:dyDescent="0.25">
      <c r="A20" s="6" t="s">
        <v>450</v>
      </c>
      <c r="B20" s="7">
        <v>31881</v>
      </c>
      <c r="C20" s="6"/>
      <c r="D20" s="6">
        <v>159</v>
      </c>
      <c r="E20" s="7">
        <v>1569</v>
      </c>
      <c r="F20" s="6"/>
      <c r="G20" s="7">
        <v>3433</v>
      </c>
      <c r="H20" s="7">
        <v>26879</v>
      </c>
    </row>
    <row r="21" spans="1:8" ht="19" x14ac:dyDescent="0.25">
      <c r="A21" s="6" t="s">
        <v>439</v>
      </c>
      <c r="B21" s="7">
        <v>29981</v>
      </c>
      <c r="C21" s="6"/>
      <c r="D21" s="6">
        <v>141</v>
      </c>
      <c r="E21" s="7">
        <v>1784</v>
      </c>
      <c r="F21" s="6"/>
      <c r="G21" s="7">
        <v>25200</v>
      </c>
      <c r="H21" s="7">
        <v>2997</v>
      </c>
    </row>
    <row r="22" spans="1:8" ht="19" x14ac:dyDescent="0.25">
      <c r="A22" s="6" t="s">
        <v>452</v>
      </c>
      <c r="B22" s="7">
        <v>28656</v>
      </c>
      <c r="C22" s="6"/>
      <c r="D22" s="6">
        <v>143</v>
      </c>
      <c r="E22" s="6">
        <v>191</v>
      </c>
      <c r="F22" s="6"/>
      <c r="G22" s="7">
        <v>4476</v>
      </c>
      <c r="H22" s="7">
        <v>23989</v>
      </c>
    </row>
    <row r="23" spans="1:8" ht="19" x14ac:dyDescent="0.25">
      <c r="A23" s="6" t="s">
        <v>440</v>
      </c>
      <c r="B23" s="7">
        <v>25524</v>
      </c>
      <c r="C23" s="6"/>
      <c r="D23" s="6">
        <v>143</v>
      </c>
      <c r="E23" s="7">
        <v>1063</v>
      </c>
      <c r="F23" s="6"/>
      <c r="G23" s="7">
        <v>1712</v>
      </c>
      <c r="H23" s="7">
        <v>22749</v>
      </c>
    </row>
    <row r="24" spans="1:8" ht="19" x14ac:dyDescent="0.25">
      <c r="A24" s="6" t="s">
        <v>455</v>
      </c>
      <c r="B24" s="7">
        <v>24905</v>
      </c>
      <c r="C24" s="6" t="s">
        <v>973</v>
      </c>
      <c r="D24" s="6">
        <v>378</v>
      </c>
      <c r="E24" s="7">
        <v>2271</v>
      </c>
      <c r="F24" s="6" t="s">
        <v>974</v>
      </c>
      <c r="G24" s="7">
        <v>13447</v>
      </c>
      <c r="H24" s="7">
        <v>9187</v>
      </c>
    </row>
    <row r="25" spans="1:8" ht="19" x14ac:dyDescent="0.25">
      <c r="A25" s="6" t="s">
        <v>445</v>
      </c>
      <c r="B25" s="7">
        <v>22721</v>
      </c>
      <c r="C25" s="6"/>
      <c r="D25" s="6">
        <v>455</v>
      </c>
      <c r="E25" s="7">
        <v>2769</v>
      </c>
      <c r="F25" s="6"/>
      <c r="G25" s="7">
        <v>4074</v>
      </c>
      <c r="H25" s="7">
        <v>15878</v>
      </c>
    </row>
    <row r="26" spans="1:8" ht="19" x14ac:dyDescent="0.25">
      <c r="A26" s="6" t="s">
        <v>443</v>
      </c>
      <c r="B26" s="7">
        <v>21772</v>
      </c>
      <c r="C26" s="6"/>
      <c r="D26" s="6">
        <v>93</v>
      </c>
      <c r="E26" s="7">
        <v>1319</v>
      </c>
      <c r="F26" s="6"/>
      <c r="G26" s="7">
        <v>13386</v>
      </c>
      <c r="H26" s="7">
        <v>7067</v>
      </c>
    </row>
    <row r="27" spans="1:8" ht="19" x14ac:dyDescent="0.25">
      <c r="A27" s="6" t="s">
        <v>454</v>
      </c>
      <c r="B27" s="7">
        <v>20941</v>
      </c>
      <c r="C27" s="6"/>
      <c r="D27" s="6">
        <v>111</v>
      </c>
      <c r="E27" s="6">
        <v>476</v>
      </c>
      <c r="F27" s="6"/>
      <c r="G27" s="7">
        <v>5635</v>
      </c>
      <c r="H27" s="7">
        <v>14830</v>
      </c>
    </row>
    <row r="28" spans="1:8" ht="19" x14ac:dyDescent="0.25">
      <c r="A28" s="6" t="s">
        <v>449</v>
      </c>
      <c r="B28" s="7">
        <v>20643</v>
      </c>
      <c r="C28" s="6"/>
      <c r="D28" s="6">
        <v>464</v>
      </c>
      <c r="E28" s="6">
        <v>270</v>
      </c>
      <c r="F28" s="6"/>
      <c r="G28" s="7">
        <v>10415</v>
      </c>
      <c r="H28" s="7">
        <v>9958</v>
      </c>
    </row>
    <row r="29" spans="1:8" ht="19" x14ac:dyDescent="0.25">
      <c r="A29" s="6" t="s">
        <v>456</v>
      </c>
      <c r="B29" s="7">
        <v>18778</v>
      </c>
      <c r="C29" s="6"/>
      <c r="D29" s="6">
        <v>22</v>
      </c>
      <c r="E29" s="6">
        <v>18</v>
      </c>
      <c r="F29" s="6"/>
      <c r="G29" s="7">
        <v>1457</v>
      </c>
      <c r="H29" s="7">
        <v>17303</v>
      </c>
    </row>
    <row r="30" spans="1:8" ht="19" x14ac:dyDescent="0.25">
      <c r="A30" s="6" t="s">
        <v>468</v>
      </c>
      <c r="B30" s="7">
        <v>17489</v>
      </c>
      <c r="C30" s="6"/>
      <c r="D30" s="6">
        <v>92</v>
      </c>
      <c r="E30" s="6">
        <v>103</v>
      </c>
      <c r="F30" s="6"/>
      <c r="G30" s="7">
        <v>3259</v>
      </c>
      <c r="H30" s="7">
        <v>14127</v>
      </c>
    </row>
    <row r="31" spans="1:8" ht="19" x14ac:dyDescent="0.25">
      <c r="A31" s="6" t="s">
        <v>446</v>
      </c>
      <c r="B31" s="7">
        <v>16246</v>
      </c>
      <c r="C31" s="6"/>
      <c r="D31" s="6">
        <v>70</v>
      </c>
      <c r="E31" s="6">
        <v>235</v>
      </c>
      <c r="F31" s="6"/>
      <c r="G31" s="7">
        <v>10064</v>
      </c>
      <c r="H31" s="7">
        <v>5947</v>
      </c>
    </row>
    <row r="32" spans="1:8" ht="19" x14ac:dyDescent="0.25">
      <c r="A32" s="6" t="s">
        <v>466</v>
      </c>
      <c r="B32" s="7">
        <v>16191</v>
      </c>
      <c r="C32" s="6"/>
      <c r="D32" s="6">
        <v>72</v>
      </c>
      <c r="E32" s="6">
        <v>12</v>
      </c>
      <c r="F32" s="6"/>
      <c r="G32" s="7">
        <v>1810</v>
      </c>
      <c r="H32" s="7">
        <v>14369</v>
      </c>
    </row>
    <row r="33" spans="1:8" ht="19" x14ac:dyDescent="0.25">
      <c r="A33" s="6" t="s">
        <v>444</v>
      </c>
      <c r="B33" s="7">
        <v>15621</v>
      </c>
      <c r="C33" s="6"/>
      <c r="D33" s="6">
        <v>111</v>
      </c>
      <c r="E33" s="6">
        <v>600</v>
      </c>
      <c r="F33" s="6"/>
      <c r="G33" s="7">
        <v>13316</v>
      </c>
      <c r="H33" s="7">
        <v>1705</v>
      </c>
    </row>
    <row r="34" spans="1:8" ht="19" x14ac:dyDescent="0.25">
      <c r="A34" s="6" t="s">
        <v>447</v>
      </c>
      <c r="B34" s="7">
        <v>15078</v>
      </c>
      <c r="C34" s="6"/>
      <c r="D34" s="6">
        <v>328</v>
      </c>
      <c r="E34" s="6">
        <v>536</v>
      </c>
      <c r="F34" s="6"/>
      <c r="G34" s="7">
        <v>4156</v>
      </c>
      <c r="H34" s="7">
        <v>10386</v>
      </c>
    </row>
    <row r="35" spans="1:8" ht="19" x14ac:dyDescent="0.25">
      <c r="A35" s="6" t="s">
        <v>460</v>
      </c>
      <c r="B35" s="7">
        <v>14730</v>
      </c>
      <c r="C35" s="6"/>
      <c r="D35" s="6">
        <v>1</v>
      </c>
      <c r="E35" s="6">
        <v>137</v>
      </c>
      <c r="F35" s="6"/>
      <c r="G35" s="7">
        <v>2966</v>
      </c>
      <c r="H35" s="7">
        <v>11627</v>
      </c>
    </row>
    <row r="36" spans="1:8" ht="19" x14ac:dyDescent="0.25">
      <c r="A36" s="6" t="s">
        <v>451</v>
      </c>
      <c r="B36" s="7">
        <v>14006</v>
      </c>
      <c r="C36" s="6"/>
      <c r="D36" s="6">
        <v>160</v>
      </c>
      <c r="E36" s="6">
        <v>698</v>
      </c>
      <c r="F36" s="6"/>
      <c r="G36" s="7">
        <v>4095</v>
      </c>
      <c r="H36" s="7">
        <v>9213</v>
      </c>
    </row>
    <row r="37" spans="1:8" ht="19" x14ac:dyDescent="0.25">
      <c r="A37" s="6" t="s">
        <v>453</v>
      </c>
      <c r="B37" s="7">
        <v>13512</v>
      </c>
      <c r="C37" s="6"/>
      <c r="D37" s="6">
        <v>243</v>
      </c>
      <c r="E37" s="6">
        <v>818</v>
      </c>
      <c r="F37" s="6"/>
      <c r="G37" s="7">
        <v>5269</v>
      </c>
      <c r="H37" s="7">
        <v>7425</v>
      </c>
    </row>
    <row r="38" spans="1:8" ht="19" x14ac:dyDescent="0.25">
      <c r="A38" s="6" t="s">
        <v>465</v>
      </c>
      <c r="B38" s="7">
        <v>12331</v>
      </c>
      <c r="C38" s="6"/>
      <c r="D38" s="6">
        <v>160</v>
      </c>
      <c r="E38" s="6">
        <v>303</v>
      </c>
      <c r="F38" s="6"/>
      <c r="G38" s="7">
        <v>1619</v>
      </c>
      <c r="H38" s="7">
        <v>10409</v>
      </c>
    </row>
    <row r="39" spans="1:8" ht="19" x14ac:dyDescent="0.25">
      <c r="A39" s="6" t="s">
        <v>461</v>
      </c>
      <c r="B39" s="7">
        <v>11587</v>
      </c>
      <c r="C39" s="6"/>
      <c r="D39" s="6" t="s">
        <v>430</v>
      </c>
      <c r="E39" s="6">
        <v>864</v>
      </c>
      <c r="F39" s="6"/>
      <c r="G39" s="7">
        <v>1954</v>
      </c>
      <c r="H39" s="7">
        <v>8769</v>
      </c>
    </row>
    <row r="40" spans="1:8" ht="19" x14ac:dyDescent="0.25">
      <c r="A40" s="6" t="s">
        <v>448</v>
      </c>
      <c r="B40" s="7">
        <v>10804</v>
      </c>
      <c r="C40" s="6" t="s">
        <v>975</v>
      </c>
      <c r="D40" s="6">
        <v>55</v>
      </c>
      <c r="E40" s="6">
        <v>254</v>
      </c>
      <c r="F40" s="6" t="s">
        <v>976</v>
      </c>
      <c r="G40" s="7">
        <v>9283</v>
      </c>
      <c r="H40" s="7">
        <v>1267</v>
      </c>
    </row>
    <row r="41" spans="1:8" ht="19" x14ac:dyDescent="0.25">
      <c r="A41" s="6" t="s">
        <v>477</v>
      </c>
      <c r="B41" s="7">
        <v>10143</v>
      </c>
      <c r="C41" s="6"/>
      <c r="D41" s="6">
        <v>1</v>
      </c>
      <c r="E41" s="6">
        <v>182</v>
      </c>
      <c r="F41" s="6"/>
      <c r="G41" s="7">
        <v>1209</v>
      </c>
      <c r="H41" s="7">
        <v>8752</v>
      </c>
    </row>
    <row r="42" spans="1:8" ht="19" x14ac:dyDescent="0.25">
      <c r="A42" s="6" t="s">
        <v>457</v>
      </c>
      <c r="B42" s="7">
        <v>9670</v>
      </c>
      <c r="C42" s="6"/>
      <c r="D42" s="6">
        <v>57</v>
      </c>
      <c r="E42" s="6">
        <v>493</v>
      </c>
      <c r="F42" s="6"/>
      <c r="G42" s="7">
        <v>7088</v>
      </c>
      <c r="H42" s="7">
        <v>2089</v>
      </c>
    </row>
    <row r="43" spans="1:8" ht="19" x14ac:dyDescent="0.25">
      <c r="A43" s="6" t="s">
        <v>464</v>
      </c>
      <c r="B43" s="7">
        <v>9557</v>
      </c>
      <c r="C43" s="6"/>
      <c r="D43" s="6">
        <v>53</v>
      </c>
      <c r="E43" s="6">
        <v>197</v>
      </c>
      <c r="F43" s="6"/>
      <c r="G43" s="7">
        <v>1574</v>
      </c>
      <c r="H43" s="7">
        <v>7786</v>
      </c>
    </row>
    <row r="44" spans="1:8" ht="19" x14ac:dyDescent="0.25">
      <c r="A44" s="6" t="s">
        <v>463</v>
      </c>
      <c r="B44" s="7">
        <v>9485</v>
      </c>
      <c r="C44" s="6"/>
      <c r="D44" s="6">
        <v>31</v>
      </c>
      <c r="E44" s="6">
        <v>623</v>
      </c>
      <c r="F44" s="6"/>
      <c r="G44" s="7">
        <v>1315</v>
      </c>
      <c r="H44" s="7">
        <v>7547</v>
      </c>
    </row>
    <row r="45" spans="1:8" ht="19" x14ac:dyDescent="0.25">
      <c r="A45" s="6" t="s">
        <v>469</v>
      </c>
      <c r="B45" s="7">
        <v>8235</v>
      </c>
      <c r="C45" s="6"/>
      <c r="D45" s="6">
        <v>144</v>
      </c>
      <c r="E45" s="6">
        <v>346</v>
      </c>
      <c r="F45" s="6"/>
      <c r="G45" s="7">
        <v>1771</v>
      </c>
      <c r="H45" s="7">
        <v>6118</v>
      </c>
    </row>
    <row r="46" spans="1:8" ht="19" x14ac:dyDescent="0.25">
      <c r="A46" s="6" t="s">
        <v>472</v>
      </c>
      <c r="B46" s="7">
        <v>7973</v>
      </c>
      <c r="C46" s="6"/>
      <c r="D46" s="6">
        <v>120</v>
      </c>
      <c r="E46" s="6">
        <v>358</v>
      </c>
      <c r="F46" s="6"/>
      <c r="G46" s="7">
        <v>1807</v>
      </c>
      <c r="H46" s="7">
        <v>5808</v>
      </c>
    </row>
    <row r="47" spans="1:8" ht="19" x14ac:dyDescent="0.25">
      <c r="A47" s="6" t="s">
        <v>458</v>
      </c>
      <c r="B47" s="7">
        <v>7904</v>
      </c>
      <c r="C47" s="6"/>
      <c r="D47" s="6">
        <v>27</v>
      </c>
      <c r="E47" s="6">
        <v>214</v>
      </c>
      <c r="F47" s="6"/>
      <c r="G47" s="6">
        <v>32</v>
      </c>
      <c r="H47" s="7">
        <v>7658</v>
      </c>
    </row>
    <row r="48" spans="1:8" ht="19" x14ac:dyDescent="0.25">
      <c r="A48" s="6" t="s">
        <v>459</v>
      </c>
      <c r="B48" s="7">
        <v>7819</v>
      </c>
      <c r="C48" s="6"/>
      <c r="D48" s="6">
        <v>58</v>
      </c>
      <c r="E48" s="6">
        <v>252</v>
      </c>
      <c r="F48" s="6"/>
      <c r="G48" s="7">
        <v>3807</v>
      </c>
      <c r="H48" s="7">
        <v>3760</v>
      </c>
    </row>
    <row r="49" spans="1:8" ht="19" x14ac:dyDescent="0.25">
      <c r="A49" s="6" t="s">
        <v>474</v>
      </c>
      <c r="B49" s="7">
        <v>7220</v>
      </c>
      <c r="C49" s="6"/>
      <c r="D49" s="6">
        <v>36</v>
      </c>
      <c r="E49" s="6">
        <v>138</v>
      </c>
      <c r="F49" s="6"/>
      <c r="G49" s="7">
        <v>2746</v>
      </c>
      <c r="H49" s="7">
        <v>4336</v>
      </c>
    </row>
    <row r="50" spans="1:8" ht="19" x14ac:dyDescent="0.25">
      <c r="A50" s="6" t="s">
        <v>470</v>
      </c>
      <c r="B50" s="7">
        <v>7197</v>
      </c>
      <c r="C50" s="6"/>
      <c r="D50" s="6">
        <v>91</v>
      </c>
      <c r="E50" s="6">
        <v>200</v>
      </c>
      <c r="F50" s="6"/>
      <c r="G50" s="6">
        <v>641</v>
      </c>
      <c r="H50" s="7">
        <v>6356</v>
      </c>
    </row>
    <row r="51" spans="1:8" ht="19" x14ac:dyDescent="0.25">
      <c r="A51" s="6" t="s">
        <v>462</v>
      </c>
      <c r="B51" s="7">
        <v>6847</v>
      </c>
      <c r="C51" s="6" t="s">
        <v>977</v>
      </c>
      <c r="D51" s="6">
        <v>28</v>
      </c>
      <c r="E51" s="6">
        <v>95</v>
      </c>
      <c r="F51" s="6"/>
      <c r="G51" s="7">
        <v>5886</v>
      </c>
      <c r="H51" s="6">
        <v>866</v>
      </c>
    </row>
    <row r="52" spans="1:8" ht="19" x14ac:dyDescent="0.25">
      <c r="A52" s="6" t="s">
        <v>475</v>
      </c>
      <c r="B52" s="7">
        <v>6813</v>
      </c>
      <c r="C52" s="6"/>
      <c r="D52" s="6" t="s">
        <v>430</v>
      </c>
      <c r="E52" s="6">
        <v>436</v>
      </c>
      <c r="F52" s="6"/>
      <c r="G52" s="7">
        <v>1632</v>
      </c>
      <c r="H52" s="7">
        <v>4745</v>
      </c>
    </row>
    <row r="53" spans="1:8" ht="19" x14ac:dyDescent="0.25">
      <c r="A53" s="6" t="s">
        <v>467</v>
      </c>
      <c r="B53" s="7">
        <v>6353</v>
      </c>
      <c r="C53" s="6"/>
      <c r="D53" s="6">
        <v>28</v>
      </c>
      <c r="E53" s="6">
        <v>105</v>
      </c>
      <c r="F53" s="6"/>
      <c r="G53" s="7">
        <v>4484</v>
      </c>
      <c r="H53" s="7">
        <v>1764</v>
      </c>
    </row>
    <row r="54" spans="1:8" ht="19" x14ac:dyDescent="0.25">
      <c r="A54" s="6" t="s">
        <v>471</v>
      </c>
      <c r="B54" s="7">
        <v>5327</v>
      </c>
      <c r="C54" s="6"/>
      <c r="D54" s="6">
        <v>49</v>
      </c>
      <c r="E54" s="6">
        <v>240</v>
      </c>
      <c r="F54" s="6"/>
      <c r="G54" s="7">
        <v>3500</v>
      </c>
      <c r="H54" s="7">
        <v>1587</v>
      </c>
    </row>
    <row r="55" spans="1:8" ht="19" x14ac:dyDescent="0.25">
      <c r="A55" s="6" t="s">
        <v>483</v>
      </c>
      <c r="B55" s="7">
        <v>5278</v>
      </c>
      <c r="C55" s="6"/>
      <c r="D55" s="6">
        <v>79</v>
      </c>
      <c r="E55" s="6">
        <v>40</v>
      </c>
      <c r="F55" s="6"/>
      <c r="G55" s="7">
        <v>1947</v>
      </c>
      <c r="H55" s="7">
        <v>3291</v>
      </c>
    </row>
    <row r="56" spans="1:8" ht="19" x14ac:dyDescent="0.25">
      <c r="A56" s="6" t="s">
        <v>476</v>
      </c>
      <c r="B56" s="7">
        <v>5053</v>
      </c>
      <c r="C56" s="6"/>
      <c r="D56" s="6">
        <v>1</v>
      </c>
      <c r="E56" s="6">
        <v>179</v>
      </c>
      <c r="F56" s="6"/>
      <c r="G56" s="7">
        <v>1653</v>
      </c>
      <c r="H56" s="7">
        <v>3221</v>
      </c>
    </row>
    <row r="57" spans="1:8" ht="19" x14ac:dyDescent="0.25">
      <c r="A57" s="6" t="s">
        <v>478</v>
      </c>
      <c r="B57" s="7">
        <v>4887</v>
      </c>
      <c r="C57" s="6"/>
      <c r="D57" s="6">
        <v>157</v>
      </c>
      <c r="E57" s="6">
        <v>260</v>
      </c>
      <c r="F57" s="6"/>
      <c r="G57" s="7">
        <v>1442</v>
      </c>
      <c r="H57" s="7">
        <v>3185</v>
      </c>
    </row>
    <row r="58" spans="1:8" ht="19" x14ac:dyDescent="0.25">
      <c r="A58" s="6" t="s">
        <v>480</v>
      </c>
      <c r="B58" s="7">
        <v>4648</v>
      </c>
      <c r="C58" s="6"/>
      <c r="D58" s="6">
        <v>22</v>
      </c>
      <c r="E58" s="6">
        <v>465</v>
      </c>
      <c r="F58" s="6"/>
      <c r="G58" s="7">
        <v>1998</v>
      </c>
      <c r="H58" s="7">
        <v>2185</v>
      </c>
    </row>
    <row r="59" spans="1:8" ht="19" x14ac:dyDescent="0.25">
      <c r="A59" s="6" t="s">
        <v>481</v>
      </c>
      <c r="B59" s="7">
        <v>4248</v>
      </c>
      <c r="C59" s="6"/>
      <c r="D59" s="6">
        <v>237</v>
      </c>
      <c r="E59" s="6">
        <v>132</v>
      </c>
      <c r="F59" s="6"/>
      <c r="G59" s="7">
        <v>1423</v>
      </c>
      <c r="H59" s="7">
        <v>2693</v>
      </c>
    </row>
    <row r="60" spans="1:8" ht="19" x14ac:dyDescent="0.25">
      <c r="A60" s="6" t="s">
        <v>488</v>
      </c>
      <c r="B60" s="7">
        <v>4049</v>
      </c>
      <c r="C60" s="6"/>
      <c r="D60" s="6">
        <v>40</v>
      </c>
      <c r="E60" s="6">
        <v>29</v>
      </c>
      <c r="F60" s="6"/>
      <c r="G60" s="7">
        <v>1173</v>
      </c>
      <c r="H60" s="7">
        <v>2847</v>
      </c>
    </row>
    <row r="61" spans="1:8" ht="19" x14ac:dyDescent="0.25">
      <c r="A61" s="6" t="s">
        <v>473</v>
      </c>
      <c r="B61" s="7">
        <v>3828</v>
      </c>
      <c r="C61" s="6"/>
      <c r="D61" s="6">
        <v>21</v>
      </c>
      <c r="E61" s="6">
        <v>96</v>
      </c>
      <c r="F61" s="6"/>
      <c r="G61" s="7">
        <v>3405</v>
      </c>
      <c r="H61" s="6">
        <v>327</v>
      </c>
    </row>
    <row r="62" spans="1:8" ht="19" x14ac:dyDescent="0.25">
      <c r="A62" s="6" t="s">
        <v>485</v>
      </c>
      <c r="B62" s="7">
        <v>3533</v>
      </c>
      <c r="C62" s="6"/>
      <c r="D62" s="6">
        <v>1</v>
      </c>
      <c r="E62" s="6">
        <v>8</v>
      </c>
      <c r="F62" s="6"/>
      <c r="G62" s="7">
        <v>1744</v>
      </c>
      <c r="H62" s="7">
        <v>1781</v>
      </c>
    </row>
    <row r="63" spans="1:8" ht="19" x14ac:dyDescent="0.25">
      <c r="A63" s="6" t="s">
        <v>484</v>
      </c>
      <c r="B63" s="7">
        <v>3035</v>
      </c>
      <c r="C63" s="6"/>
      <c r="D63" s="6">
        <v>55</v>
      </c>
      <c r="E63" s="6">
        <v>351</v>
      </c>
      <c r="F63" s="6"/>
      <c r="G63" s="6">
        <v>630</v>
      </c>
      <c r="H63" s="7">
        <v>2054</v>
      </c>
    </row>
    <row r="64" spans="1:8" ht="19" x14ac:dyDescent="0.25">
      <c r="A64" s="6" t="s">
        <v>479</v>
      </c>
      <c r="B64" s="7">
        <v>2987</v>
      </c>
      <c r="C64" s="6"/>
      <c r="D64" s="6">
        <v>61</v>
      </c>
      <c r="E64" s="6">
        <v>54</v>
      </c>
      <c r="F64" s="6"/>
      <c r="G64" s="7">
        <v>2740</v>
      </c>
      <c r="H64" s="6">
        <v>193</v>
      </c>
    </row>
    <row r="65" spans="1:8" ht="19" x14ac:dyDescent="0.25">
      <c r="A65" s="6" t="s">
        <v>504</v>
      </c>
      <c r="B65" s="7">
        <v>2894</v>
      </c>
      <c r="C65" s="6"/>
      <c r="D65" s="6">
        <v>7</v>
      </c>
      <c r="E65" s="6">
        <v>90</v>
      </c>
      <c r="F65" s="6"/>
      <c r="G65" s="6">
        <v>397</v>
      </c>
      <c r="H65" s="7">
        <v>2407</v>
      </c>
    </row>
    <row r="66" spans="1:8" ht="19" x14ac:dyDescent="0.25">
      <c r="A66" s="6" t="s">
        <v>517</v>
      </c>
      <c r="B66" s="7">
        <v>2802</v>
      </c>
      <c r="C66" s="6"/>
      <c r="D66" s="6">
        <v>4</v>
      </c>
      <c r="E66" s="6">
        <v>93</v>
      </c>
      <c r="F66" s="6"/>
      <c r="G66" s="6">
        <v>417</v>
      </c>
      <c r="H66" s="7">
        <v>2292</v>
      </c>
    </row>
    <row r="67" spans="1:8" ht="19" x14ac:dyDescent="0.25">
      <c r="A67" s="6" t="s">
        <v>501</v>
      </c>
      <c r="B67" s="7">
        <v>2719</v>
      </c>
      <c r="C67" s="6"/>
      <c r="D67" s="6">
        <v>4</v>
      </c>
      <c r="E67" s="6">
        <v>18</v>
      </c>
      <c r="F67" s="6"/>
      <c r="G67" s="6">
        <v>294</v>
      </c>
      <c r="H67" s="7">
        <v>2407</v>
      </c>
    </row>
    <row r="68" spans="1:8" ht="19" x14ac:dyDescent="0.25">
      <c r="A68" s="6" t="s">
        <v>493</v>
      </c>
      <c r="B68" s="7">
        <v>2637</v>
      </c>
      <c r="C68" s="6"/>
      <c r="D68" s="6">
        <v>17</v>
      </c>
      <c r="E68" s="6">
        <v>12</v>
      </c>
      <c r="F68" s="6"/>
      <c r="G68" s="6">
        <v>816</v>
      </c>
      <c r="H68" s="7">
        <v>1809</v>
      </c>
    </row>
    <row r="69" spans="1:8" ht="19" x14ac:dyDescent="0.25">
      <c r="A69" s="6" t="s">
        <v>482</v>
      </c>
      <c r="B69" s="7">
        <v>2632</v>
      </c>
      <c r="C69" s="6"/>
      <c r="D69" s="6">
        <v>35</v>
      </c>
      <c r="E69" s="6">
        <v>146</v>
      </c>
      <c r="F69" s="6"/>
      <c r="G69" s="7">
        <v>1374</v>
      </c>
      <c r="H69" s="7">
        <v>1112</v>
      </c>
    </row>
    <row r="70" spans="1:8" ht="19" x14ac:dyDescent="0.25">
      <c r="A70" s="6" t="s">
        <v>495</v>
      </c>
      <c r="B70" s="7">
        <v>2507</v>
      </c>
      <c r="C70" s="6"/>
      <c r="D70" s="6">
        <v>10</v>
      </c>
      <c r="E70" s="6">
        <v>39</v>
      </c>
      <c r="F70" s="6"/>
      <c r="G70" s="7">
        <v>1071</v>
      </c>
      <c r="H70" s="7">
        <v>1397</v>
      </c>
    </row>
    <row r="71" spans="1:8" ht="19" x14ac:dyDescent="0.25">
      <c r="A71" s="6" t="s">
        <v>490</v>
      </c>
      <c r="B71" s="7">
        <v>2346</v>
      </c>
      <c r="C71" s="6"/>
      <c r="D71" s="6" t="s">
        <v>430</v>
      </c>
      <c r="E71" s="6">
        <v>98</v>
      </c>
      <c r="F71" s="6"/>
      <c r="G71" s="7">
        <v>1544</v>
      </c>
      <c r="H71" s="6">
        <v>704</v>
      </c>
    </row>
    <row r="72" spans="1:8" ht="19" x14ac:dyDescent="0.25">
      <c r="A72" s="6" t="s">
        <v>489</v>
      </c>
      <c r="B72" s="7">
        <v>2189</v>
      </c>
      <c r="C72" s="6"/>
      <c r="D72" s="6">
        <v>8</v>
      </c>
      <c r="E72" s="6">
        <v>10</v>
      </c>
      <c r="F72" s="6"/>
      <c r="G72" s="7">
        <v>1405</v>
      </c>
      <c r="H72" s="6">
        <v>774</v>
      </c>
    </row>
    <row r="73" spans="1:8" ht="19" x14ac:dyDescent="0.25">
      <c r="A73" s="6" t="s">
        <v>505</v>
      </c>
      <c r="B73" s="7">
        <v>2104</v>
      </c>
      <c r="C73" s="6"/>
      <c r="D73" s="6">
        <v>12</v>
      </c>
      <c r="E73" s="6">
        <v>64</v>
      </c>
      <c r="F73" s="6"/>
      <c r="G73" s="6">
        <v>953</v>
      </c>
      <c r="H73" s="7">
        <v>1087</v>
      </c>
    </row>
    <row r="74" spans="1:8" ht="19" x14ac:dyDescent="0.25">
      <c r="A74" s="6" t="s">
        <v>486</v>
      </c>
      <c r="B74" s="7">
        <v>2101</v>
      </c>
      <c r="C74" s="6"/>
      <c r="D74" s="6">
        <v>15</v>
      </c>
      <c r="E74" s="6">
        <v>80</v>
      </c>
      <c r="F74" s="6"/>
      <c r="G74" s="7">
        <v>1522</v>
      </c>
      <c r="H74" s="6">
        <v>499</v>
      </c>
    </row>
    <row r="75" spans="1:8" ht="19" x14ac:dyDescent="0.25">
      <c r="A75" s="6" t="s">
        <v>494</v>
      </c>
      <c r="B75" s="7">
        <v>1984</v>
      </c>
      <c r="C75" s="6"/>
      <c r="D75" s="6">
        <v>18</v>
      </c>
      <c r="E75" s="6">
        <v>26</v>
      </c>
      <c r="F75" s="6"/>
      <c r="G75" s="7">
        <v>1480</v>
      </c>
      <c r="H75" s="6">
        <v>478</v>
      </c>
    </row>
    <row r="76" spans="1:8" ht="19" x14ac:dyDescent="0.25">
      <c r="A76" s="6" t="s">
        <v>498</v>
      </c>
      <c r="B76" s="7">
        <v>1926</v>
      </c>
      <c r="C76" s="6"/>
      <c r="D76" s="6">
        <v>4</v>
      </c>
      <c r="E76" s="6">
        <v>78</v>
      </c>
      <c r="F76" s="6"/>
      <c r="G76" s="6">
        <v>855</v>
      </c>
      <c r="H76" s="6">
        <v>993</v>
      </c>
    </row>
    <row r="77" spans="1:8" ht="19" x14ac:dyDescent="0.25">
      <c r="A77" s="6" t="s">
        <v>487</v>
      </c>
      <c r="B77" s="7">
        <v>1799</v>
      </c>
      <c r="C77" s="6"/>
      <c r="D77" s="6" t="s">
        <v>430</v>
      </c>
      <c r="E77" s="6">
        <v>10</v>
      </c>
      <c r="F77" s="6"/>
      <c r="G77" s="7">
        <v>1723</v>
      </c>
      <c r="H77" s="6">
        <v>66</v>
      </c>
    </row>
    <row r="78" spans="1:8" ht="19" x14ac:dyDescent="0.25">
      <c r="A78" s="6" t="s">
        <v>519</v>
      </c>
      <c r="B78" s="7">
        <v>1710</v>
      </c>
      <c r="C78" s="6"/>
      <c r="D78" s="6" t="s">
        <v>430</v>
      </c>
      <c r="E78" s="6">
        <v>9</v>
      </c>
      <c r="F78" s="6"/>
      <c r="G78" s="6">
        <v>450</v>
      </c>
      <c r="H78" s="7">
        <v>1251</v>
      </c>
    </row>
    <row r="79" spans="1:8" ht="19" x14ac:dyDescent="0.25">
      <c r="A79" s="6" t="s">
        <v>491</v>
      </c>
      <c r="B79" s="7">
        <v>1703</v>
      </c>
      <c r="C79" s="6"/>
      <c r="D79" s="6">
        <v>6</v>
      </c>
      <c r="E79" s="6">
        <v>55</v>
      </c>
      <c r="F79" s="6"/>
      <c r="G79" s="6">
        <v>259</v>
      </c>
      <c r="H79" s="7">
        <v>1389</v>
      </c>
    </row>
    <row r="80" spans="1:8" ht="19" x14ac:dyDescent="0.25">
      <c r="A80" s="6" t="s">
        <v>522</v>
      </c>
      <c r="B80" s="7">
        <v>1681</v>
      </c>
      <c r="C80" s="6" t="s">
        <v>978</v>
      </c>
      <c r="D80" s="6">
        <v>3</v>
      </c>
      <c r="E80" s="6">
        <v>82</v>
      </c>
      <c r="F80" s="6" t="s">
        <v>960</v>
      </c>
      <c r="G80" s="6">
        <v>174</v>
      </c>
      <c r="H80" s="7">
        <v>1425</v>
      </c>
    </row>
    <row r="81" spans="1:8" ht="19" x14ac:dyDescent="0.25">
      <c r="A81" s="6" t="s">
        <v>502</v>
      </c>
      <c r="B81" s="7">
        <v>1668</v>
      </c>
      <c r="C81" s="6"/>
      <c r="D81" s="6">
        <v>9</v>
      </c>
      <c r="E81" s="6">
        <v>69</v>
      </c>
      <c r="F81" s="6"/>
      <c r="G81" s="6">
        <v>876</v>
      </c>
      <c r="H81" s="6">
        <v>723</v>
      </c>
    </row>
    <row r="82" spans="1:8" ht="19" x14ac:dyDescent="0.25">
      <c r="A82" s="6" t="s">
        <v>506</v>
      </c>
      <c r="B82" s="7">
        <v>1652</v>
      </c>
      <c r="C82" s="6"/>
      <c r="D82" s="6">
        <v>37</v>
      </c>
      <c r="E82" s="6">
        <v>78</v>
      </c>
      <c r="F82" s="6"/>
      <c r="G82" s="6">
        <v>321</v>
      </c>
      <c r="H82" s="7">
        <v>1253</v>
      </c>
    </row>
    <row r="83" spans="1:8" ht="19" x14ac:dyDescent="0.25">
      <c r="A83" s="6" t="s">
        <v>499</v>
      </c>
      <c r="B83" s="7">
        <v>1518</v>
      </c>
      <c r="C83" s="6"/>
      <c r="D83" s="6">
        <v>21</v>
      </c>
      <c r="E83" s="6">
        <v>85</v>
      </c>
      <c r="F83" s="6"/>
      <c r="G83" s="6">
        <v>992</v>
      </c>
      <c r="H83" s="6">
        <v>441</v>
      </c>
    </row>
    <row r="84" spans="1:8" ht="19" x14ac:dyDescent="0.25">
      <c r="A84" s="6" t="s">
        <v>492</v>
      </c>
      <c r="B84" s="7">
        <v>1487</v>
      </c>
      <c r="C84" s="6"/>
      <c r="D84" s="6" t="s">
        <v>430</v>
      </c>
      <c r="E84" s="6">
        <v>20</v>
      </c>
      <c r="F84" s="6"/>
      <c r="G84" s="7">
        <v>1302</v>
      </c>
      <c r="H84" s="6">
        <v>165</v>
      </c>
    </row>
    <row r="85" spans="1:8" ht="19" x14ac:dyDescent="0.25">
      <c r="A85" s="6" t="s">
        <v>496</v>
      </c>
      <c r="B85" s="7">
        <v>1439</v>
      </c>
      <c r="C85" s="6"/>
      <c r="D85" s="6">
        <v>20</v>
      </c>
      <c r="E85" s="6">
        <v>97</v>
      </c>
      <c r="F85" s="6"/>
      <c r="G85" s="6">
        <v>241</v>
      </c>
      <c r="H85" s="7">
        <v>1101</v>
      </c>
    </row>
    <row r="86" spans="1:8" ht="19" x14ac:dyDescent="0.25">
      <c r="A86" s="6" t="s">
        <v>508</v>
      </c>
      <c r="B86" s="7">
        <v>1432</v>
      </c>
      <c r="C86" s="6"/>
      <c r="D86" s="6" t="s">
        <v>430</v>
      </c>
      <c r="E86" s="6">
        <v>17</v>
      </c>
      <c r="F86" s="6"/>
      <c r="G86" s="6">
        <v>693</v>
      </c>
      <c r="H86" s="6">
        <v>722</v>
      </c>
    </row>
    <row r="87" spans="1:8" ht="19" x14ac:dyDescent="0.25">
      <c r="A87" s="6" t="s">
        <v>497</v>
      </c>
      <c r="B87" s="7">
        <v>1419</v>
      </c>
      <c r="C87" s="6"/>
      <c r="D87" s="6">
        <v>17</v>
      </c>
      <c r="E87" s="6">
        <v>46</v>
      </c>
      <c r="F87" s="6"/>
      <c r="G87" s="6">
        <v>638</v>
      </c>
      <c r="H87" s="6">
        <v>735</v>
      </c>
    </row>
    <row r="88" spans="1:8" ht="19" x14ac:dyDescent="0.25">
      <c r="A88" s="6" t="s">
        <v>500</v>
      </c>
      <c r="B88" s="7">
        <v>1413</v>
      </c>
      <c r="C88" s="6"/>
      <c r="D88" s="6">
        <v>7</v>
      </c>
      <c r="E88" s="6">
        <v>25</v>
      </c>
      <c r="F88" s="6"/>
      <c r="G88" s="6">
        <v>643</v>
      </c>
      <c r="H88" s="6">
        <v>745</v>
      </c>
    </row>
    <row r="89" spans="1:8" ht="19" x14ac:dyDescent="0.25">
      <c r="A89" s="6" t="s">
        <v>534</v>
      </c>
      <c r="B89" s="7">
        <v>1271</v>
      </c>
      <c r="C89" s="6"/>
      <c r="D89" s="6">
        <v>6</v>
      </c>
      <c r="E89" s="6">
        <v>10</v>
      </c>
      <c r="F89" s="6"/>
      <c r="G89" s="6">
        <v>415</v>
      </c>
      <c r="H89" s="6">
        <v>846</v>
      </c>
    </row>
    <row r="90" spans="1:8" ht="19" x14ac:dyDescent="0.25">
      <c r="A90" s="6" t="s">
        <v>526</v>
      </c>
      <c r="B90" s="7">
        <v>1178</v>
      </c>
      <c r="C90" s="6" t="s">
        <v>979</v>
      </c>
      <c r="D90" s="6">
        <v>10</v>
      </c>
      <c r="E90" s="6">
        <v>83</v>
      </c>
      <c r="F90" s="6" t="s">
        <v>980</v>
      </c>
      <c r="G90" s="6">
        <v>122</v>
      </c>
      <c r="H90" s="6">
        <v>973</v>
      </c>
    </row>
    <row r="91" spans="1:8" ht="19" x14ac:dyDescent="0.25">
      <c r="A91" s="6" t="s">
        <v>509</v>
      </c>
      <c r="B91" s="7">
        <v>1116</v>
      </c>
      <c r="C91" s="6"/>
      <c r="D91" s="6" t="s">
        <v>430</v>
      </c>
      <c r="E91" s="6">
        <v>2</v>
      </c>
      <c r="F91" s="6"/>
      <c r="G91" s="6">
        <v>713</v>
      </c>
      <c r="H91" s="6">
        <v>401</v>
      </c>
    </row>
    <row r="92" spans="1:8" ht="19" x14ac:dyDescent="0.25">
      <c r="A92" s="6" t="s">
        <v>503</v>
      </c>
      <c r="B92" s="7">
        <v>1041</v>
      </c>
      <c r="C92" s="6"/>
      <c r="D92" s="6">
        <v>1</v>
      </c>
      <c r="E92" s="6">
        <v>4</v>
      </c>
      <c r="F92" s="6"/>
      <c r="G92" s="6">
        <v>900</v>
      </c>
      <c r="H92" s="6">
        <v>137</v>
      </c>
    </row>
    <row r="93" spans="1:8" ht="19" x14ac:dyDescent="0.25">
      <c r="A93" s="6" t="s">
        <v>507</v>
      </c>
      <c r="B93" s="7">
        <v>1018</v>
      </c>
      <c r="C93" s="6"/>
      <c r="D93" s="6">
        <v>18</v>
      </c>
      <c r="E93" s="6">
        <v>43</v>
      </c>
      <c r="F93" s="6"/>
      <c r="G93" s="6">
        <v>406</v>
      </c>
      <c r="H93" s="6">
        <v>569</v>
      </c>
    </row>
    <row r="94" spans="1:8" ht="19" x14ac:dyDescent="0.25">
      <c r="A94" s="6" t="s">
        <v>511</v>
      </c>
      <c r="B94" s="6">
        <v>896</v>
      </c>
      <c r="C94" s="6"/>
      <c r="D94" s="6">
        <v>4</v>
      </c>
      <c r="E94" s="6">
        <v>16</v>
      </c>
      <c r="F94" s="6"/>
      <c r="G94" s="6">
        <v>348</v>
      </c>
      <c r="H94" s="6">
        <v>532</v>
      </c>
    </row>
    <row r="95" spans="1:8" ht="19" x14ac:dyDescent="0.25">
      <c r="A95" s="6" t="s">
        <v>510</v>
      </c>
      <c r="B95" s="6">
        <v>874</v>
      </c>
      <c r="C95" s="6"/>
      <c r="D95" s="6">
        <v>15</v>
      </c>
      <c r="E95" s="6">
        <v>15</v>
      </c>
      <c r="F95" s="6"/>
      <c r="G95" s="6">
        <v>296</v>
      </c>
      <c r="H95" s="6">
        <v>563</v>
      </c>
    </row>
    <row r="96" spans="1:8" ht="19" x14ac:dyDescent="0.25">
      <c r="A96" s="6" t="s">
        <v>524</v>
      </c>
      <c r="B96" s="6">
        <v>851</v>
      </c>
      <c r="C96" s="6"/>
      <c r="D96" s="6" t="s">
        <v>430</v>
      </c>
      <c r="E96" s="6">
        <v>22</v>
      </c>
      <c r="F96" s="6"/>
      <c r="G96" s="6">
        <v>381</v>
      </c>
      <c r="H96" s="6">
        <v>448</v>
      </c>
    </row>
    <row r="97" spans="1:8" ht="19" x14ac:dyDescent="0.25">
      <c r="A97" s="6" t="s">
        <v>521</v>
      </c>
      <c r="B97" s="6">
        <v>830</v>
      </c>
      <c r="C97" s="6"/>
      <c r="D97" s="6">
        <v>13</v>
      </c>
      <c r="E97" s="6">
        <v>10</v>
      </c>
      <c r="F97" s="6"/>
      <c r="G97" s="6">
        <v>575</v>
      </c>
      <c r="H97" s="6">
        <v>245</v>
      </c>
    </row>
    <row r="98" spans="1:8" ht="19" x14ac:dyDescent="0.25">
      <c r="A98" s="6" t="s">
        <v>518</v>
      </c>
      <c r="B98" s="6">
        <v>803</v>
      </c>
      <c r="C98" s="6"/>
      <c r="D98" s="6">
        <v>7</v>
      </c>
      <c r="E98" s="6">
        <v>31</v>
      </c>
      <c r="F98" s="6"/>
      <c r="G98" s="6">
        <v>543</v>
      </c>
      <c r="H98" s="6">
        <v>229</v>
      </c>
    </row>
    <row r="99" spans="1:8" ht="19" x14ac:dyDescent="0.25">
      <c r="A99" s="6" t="s">
        <v>551</v>
      </c>
      <c r="B99" s="6">
        <v>756</v>
      </c>
      <c r="C99" s="6"/>
      <c r="D99" s="6">
        <v>2</v>
      </c>
      <c r="E99" s="6">
        <v>35</v>
      </c>
      <c r="F99" s="6"/>
      <c r="G99" s="6">
        <v>61</v>
      </c>
      <c r="H99" s="6">
        <v>660</v>
      </c>
    </row>
    <row r="100" spans="1:8" ht="19" x14ac:dyDescent="0.25">
      <c r="A100" s="6" t="s">
        <v>516</v>
      </c>
      <c r="B100" s="6">
        <v>755</v>
      </c>
      <c r="C100" s="6"/>
      <c r="D100" s="6" t="s">
        <v>430</v>
      </c>
      <c r="E100" s="6">
        <v>37</v>
      </c>
      <c r="F100" s="6"/>
      <c r="G100" s="6">
        <v>534</v>
      </c>
      <c r="H100" s="6">
        <v>184</v>
      </c>
    </row>
    <row r="101" spans="1:8" ht="19" x14ac:dyDescent="0.25">
      <c r="A101" s="6" t="s">
        <v>539</v>
      </c>
      <c r="B101" s="6">
        <v>751</v>
      </c>
      <c r="C101" s="6"/>
      <c r="D101" s="6">
        <v>1</v>
      </c>
      <c r="E101" s="6">
        <v>8</v>
      </c>
      <c r="F101" s="6"/>
      <c r="G101" s="6">
        <v>194</v>
      </c>
      <c r="H101" s="6">
        <v>549</v>
      </c>
    </row>
    <row r="102" spans="1:8" ht="19" x14ac:dyDescent="0.25">
      <c r="A102" s="6" t="s">
        <v>512</v>
      </c>
      <c r="B102" s="6">
        <v>750</v>
      </c>
      <c r="C102" s="6"/>
      <c r="D102" s="6">
        <v>16</v>
      </c>
      <c r="E102" s="6">
        <v>45</v>
      </c>
      <c r="F102" s="6"/>
      <c r="G102" s="6">
        <v>499</v>
      </c>
      <c r="H102" s="6">
        <v>206</v>
      </c>
    </row>
    <row r="103" spans="1:8" ht="19" x14ac:dyDescent="0.25">
      <c r="A103" s="6" t="s">
        <v>515</v>
      </c>
      <c r="B103" s="6">
        <v>742</v>
      </c>
      <c r="C103" s="6"/>
      <c r="D103" s="6">
        <v>5</v>
      </c>
      <c r="E103" s="6">
        <v>6</v>
      </c>
      <c r="F103" s="6"/>
      <c r="G103" s="6">
        <v>399</v>
      </c>
      <c r="H103" s="6">
        <v>337</v>
      </c>
    </row>
    <row r="104" spans="1:8" ht="19" x14ac:dyDescent="0.25">
      <c r="A104" s="6" t="s">
        <v>514</v>
      </c>
      <c r="B104" s="6">
        <v>740</v>
      </c>
      <c r="C104" s="6"/>
      <c r="D104" s="6">
        <v>43</v>
      </c>
      <c r="E104" s="6">
        <v>25</v>
      </c>
      <c r="F104" s="6"/>
      <c r="G104" s="6">
        <v>200</v>
      </c>
      <c r="H104" s="6">
        <v>515</v>
      </c>
    </row>
    <row r="105" spans="1:8" ht="19" x14ac:dyDescent="0.25">
      <c r="A105" s="6" t="s">
        <v>540</v>
      </c>
      <c r="B105" s="6">
        <v>730</v>
      </c>
      <c r="C105" s="6" t="s">
        <v>981</v>
      </c>
      <c r="D105" s="6">
        <v>5</v>
      </c>
      <c r="E105" s="6">
        <v>19</v>
      </c>
      <c r="F105" s="6" t="s">
        <v>982</v>
      </c>
      <c r="G105" s="6">
        <v>79</v>
      </c>
      <c r="H105" s="6">
        <v>632</v>
      </c>
    </row>
    <row r="106" spans="1:8" ht="19" x14ac:dyDescent="0.25">
      <c r="A106" s="6" t="s">
        <v>541</v>
      </c>
      <c r="B106" s="6">
        <v>686</v>
      </c>
      <c r="C106" s="6"/>
      <c r="D106" s="6">
        <v>6</v>
      </c>
      <c r="E106" s="6">
        <v>6</v>
      </c>
      <c r="F106" s="6"/>
      <c r="G106" s="6">
        <v>352</v>
      </c>
      <c r="H106" s="6">
        <v>328</v>
      </c>
    </row>
    <row r="107" spans="1:8" ht="19" x14ac:dyDescent="0.25">
      <c r="A107" s="6" t="s">
        <v>536</v>
      </c>
      <c r="B107" s="6">
        <v>682</v>
      </c>
      <c r="C107" s="6"/>
      <c r="D107" s="6" t="s">
        <v>430</v>
      </c>
      <c r="E107" s="6">
        <v>34</v>
      </c>
      <c r="F107" s="6"/>
      <c r="G107" s="6">
        <v>80</v>
      </c>
      <c r="H107" s="6">
        <v>568</v>
      </c>
    </row>
    <row r="108" spans="1:8" ht="19" x14ac:dyDescent="0.25">
      <c r="A108" s="6" t="s">
        <v>567</v>
      </c>
      <c r="B108" s="6">
        <v>678</v>
      </c>
      <c r="C108" s="6"/>
      <c r="D108" s="6" t="s">
        <v>430</v>
      </c>
      <c r="E108" s="6">
        <v>41</v>
      </c>
      <c r="F108" s="6"/>
      <c r="G108" s="6">
        <v>61</v>
      </c>
      <c r="H108" s="6">
        <v>576</v>
      </c>
    </row>
    <row r="109" spans="1:8" ht="19" x14ac:dyDescent="0.25">
      <c r="A109" s="6" t="s">
        <v>520</v>
      </c>
      <c r="B109" s="6">
        <v>672</v>
      </c>
      <c r="C109" s="6"/>
      <c r="D109" s="6" t="s">
        <v>430</v>
      </c>
      <c r="E109" s="6">
        <v>46</v>
      </c>
      <c r="F109" s="6"/>
      <c r="G109" s="6">
        <v>545</v>
      </c>
      <c r="H109" s="6">
        <v>81</v>
      </c>
    </row>
    <row r="110" spans="1:8" ht="19" x14ac:dyDescent="0.25">
      <c r="A110" s="6" t="s">
        <v>523</v>
      </c>
      <c r="B110" s="6">
        <v>657</v>
      </c>
      <c r="C110" s="6"/>
      <c r="D110" s="6">
        <v>10</v>
      </c>
      <c r="E110" s="6">
        <v>17</v>
      </c>
      <c r="F110" s="6"/>
      <c r="G110" s="6">
        <v>447</v>
      </c>
      <c r="H110" s="6">
        <v>193</v>
      </c>
    </row>
    <row r="111" spans="1:8" ht="19" x14ac:dyDescent="0.25">
      <c r="A111" s="6" t="s">
        <v>533</v>
      </c>
      <c r="B111" s="6">
        <v>593</v>
      </c>
      <c r="C111" s="6"/>
      <c r="D111" s="6">
        <v>6</v>
      </c>
      <c r="E111" s="6">
        <v>9</v>
      </c>
      <c r="F111" s="6"/>
      <c r="G111" s="6">
        <v>223</v>
      </c>
      <c r="H111" s="6">
        <v>361</v>
      </c>
    </row>
    <row r="112" spans="1:8" ht="19" x14ac:dyDescent="0.25">
      <c r="A112" s="6" t="s">
        <v>527</v>
      </c>
      <c r="B112" s="6">
        <v>582</v>
      </c>
      <c r="C112" s="6"/>
      <c r="D112" s="6">
        <v>5</v>
      </c>
      <c r="E112" s="6">
        <v>41</v>
      </c>
      <c r="F112" s="6"/>
      <c r="G112" s="6">
        <v>86</v>
      </c>
      <c r="H112" s="6">
        <v>455</v>
      </c>
    </row>
    <row r="113" spans="1:8" ht="19" x14ac:dyDescent="0.25">
      <c r="A113" s="6" t="s">
        <v>545</v>
      </c>
      <c r="B113" s="6">
        <v>580</v>
      </c>
      <c r="C113" s="6"/>
      <c r="D113" s="6" t="s">
        <v>430</v>
      </c>
      <c r="E113" s="6">
        <v>29</v>
      </c>
      <c r="F113" s="6"/>
      <c r="G113" s="6">
        <v>223</v>
      </c>
      <c r="H113" s="6">
        <v>328</v>
      </c>
    </row>
    <row r="114" spans="1:8" ht="19" x14ac:dyDescent="0.25">
      <c r="A114" s="6" t="s">
        <v>546</v>
      </c>
      <c r="B114" s="6">
        <v>555</v>
      </c>
      <c r="C114" s="6"/>
      <c r="D114" s="6">
        <v>3</v>
      </c>
      <c r="E114" s="6">
        <v>13</v>
      </c>
      <c r="F114" s="6"/>
      <c r="G114" s="6">
        <v>180</v>
      </c>
      <c r="H114" s="6">
        <v>362</v>
      </c>
    </row>
    <row r="115" spans="1:8" ht="19" x14ac:dyDescent="0.25">
      <c r="A115" s="6" t="s">
        <v>525</v>
      </c>
      <c r="B115" s="6">
        <v>544</v>
      </c>
      <c r="C115" s="6"/>
      <c r="D115" s="6" t="s">
        <v>430</v>
      </c>
      <c r="E115" s="6">
        <v>41</v>
      </c>
      <c r="F115" s="6"/>
      <c r="G115" s="6">
        <v>406</v>
      </c>
      <c r="H115" s="6">
        <v>97</v>
      </c>
    </row>
    <row r="116" spans="1:8" ht="19" x14ac:dyDescent="0.25">
      <c r="A116" s="6" t="s">
        <v>582</v>
      </c>
      <c r="B116" s="6">
        <v>541</v>
      </c>
      <c r="C116" s="6"/>
      <c r="D116" s="6">
        <v>2</v>
      </c>
      <c r="E116" s="6">
        <v>1</v>
      </c>
      <c r="F116" s="6"/>
      <c r="G116" s="6">
        <v>18</v>
      </c>
      <c r="H116" s="6">
        <v>522</v>
      </c>
    </row>
    <row r="117" spans="1:8" ht="19" x14ac:dyDescent="0.25">
      <c r="A117" s="6" t="s">
        <v>542</v>
      </c>
      <c r="B117" s="6">
        <v>490</v>
      </c>
      <c r="C117" s="6"/>
      <c r="D117" s="6">
        <v>2</v>
      </c>
      <c r="E117" s="6">
        <v>24</v>
      </c>
      <c r="F117" s="6"/>
      <c r="G117" s="6">
        <v>173</v>
      </c>
      <c r="H117" s="6">
        <v>293</v>
      </c>
    </row>
    <row r="118" spans="1:8" ht="19" x14ac:dyDescent="0.25">
      <c r="A118" s="6" t="s">
        <v>529</v>
      </c>
      <c r="B118" s="6">
        <v>480</v>
      </c>
      <c r="C118" s="6"/>
      <c r="D118" s="6">
        <v>1</v>
      </c>
      <c r="E118" s="6">
        <v>4</v>
      </c>
      <c r="F118" s="6"/>
      <c r="G118" s="6">
        <v>399</v>
      </c>
      <c r="H118" s="6">
        <v>77</v>
      </c>
    </row>
    <row r="119" spans="1:8" ht="19" x14ac:dyDescent="0.25">
      <c r="A119" s="6" t="s">
        <v>550</v>
      </c>
      <c r="B119" s="6">
        <v>480</v>
      </c>
      <c r="C119" s="6"/>
      <c r="D119" s="6">
        <v>7</v>
      </c>
      <c r="E119" s="6">
        <v>16</v>
      </c>
      <c r="F119" s="6"/>
      <c r="G119" s="6">
        <v>167</v>
      </c>
      <c r="H119" s="6">
        <v>297</v>
      </c>
    </row>
    <row r="120" spans="1:8" ht="19" x14ac:dyDescent="0.25">
      <c r="A120" s="6" t="s">
        <v>548</v>
      </c>
      <c r="B120" s="6">
        <v>471</v>
      </c>
      <c r="C120" s="6" t="s">
        <v>983</v>
      </c>
      <c r="D120" s="6">
        <v>2</v>
      </c>
      <c r="E120" s="6">
        <v>9</v>
      </c>
      <c r="F120" s="6"/>
      <c r="G120" s="6">
        <v>38</v>
      </c>
      <c r="H120" s="6">
        <v>424</v>
      </c>
    </row>
    <row r="121" spans="1:8" ht="19" x14ac:dyDescent="0.25">
      <c r="A121" s="6" t="s">
        <v>531</v>
      </c>
      <c r="B121" s="6">
        <v>465</v>
      </c>
      <c r="C121" s="6"/>
      <c r="D121" s="6">
        <v>5</v>
      </c>
      <c r="E121" s="6">
        <v>9</v>
      </c>
      <c r="F121" s="6"/>
      <c r="G121" s="6">
        <v>370</v>
      </c>
      <c r="H121" s="6">
        <v>86</v>
      </c>
    </row>
    <row r="122" spans="1:8" ht="19" x14ac:dyDescent="0.25">
      <c r="A122" s="6" t="s">
        <v>530</v>
      </c>
      <c r="B122" s="6">
        <v>438</v>
      </c>
      <c r="C122" s="6"/>
      <c r="D122" s="6" t="s">
        <v>430</v>
      </c>
      <c r="E122" s="6">
        <v>6</v>
      </c>
      <c r="F122" s="6"/>
      <c r="G122" s="6">
        <v>334</v>
      </c>
      <c r="H122" s="6">
        <v>98</v>
      </c>
    </row>
    <row r="123" spans="1:8" ht="19" x14ac:dyDescent="0.25">
      <c r="A123" s="6" t="s">
        <v>532</v>
      </c>
      <c r="B123" s="6">
        <v>424</v>
      </c>
      <c r="C123" s="6"/>
      <c r="D123" s="6">
        <v>2</v>
      </c>
      <c r="E123" s="6" t="s">
        <v>430</v>
      </c>
      <c r="F123" s="6"/>
      <c r="G123" s="6">
        <v>300</v>
      </c>
      <c r="H123" s="6">
        <v>125</v>
      </c>
    </row>
    <row r="124" spans="1:8" ht="19" x14ac:dyDescent="0.25">
      <c r="A124" s="6" t="s">
        <v>547</v>
      </c>
      <c r="B124" s="6">
        <v>415</v>
      </c>
      <c r="C124" s="6" t="s">
        <v>984</v>
      </c>
      <c r="D124" s="6">
        <v>7</v>
      </c>
      <c r="E124" s="6">
        <v>10</v>
      </c>
      <c r="F124" s="6"/>
      <c r="G124" s="6">
        <v>130</v>
      </c>
      <c r="H124" s="6">
        <v>275</v>
      </c>
    </row>
    <row r="125" spans="1:8" ht="19" x14ac:dyDescent="0.25">
      <c r="A125" s="6" t="s">
        <v>584</v>
      </c>
      <c r="B125" s="6">
        <v>413</v>
      </c>
      <c r="C125" s="6"/>
      <c r="D125" s="6" t="s">
        <v>430</v>
      </c>
      <c r="E125" s="6">
        <v>1</v>
      </c>
      <c r="F125" s="6"/>
      <c r="G125" s="6">
        <v>19</v>
      </c>
      <c r="H125" s="6">
        <v>393</v>
      </c>
    </row>
    <row r="126" spans="1:8" ht="19" x14ac:dyDescent="0.25">
      <c r="A126" s="6" t="s">
        <v>563</v>
      </c>
      <c r="B126" s="6">
        <v>367</v>
      </c>
      <c r="C126" s="6"/>
      <c r="D126" s="6">
        <v>1</v>
      </c>
      <c r="E126" s="6">
        <v>6</v>
      </c>
      <c r="F126" s="6"/>
      <c r="G126" s="6">
        <v>93</v>
      </c>
      <c r="H126" s="6">
        <v>268</v>
      </c>
    </row>
    <row r="127" spans="1:8" ht="19" x14ac:dyDescent="0.25">
      <c r="A127" s="6" t="s">
        <v>528</v>
      </c>
      <c r="B127" s="6">
        <v>362</v>
      </c>
      <c r="C127" s="6"/>
      <c r="D127" s="6" t="s">
        <v>430</v>
      </c>
      <c r="E127" s="6">
        <v>2</v>
      </c>
      <c r="F127" s="6"/>
      <c r="G127" s="6">
        <v>102</v>
      </c>
      <c r="H127" s="6">
        <v>258</v>
      </c>
    </row>
    <row r="128" spans="1:8" ht="19" x14ac:dyDescent="0.25">
      <c r="A128" s="6" t="s">
        <v>544</v>
      </c>
      <c r="B128" s="6">
        <v>357</v>
      </c>
      <c r="C128" s="6"/>
      <c r="D128" s="6">
        <v>1</v>
      </c>
      <c r="E128" s="6">
        <v>10</v>
      </c>
      <c r="F128" s="6"/>
      <c r="G128" s="6">
        <v>158</v>
      </c>
      <c r="H128" s="6">
        <v>189</v>
      </c>
    </row>
    <row r="129" spans="1:8" ht="19" x14ac:dyDescent="0.25">
      <c r="A129" s="6" t="s">
        <v>535</v>
      </c>
      <c r="B129" s="6">
        <v>332</v>
      </c>
      <c r="C129" s="6"/>
      <c r="D129" s="6">
        <v>3</v>
      </c>
      <c r="E129" s="6">
        <v>10</v>
      </c>
      <c r="F129" s="6"/>
      <c r="G129" s="6">
        <v>316</v>
      </c>
      <c r="H129" s="6">
        <v>6</v>
      </c>
    </row>
    <row r="130" spans="1:8" ht="19" x14ac:dyDescent="0.25">
      <c r="A130" s="6" t="s">
        <v>538</v>
      </c>
      <c r="B130" s="6">
        <v>325</v>
      </c>
      <c r="C130" s="6"/>
      <c r="D130" s="6">
        <v>21</v>
      </c>
      <c r="E130" s="6">
        <v>23</v>
      </c>
      <c r="F130" s="6"/>
      <c r="G130" s="6">
        <v>271</v>
      </c>
      <c r="H130" s="6">
        <v>31</v>
      </c>
    </row>
    <row r="131" spans="1:8" ht="19" x14ac:dyDescent="0.25">
      <c r="A131" s="6" t="s">
        <v>537</v>
      </c>
      <c r="B131" s="6">
        <v>323</v>
      </c>
      <c r="C131" s="6"/>
      <c r="D131" s="6">
        <v>2</v>
      </c>
      <c r="E131" s="6">
        <v>8</v>
      </c>
      <c r="F131" s="6"/>
      <c r="G131" s="6">
        <v>253</v>
      </c>
      <c r="H131" s="6">
        <v>62</v>
      </c>
    </row>
    <row r="132" spans="1:8" ht="19" x14ac:dyDescent="0.25">
      <c r="A132" s="6" t="s">
        <v>572</v>
      </c>
      <c r="B132" s="6">
        <v>315</v>
      </c>
      <c r="C132" s="6"/>
      <c r="D132" s="6" t="s">
        <v>430</v>
      </c>
      <c r="E132" s="6">
        <v>3</v>
      </c>
      <c r="F132" s="6"/>
      <c r="G132" s="6">
        <v>13</v>
      </c>
      <c r="H132" s="6">
        <v>299</v>
      </c>
    </row>
    <row r="133" spans="1:8" ht="19" x14ac:dyDescent="0.25">
      <c r="A133" s="6" t="s">
        <v>543</v>
      </c>
      <c r="B133" s="6">
        <v>271</v>
      </c>
      <c r="C133" s="6"/>
      <c r="D133" s="6">
        <v>8</v>
      </c>
      <c r="E133" s="6" t="s">
        <v>430</v>
      </c>
      <c r="F133" s="6"/>
      <c r="G133" s="6">
        <v>219</v>
      </c>
      <c r="H133" s="6">
        <v>53</v>
      </c>
    </row>
    <row r="134" spans="1:8" ht="19" x14ac:dyDescent="0.25">
      <c r="A134" s="6" t="s">
        <v>554</v>
      </c>
      <c r="B134" s="6">
        <v>261</v>
      </c>
      <c r="C134" s="6"/>
      <c r="D134" s="6" t="s">
        <v>430</v>
      </c>
      <c r="E134" s="6" t="s">
        <v>430</v>
      </c>
      <c r="F134" s="6"/>
      <c r="G134" s="6">
        <v>128</v>
      </c>
      <c r="H134" s="6">
        <v>134</v>
      </c>
    </row>
    <row r="135" spans="1:8" ht="19" x14ac:dyDescent="0.25">
      <c r="A135" s="6" t="s">
        <v>555</v>
      </c>
      <c r="B135" s="6">
        <v>236</v>
      </c>
      <c r="C135" s="6"/>
      <c r="D135" s="6" t="s">
        <v>430</v>
      </c>
      <c r="E135" s="6">
        <v>10</v>
      </c>
      <c r="F135" s="6"/>
      <c r="G135" s="6">
        <v>26</v>
      </c>
      <c r="H135" s="6">
        <v>200</v>
      </c>
    </row>
    <row r="136" spans="1:8" ht="19" x14ac:dyDescent="0.25">
      <c r="A136" s="6" t="s">
        <v>770</v>
      </c>
      <c r="B136" s="6">
        <v>230</v>
      </c>
      <c r="C136" s="6"/>
      <c r="D136" s="6" t="s">
        <v>430</v>
      </c>
      <c r="E136" s="6">
        <v>3</v>
      </c>
      <c r="F136" s="6"/>
      <c r="G136" s="6" t="s">
        <v>430</v>
      </c>
      <c r="H136" s="6">
        <v>228</v>
      </c>
    </row>
    <row r="137" spans="1:8" ht="19" x14ac:dyDescent="0.25">
      <c r="A137" s="6" t="s">
        <v>549</v>
      </c>
      <c r="B137" s="6">
        <v>187</v>
      </c>
      <c r="C137" s="6"/>
      <c r="D137" s="6" t="s">
        <v>430</v>
      </c>
      <c r="E137" s="6" t="s">
        <v>430</v>
      </c>
      <c r="F137" s="6"/>
      <c r="G137" s="6">
        <v>185</v>
      </c>
      <c r="H137" s="6">
        <v>3</v>
      </c>
    </row>
    <row r="138" spans="1:8" ht="19" x14ac:dyDescent="0.25">
      <c r="A138" s="6" t="s">
        <v>552</v>
      </c>
      <c r="B138" s="6">
        <v>181</v>
      </c>
      <c r="C138" s="6"/>
      <c r="D138" s="6">
        <v>5</v>
      </c>
      <c r="E138" s="6">
        <v>14</v>
      </c>
      <c r="F138" s="6"/>
      <c r="G138" s="6">
        <v>83</v>
      </c>
      <c r="H138" s="6">
        <v>84</v>
      </c>
    </row>
    <row r="139" spans="1:8" ht="19" x14ac:dyDescent="0.25">
      <c r="A139" s="6" t="s">
        <v>592</v>
      </c>
      <c r="B139" s="6">
        <v>178</v>
      </c>
      <c r="C139" s="6"/>
      <c r="D139" s="6" t="s">
        <v>430</v>
      </c>
      <c r="E139" s="6">
        <v>9</v>
      </c>
      <c r="F139" s="6"/>
      <c r="G139" s="6">
        <v>37</v>
      </c>
      <c r="H139" s="6">
        <v>132</v>
      </c>
    </row>
    <row r="140" spans="1:8" ht="19" x14ac:dyDescent="0.25">
      <c r="A140" s="6" t="s">
        <v>577</v>
      </c>
      <c r="B140" s="6">
        <v>175</v>
      </c>
      <c r="C140" s="6"/>
      <c r="D140" s="6" t="s">
        <v>430</v>
      </c>
      <c r="E140" s="6">
        <v>2</v>
      </c>
      <c r="F140" s="6"/>
      <c r="G140" s="6">
        <v>37</v>
      </c>
      <c r="H140" s="6">
        <v>136</v>
      </c>
    </row>
    <row r="141" spans="1:8" ht="19" x14ac:dyDescent="0.25">
      <c r="A141" s="6" t="s">
        <v>568</v>
      </c>
      <c r="B141" s="6">
        <v>166</v>
      </c>
      <c r="C141" s="6"/>
      <c r="D141" s="6" t="s">
        <v>430</v>
      </c>
      <c r="E141" s="6">
        <v>18</v>
      </c>
      <c r="F141" s="6"/>
      <c r="G141" s="6">
        <v>58</v>
      </c>
      <c r="H141" s="6">
        <v>90</v>
      </c>
    </row>
    <row r="142" spans="1:8" ht="19" x14ac:dyDescent="0.25">
      <c r="A142" s="6" t="s">
        <v>561</v>
      </c>
      <c r="B142" s="6">
        <v>161</v>
      </c>
      <c r="C142" s="6"/>
      <c r="D142" s="6" t="s">
        <v>430</v>
      </c>
      <c r="E142" s="6">
        <v>6</v>
      </c>
      <c r="F142" s="6"/>
      <c r="G142" s="6">
        <v>49</v>
      </c>
      <c r="H142" s="6">
        <v>106</v>
      </c>
    </row>
    <row r="143" spans="1:8" ht="19" x14ac:dyDescent="0.25">
      <c r="A143" s="6" t="s">
        <v>553</v>
      </c>
      <c r="B143" s="6">
        <v>152</v>
      </c>
      <c r="C143" s="6"/>
      <c r="D143" s="6">
        <v>5</v>
      </c>
      <c r="E143" s="6">
        <v>12</v>
      </c>
      <c r="F143" s="6"/>
      <c r="G143" s="6">
        <v>98</v>
      </c>
      <c r="H143" s="6">
        <v>42</v>
      </c>
    </row>
    <row r="144" spans="1:8" ht="19" x14ac:dyDescent="0.25">
      <c r="A144" s="6" t="s">
        <v>559</v>
      </c>
      <c r="B144" s="6">
        <v>149</v>
      </c>
      <c r="C144" s="6"/>
      <c r="D144" s="6">
        <v>1</v>
      </c>
      <c r="E144" s="6" t="s">
        <v>430</v>
      </c>
      <c r="F144" s="6"/>
      <c r="G144" s="6">
        <v>99</v>
      </c>
      <c r="H144" s="6">
        <v>51</v>
      </c>
    </row>
    <row r="145" spans="1:8" ht="19" x14ac:dyDescent="0.25">
      <c r="A145" s="6" t="s">
        <v>557</v>
      </c>
      <c r="B145" s="6">
        <v>144</v>
      </c>
      <c r="C145" s="6"/>
      <c r="D145" s="6" t="s">
        <v>430</v>
      </c>
      <c r="E145" s="6" t="s">
        <v>430</v>
      </c>
      <c r="F145" s="6"/>
      <c r="G145" s="6">
        <v>133</v>
      </c>
      <c r="H145" s="6">
        <v>12</v>
      </c>
    </row>
    <row r="146" spans="1:8" ht="19" x14ac:dyDescent="0.25">
      <c r="A146" s="6" t="s">
        <v>562</v>
      </c>
      <c r="B146" s="6">
        <v>140</v>
      </c>
      <c r="C146" s="6"/>
      <c r="D146" s="6" t="s">
        <v>430</v>
      </c>
      <c r="E146" s="6">
        <v>3</v>
      </c>
      <c r="F146" s="6"/>
      <c r="G146" s="6">
        <v>75</v>
      </c>
      <c r="H146" s="6">
        <v>62</v>
      </c>
    </row>
    <row r="147" spans="1:8" ht="19" x14ac:dyDescent="0.25">
      <c r="A147" s="6" t="s">
        <v>556</v>
      </c>
      <c r="B147" s="6">
        <v>138</v>
      </c>
      <c r="C147" s="6"/>
      <c r="D147" s="6">
        <v>2</v>
      </c>
      <c r="E147" s="6">
        <v>1</v>
      </c>
      <c r="F147" s="6"/>
      <c r="G147" s="6">
        <v>130</v>
      </c>
      <c r="H147" s="6">
        <v>7</v>
      </c>
    </row>
    <row r="148" spans="1:8" ht="19" x14ac:dyDescent="0.25">
      <c r="A148" s="6" t="s">
        <v>578</v>
      </c>
      <c r="B148" s="6">
        <v>137</v>
      </c>
      <c r="C148" s="6"/>
      <c r="D148" s="6">
        <v>1</v>
      </c>
      <c r="E148" s="6">
        <v>3</v>
      </c>
      <c r="F148" s="6"/>
      <c r="G148" s="6">
        <v>78</v>
      </c>
      <c r="H148" s="6">
        <v>56</v>
      </c>
    </row>
    <row r="149" spans="1:8" ht="19" x14ac:dyDescent="0.25">
      <c r="A149" s="6" t="s">
        <v>565</v>
      </c>
      <c r="B149" s="6">
        <v>133</v>
      </c>
      <c r="C149" s="6"/>
      <c r="D149" s="6">
        <v>2</v>
      </c>
      <c r="E149" s="6">
        <v>1</v>
      </c>
      <c r="F149" s="6"/>
      <c r="G149" s="6">
        <v>100</v>
      </c>
      <c r="H149" s="6">
        <v>32</v>
      </c>
    </row>
    <row r="150" spans="1:8" ht="19" x14ac:dyDescent="0.25">
      <c r="A150" s="6" t="s">
        <v>570</v>
      </c>
      <c r="B150" s="6">
        <v>126</v>
      </c>
      <c r="C150" s="6"/>
      <c r="D150" s="6" t="s">
        <v>430</v>
      </c>
      <c r="E150" s="6">
        <v>9</v>
      </c>
      <c r="F150" s="6"/>
      <c r="G150" s="6">
        <v>74</v>
      </c>
      <c r="H150" s="6">
        <v>43</v>
      </c>
    </row>
    <row r="151" spans="1:8" ht="19" x14ac:dyDescent="0.25">
      <c r="A151" s="6" t="s">
        <v>558</v>
      </c>
      <c r="B151" s="6">
        <v>122</v>
      </c>
      <c r="C151" s="6"/>
      <c r="D151" s="6">
        <v>1</v>
      </c>
      <c r="E151" s="6" t="s">
        <v>430</v>
      </c>
      <c r="F151" s="6"/>
      <c r="G151" s="6">
        <v>120</v>
      </c>
      <c r="H151" s="6">
        <v>3</v>
      </c>
    </row>
    <row r="152" spans="1:8" ht="19" x14ac:dyDescent="0.25">
      <c r="A152" s="6" t="s">
        <v>593</v>
      </c>
      <c r="B152" s="6">
        <v>117</v>
      </c>
      <c r="C152" s="6"/>
      <c r="D152" s="6" t="s">
        <v>430</v>
      </c>
      <c r="E152" s="6">
        <v>10</v>
      </c>
      <c r="F152" s="6"/>
      <c r="G152" s="6">
        <v>39</v>
      </c>
      <c r="H152" s="6">
        <v>68</v>
      </c>
    </row>
    <row r="153" spans="1:8" ht="19" x14ac:dyDescent="0.25">
      <c r="A153" s="6" t="s">
        <v>598</v>
      </c>
      <c r="B153" s="6">
        <v>116</v>
      </c>
      <c r="C153" s="6"/>
      <c r="D153" s="6" t="s">
        <v>430</v>
      </c>
      <c r="E153" s="6">
        <v>1</v>
      </c>
      <c r="F153" s="6"/>
      <c r="G153" s="6">
        <v>12</v>
      </c>
      <c r="H153" s="6">
        <v>103</v>
      </c>
    </row>
    <row r="154" spans="1:8" ht="19" x14ac:dyDescent="0.25">
      <c r="A154" s="6" t="s">
        <v>560</v>
      </c>
      <c r="B154" s="6">
        <v>116</v>
      </c>
      <c r="C154" s="6"/>
      <c r="D154" s="6" t="s">
        <v>430</v>
      </c>
      <c r="E154" s="6">
        <v>8</v>
      </c>
      <c r="F154" s="6"/>
      <c r="G154" s="6">
        <v>99</v>
      </c>
      <c r="H154" s="6">
        <v>9</v>
      </c>
    </row>
    <row r="155" spans="1:8" ht="19" x14ac:dyDescent="0.25">
      <c r="A155" s="6" t="s">
        <v>569</v>
      </c>
      <c r="B155" s="6">
        <v>115</v>
      </c>
      <c r="C155" s="6"/>
      <c r="D155" s="6">
        <v>4</v>
      </c>
      <c r="E155" s="6">
        <v>7</v>
      </c>
      <c r="F155" s="6"/>
      <c r="G155" s="6">
        <v>54</v>
      </c>
      <c r="H155" s="6">
        <v>54</v>
      </c>
    </row>
    <row r="156" spans="1:8" ht="19" x14ac:dyDescent="0.25">
      <c r="A156" s="6" t="s">
        <v>564</v>
      </c>
      <c r="B156" s="6">
        <v>100</v>
      </c>
      <c r="C156" s="6"/>
      <c r="D156" s="6">
        <v>4</v>
      </c>
      <c r="E156" s="6">
        <v>2</v>
      </c>
      <c r="F156" s="6"/>
      <c r="G156" s="6">
        <v>81</v>
      </c>
      <c r="H156" s="6">
        <v>17</v>
      </c>
    </row>
    <row r="157" spans="1:8" ht="19" x14ac:dyDescent="0.25">
      <c r="A157" s="6" t="s">
        <v>585</v>
      </c>
      <c r="B157" s="6">
        <v>100</v>
      </c>
      <c r="C157" s="6"/>
      <c r="D157" s="6" t="s">
        <v>430</v>
      </c>
      <c r="E157" s="6">
        <v>11</v>
      </c>
      <c r="F157" s="6"/>
      <c r="G157" s="6">
        <v>10</v>
      </c>
      <c r="H157" s="6">
        <v>79</v>
      </c>
    </row>
    <row r="158" spans="1:8" ht="19" x14ac:dyDescent="0.25">
      <c r="A158" s="6" t="s">
        <v>580</v>
      </c>
      <c r="B158" s="6">
        <v>97</v>
      </c>
      <c r="C158" s="6"/>
      <c r="D158" s="6" t="s">
        <v>430</v>
      </c>
      <c r="E158" s="6" t="s">
        <v>430</v>
      </c>
      <c r="F158" s="6"/>
      <c r="G158" s="6">
        <v>55</v>
      </c>
      <c r="H158" s="6">
        <v>43</v>
      </c>
    </row>
    <row r="159" spans="1:8" ht="19" x14ac:dyDescent="0.25">
      <c r="A159" s="6" t="s">
        <v>591</v>
      </c>
      <c r="B159" s="6">
        <v>96</v>
      </c>
      <c r="C159" s="6"/>
      <c r="D159" s="6" t="s">
        <v>430</v>
      </c>
      <c r="E159" s="6">
        <v>2</v>
      </c>
      <c r="F159" s="6"/>
      <c r="G159" s="6">
        <v>50</v>
      </c>
      <c r="H159" s="6">
        <v>44</v>
      </c>
    </row>
    <row r="160" spans="1:8" ht="19" x14ac:dyDescent="0.25">
      <c r="A160" s="6" t="s">
        <v>566</v>
      </c>
      <c r="B160" s="6">
        <v>95</v>
      </c>
      <c r="C160" s="6"/>
      <c r="D160" s="6">
        <v>1</v>
      </c>
      <c r="E160" s="6">
        <v>4</v>
      </c>
      <c r="F160" s="6"/>
      <c r="G160" s="6">
        <v>78</v>
      </c>
      <c r="H160" s="6">
        <v>13</v>
      </c>
    </row>
    <row r="161" spans="1:8" ht="19" x14ac:dyDescent="0.25">
      <c r="A161" s="6" t="s">
        <v>575</v>
      </c>
      <c r="B161" s="6">
        <v>92</v>
      </c>
      <c r="C161" s="6"/>
      <c r="D161" s="6">
        <v>3</v>
      </c>
      <c r="E161" s="6">
        <v>9</v>
      </c>
      <c r="F161" s="6"/>
      <c r="G161" s="6">
        <v>27</v>
      </c>
      <c r="H161" s="6">
        <v>56</v>
      </c>
    </row>
    <row r="162" spans="1:8" ht="19" x14ac:dyDescent="0.25">
      <c r="A162" s="6" t="s">
        <v>612</v>
      </c>
      <c r="B162" s="6">
        <v>85</v>
      </c>
      <c r="C162" s="6"/>
      <c r="D162" s="6" t="s">
        <v>430</v>
      </c>
      <c r="E162" s="6" t="s">
        <v>430</v>
      </c>
      <c r="F162" s="6"/>
      <c r="G162" s="6">
        <v>10</v>
      </c>
      <c r="H162" s="6">
        <v>76</v>
      </c>
    </row>
    <row r="163" spans="1:8" ht="19" x14ac:dyDescent="0.25">
      <c r="A163" s="6" t="s">
        <v>579</v>
      </c>
      <c r="B163" s="6">
        <v>83</v>
      </c>
      <c r="C163" s="6"/>
      <c r="D163" s="6">
        <v>1</v>
      </c>
      <c r="E163" s="6">
        <v>11</v>
      </c>
      <c r="F163" s="6"/>
      <c r="G163" s="6">
        <v>25</v>
      </c>
      <c r="H163" s="6">
        <v>47</v>
      </c>
    </row>
    <row r="164" spans="1:8" ht="19" x14ac:dyDescent="0.25">
      <c r="A164" s="6" t="s">
        <v>573</v>
      </c>
      <c r="B164" s="6">
        <v>82</v>
      </c>
      <c r="C164" s="6"/>
      <c r="D164" s="6">
        <v>4</v>
      </c>
      <c r="E164" s="6">
        <v>7</v>
      </c>
      <c r="F164" s="6"/>
      <c r="G164" s="6">
        <v>46</v>
      </c>
      <c r="H164" s="6">
        <v>29</v>
      </c>
    </row>
    <row r="165" spans="1:8" ht="19" x14ac:dyDescent="0.25">
      <c r="A165" s="6" t="s">
        <v>571</v>
      </c>
      <c r="B165" s="6">
        <v>82</v>
      </c>
      <c r="C165" s="6"/>
      <c r="D165" s="6" t="s">
        <v>430</v>
      </c>
      <c r="E165" s="6">
        <v>1</v>
      </c>
      <c r="F165" s="6"/>
      <c r="G165" s="6">
        <v>55</v>
      </c>
      <c r="H165" s="6">
        <v>26</v>
      </c>
    </row>
    <row r="166" spans="1:8" ht="19" x14ac:dyDescent="0.25">
      <c r="A166" s="6" t="s">
        <v>588</v>
      </c>
      <c r="B166" s="6">
        <v>80</v>
      </c>
      <c r="C166" s="6"/>
      <c r="D166" s="6" t="s">
        <v>430</v>
      </c>
      <c r="E166" s="6" t="s">
        <v>430</v>
      </c>
      <c r="F166" s="6"/>
      <c r="G166" s="6">
        <v>19</v>
      </c>
      <c r="H166" s="6">
        <v>62</v>
      </c>
    </row>
    <row r="167" spans="1:8" ht="19" x14ac:dyDescent="0.25">
      <c r="A167" s="6" t="s">
        <v>574</v>
      </c>
      <c r="B167" s="6">
        <v>76</v>
      </c>
      <c r="C167" s="6"/>
      <c r="D167" s="6">
        <v>7</v>
      </c>
      <c r="E167" s="6">
        <v>13</v>
      </c>
      <c r="F167" s="6"/>
      <c r="G167" s="6">
        <v>44</v>
      </c>
      <c r="H167" s="6">
        <v>19</v>
      </c>
    </row>
    <row r="168" spans="1:8" ht="19" x14ac:dyDescent="0.25">
      <c r="A168" s="6" t="s">
        <v>576</v>
      </c>
      <c r="B168" s="6">
        <v>75</v>
      </c>
      <c r="C168" s="6"/>
      <c r="D168" s="6">
        <v>3</v>
      </c>
      <c r="E168" s="6">
        <v>1</v>
      </c>
      <c r="F168" s="6"/>
      <c r="G168" s="6">
        <v>14</v>
      </c>
      <c r="H168" s="6">
        <v>60</v>
      </c>
    </row>
    <row r="169" spans="1:8" ht="19" x14ac:dyDescent="0.25">
      <c r="A169" s="21" t="s">
        <v>749</v>
      </c>
      <c r="B169" s="6">
        <v>75</v>
      </c>
      <c r="C169" s="6"/>
      <c r="D169" s="6" t="s">
        <v>430</v>
      </c>
      <c r="E169" s="6" t="s">
        <v>430</v>
      </c>
      <c r="F169" s="6"/>
      <c r="G169" s="6">
        <v>16</v>
      </c>
      <c r="H169" s="6">
        <v>60</v>
      </c>
    </row>
    <row r="170" spans="1:8" ht="19" x14ac:dyDescent="0.25">
      <c r="A170" s="6" t="s">
        <v>583</v>
      </c>
      <c r="B170" s="6">
        <v>63</v>
      </c>
      <c r="C170" s="6"/>
      <c r="D170" s="6" t="s">
        <v>430</v>
      </c>
      <c r="E170" s="6">
        <v>3</v>
      </c>
      <c r="F170" s="6"/>
      <c r="G170" s="6">
        <v>23</v>
      </c>
      <c r="H170" s="6">
        <v>37</v>
      </c>
    </row>
    <row r="171" spans="1:8" ht="19" x14ac:dyDescent="0.25">
      <c r="A171" s="6" t="s">
        <v>581</v>
      </c>
      <c r="B171" s="6">
        <v>58</v>
      </c>
      <c r="C171" s="6"/>
      <c r="D171" s="6">
        <v>1</v>
      </c>
      <c r="E171" s="6" t="s">
        <v>430</v>
      </c>
      <c r="F171" s="6"/>
      <c r="G171" s="6">
        <v>53</v>
      </c>
      <c r="H171" s="6">
        <v>6</v>
      </c>
    </row>
    <row r="172" spans="1:8" ht="19" x14ac:dyDescent="0.25">
      <c r="A172" s="6" t="s">
        <v>634</v>
      </c>
      <c r="B172" s="6">
        <v>46</v>
      </c>
      <c r="C172" s="6"/>
      <c r="D172" s="6" t="s">
        <v>430</v>
      </c>
      <c r="E172" s="6" t="s">
        <v>430</v>
      </c>
      <c r="F172" s="6"/>
      <c r="G172" s="6" t="s">
        <v>430</v>
      </c>
      <c r="H172" s="6">
        <v>48</v>
      </c>
    </row>
    <row r="173" spans="1:8" ht="19" x14ac:dyDescent="0.25">
      <c r="A173" s="6" t="s">
        <v>586</v>
      </c>
      <c r="B173" s="6">
        <v>45</v>
      </c>
      <c r="C173" s="6"/>
      <c r="D173" s="6">
        <v>1</v>
      </c>
      <c r="E173" s="6" t="s">
        <v>430</v>
      </c>
      <c r="F173" s="6"/>
      <c r="G173" s="6">
        <v>39</v>
      </c>
      <c r="H173" s="6">
        <v>7</v>
      </c>
    </row>
    <row r="174" spans="1:8" ht="19" x14ac:dyDescent="0.25">
      <c r="A174" s="6" t="s">
        <v>589</v>
      </c>
      <c r="B174" s="6">
        <v>44</v>
      </c>
      <c r="C174" s="6"/>
      <c r="D174" s="6" t="s">
        <v>430</v>
      </c>
      <c r="E174" s="6">
        <v>3</v>
      </c>
      <c r="F174" s="6"/>
      <c r="G174" s="6">
        <v>27</v>
      </c>
      <c r="H174" s="6">
        <v>14</v>
      </c>
    </row>
    <row r="175" spans="1:8" ht="19" x14ac:dyDescent="0.25">
      <c r="A175" s="6" t="s">
        <v>605</v>
      </c>
      <c r="B175" s="6">
        <v>41</v>
      </c>
      <c r="C175" s="6"/>
      <c r="D175" s="6">
        <v>1</v>
      </c>
      <c r="E175" s="6">
        <v>3</v>
      </c>
      <c r="F175" s="6"/>
      <c r="G175" s="6">
        <v>9</v>
      </c>
      <c r="H175" s="6">
        <v>29</v>
      </c>
    </row>
    <row r="176" spans="1:8" ht="19" x14ac:dyDescent="0.25">
      <c r="A176" s="6" t="s">
        <v>594</v>
      </c>
      <c r="B176" s="6">
        <v>40</v>
      </c>
      <c r="C176" s="6"/>
      <c r="D176" s="6" t="s">
        <v>430</v>
      </c>
      <c r="E176" s="6" t="s">
        <v>430</v>
      </c>
      <c r="F176" s="6"/>
      <c r="G176" s="6">
        <v>12</v>
      </c>
      <c r="H176" s="6">
        <v>29</v>
      </c>
    </row>
    <row r="177" spans="1:8" ht="19" x14ac:dyDescent="0.25">
      <c r="A177" s="6" t="s">
        <v>587</v>
      </c>
      <c r="B177" s="6">
        <v>39</v>
      </c>
      <c r="C177" s="6"/>
      <c r="D177" s="6" t="s">
        <v>430</v>
      </c>
      <c r="E177" s="6" t="s">
        <v>430</v>
      </c>
      <c r="F177" s="6"/>
      <c r="G177" s="6">
        <v>26</v>
      </c>
      <c r="H177" s="6">
        <v>14</v>
      </c>
    </row>
    <row r="178" spans="1:8" ht="19" x14ac:dyDescent="0.25">
      <c r="A178" s="6" t="s">
        <v>590</v>
      </c>
      <c r="B178" s="6">
        <v>38</v>
      </c>
      <c r="C178" s="6"/>
      <c r="D178" s="6">
        <v>1</v>
      </c>
      <c r="E178" s="6">
        <v>3</v>
      </c>
      <c r="F178" s="6"/>
      <c r="G178" s="6">
        <v>29</v>
      </c>
      <c r="H178" s="6">
        <v>6</v>
      </c>
    </row>
    <row r="179" spans="1:8" ht="19" x14ac:dyDescent="0.25">
      <c r="A179" s="6" t="s">
        <v>596</v>
      </c>
      <c r="B179" s="6">
        <v>35</v>
      </c>
      <c r="C179" s="6"/>
      <c r="D179" s="6" t="s">
        <v>430</v>
      </c>
      <c r="E179" s="6">
        <v>2</v>
      </c>
      <c r="F179" s="6"/>
      <c r="G179" s="6">
        <v>11</v>
      </c>
      <c r="H179" s="6">
        <v>22</v>
      </c>
    </row>
    <row r="180" spans="1:8" ht="19" x14ac:dyDescent="0.25">
      <c r="A180" s="6" t="s">
        <v>595</v>
      </c>
      <c r="B180" s="6">
        <v>34</v>
      </c>
      <c r="C180" s="6"/>
      <c r="D180" s="6" t="s">
        <v>430</v>
      </c>
      <c r="E180" s="6">
        <v>4</v>
      </c>
      <c r="F180" s="6"/>
      <c r="G180" s="6">
        <v>5</v>
      </c>
      <c r="H180" s="6">
        <v>25</v>
      </c>
    </row>
    <row r="181" spans="1:8" ht="19" x14ac:dyDescent="0.25">
      <c r="A181" s="6" t="s">
        <v>597</v>
      </c>
      <c r="B181" s="6">
        <v>25</v>
      </c>
      <c r="C181" s="6"/>
      <c r="D181" s="6">
        <v>1</v>
      </c>
      <c r="E181" s="6">
        <v>3</v>
      </c>
      <c r="F181" s="6"/>
      <c r="G181" s="6">
        <v>15</v>
      </c>
      <c r="H181" s="6">
        <v>7</v>
      </c>
    </row>
    <row r="182" spans="1:8" ht="19" x14ac:dyDescent="0.25">
      <c r="A182" s="6" t="s">
        <v>599</v>
      </c>
      <c r="B182" s="6">
        <v>24</v>
      </c>
      <c r="C182" s="6"/>
      <c r="D182" s="6" t="s">
        <v>430</v>
      </c>
      <c r="E182" s="6" t="s">
        <v>430</v>
      </c>
      <c r="F182" s="6"/>
      <c r="G182" s="6">
        <v>20</v>
      </c>
      <c r="H182" s="6">
        <v>5</v>
      </c>
    </row>
    <row r="183" spans="1:8" ht="19" x14ac:dyDescent="0.25">
      <c r="A183" s="6" t="s">
        <v>600</v>
      </c>
      <c r="B183" s="6">
        <v>23</v>
      </c>
      <c r="C183" s="6"/>
      <c r="D183" s="6" t="s">
        <v>430</v>
      </c>
      <c r="E183" s="6">
        <v>1</v>
      </c>
      <c r="F183" s="6"/>
      <c r="G183" s="6">
        <v>8</v>
      </c>
      <c r="H183" s="6">
        <v>14</v>
      </c>
    </row>
    <row r="184" spans="1:8" ht="19" x14ac:dyDescent="0.25">
      <c r="A184" s="6" t="s">
        <v>633</v>
      </c>
      <c r="B184" s="6">
        <v>23</v>
      </c>
      <c r="C184" s="6"/>
      <c r="D184" s="6" t="s">
        <v>430</v>
      </c>
      <c r="E184" s="6">
        <v>3</v>
      </c>
      <c r="F184" s="6"/>
      <c r="G184" s="6">
        <v>4</v>
      </c>
      <c r="H184" s="6">
        <v>16</v>
      </c>
    </row>
    <row r="185" spans="1:8" ht="19" x14ac:dyDescent="0.25">
      <c r="A185" s="6" t="s">
        <v>611</v>
      </c>
      <c r="B185" s="6">
        <v>21</v>
      </c>
      <c r="C185" s="6"/>
      <c r="D185" s="6">
        <v>4</v>
      </c>
      <c r="E185" s="6" t="s">
        <v>430</v>
      </c>
      <c r="F185" s="6"/>
      <c r="G185" s="6">
        <v>13</v>
      </c>
      <c r="H185" s="6">
        <v>9</v>
      </c>
    </row>
    <row r="186" spans="1:8" ht="19" x14ac:dyDescent="0.25">
      <c r="A186" s="6" t="s">
        <v>601</v>
      </c>
      <c r="B186" s="6">
        <v>19</v>
      </c>
      <c r="C186" s="6"/>
      <c r="D186" s="6" t="s">
        <v>430</v>
      </c>
      <c r="E186" s="6" t="s">
        <v>430</v>
      </c>
      <c r="F186" s="6"/>
      <c r="G186" s="6">
        <v>9</v>
      </c>
      <c r="H186" s="6">
        <v>11</v>
      </c>
    </row>
    <row r="187" spans="1:8" ht="19" x14ac:dyDescent="0.25">
      <c r="A187" s="6" t="s">
        <v>602</v>
      </c>
      <c r="B187" s="6">
        <v>18</v>
      </c>
      <c r="C187" s="6"/>
      <c r="D187" s="6">
        <v>1</v>
      </c>
      <c r="E187" s="6" t="s">
        <v>430</v>
      </c>
      <c r="F187" s="6"/>
      <c r="G187" s="6">
        <v>17</v>
      </c>
      <c r="H187" s="6">
        <v>2</v>
      </c>
    </row>
    <row r="188" spans="1:8" ht="19" x14ac:dyDescent="0.25">
      <c r="A188" s="6" t="s">
        <v>603</v>
      </c>
      <c r="B188" s="6">
        <v>18</v>
      </c>
      <c r="C188" s="6"/>
      <c r="D188" s="6">
        <v>1</v>
      </c>
      <c r="E188" s="6">
        <v>2</v>
      </c>
      <c r="F188" s="6"/>
      <c r="G188" s="6">
        <v>14</v>
      </c>
      <c r="H188" s="6">
        <v>2</v>
      </c>
    </row>
    <row r="189" spans="1:8" ht="19" x14ac:dyDescent="0.25">
      <c r="A189" s="6" t="s">
        <v>604</v>
      </c>
      <c r="B189" s="6">
        <v>18</v>
      </c>
      <c r="C189" s="6"/>
      <c r="D189" s="6" t="s">
        <v>430</v>
      </c>
      <c r="E189" s="6" t="s">
        <v>430</v>
      </c>
      <c r="F189" s="6"/>
      <c r="G189" s="6">
        <v>14</v>
      </c>
      <c r="H189" s="6">
        <v>5</v>
      </c>
    </row>
    <row r="190" spans="1:8" ht="19" x14ac:dyDescent="0.25">
      <c r="A190" s="6" t="s">
        <v>610</v>
      </c>
      <c r="B190" s="6">
        <v>18</v>
      </c>
      <c r="C190" s="6"/>
      <c r="D190" s="6" t="s">
        <v>430</v>
      </c>
      <c r="E190" s="6" t="s">
        <v>430</v>
      </c>
      <c r="F190" s="6"/>
      <c r="G190" s="6">
        <v>15</v>
      </c>
      <c r="H190" s="6">
        <v>4</v>
      </c>
    </row>
    <row r="191" spans="1:8" ht="19" x14ac:dyDescent="0.25">
      <c r="A191" s="6" t="s">
        <v>619</v>
      </c>
      <c r="B191" s="6">
        <v>17</v>
      </c>
      <c r="C191" s="6"/>
      <c r="D191" s="6" t="s">
        <v>430</v>
      </c>
      <c r="E191" s="6">
        <v>1</v>
      </c>
      <c r="F191" s="6"/>
      <c r="G191" s="6">
        <v>9</v>
      </c>
      <c r="H191" s="6">
        <v>7</v>
      </c>
    </row>
    <row r="192" spans="1:8" ht="19" x14ac:dyDescent="0.25">
      <c r="A192" s="6" t="s">
        <v>613</v>
      </c>
      <c r="B192" s="6">
        <v>17</v>
      </c>
      <c r="C192" s="6"/>
      <c r="D192" s="6" t="s">
        <v>430</v>
      </c>
      <c r="E192" s="6" t="s">
        <v>430</v>
      </c>
      <c r="F192" s="6"/>
      <c r="G192" s="6">
        <v>9</v>
      </c>
      <c r="H192" s="6">
        <v>9</v>
      </c>
    </row>
    <row r="193" spans="1:8" ht="19" x14ac:dyDescent="0.25">
      <c r="A193" s="6" t="s">
        <v>608</v>
      </c>
      <c r="B193" s="6">
        <v>16</v>
      </c>
      <c r="C193" s="6"/>
      <c r="D193" s="6" t="s">
        <v>430</v>
      </c>
      <c r="E193" s="6">
        <v>1</v>
      </c>
      <c r="F193" s="6"/>
      <c r="G193" s="6">
        <v>13</v>
      </c>
      <c r="H193" s="6">
        <v>2</v>
      </c>
    </row>
    <row r="194" spans="1:8" ht="19" x14ac:dyDescent="0.25">
      <c r="A194" s="6" t="s">
        <v>606</v>
      </c>
      <c r="B194" s="6">
        <v>16</v>
      </c>
      <c r="C194" s="6"/>
      <c r="D194" s="6" t="s">
        <v>430</v>
      </c>
      <c r="E194" s="6" t="s">
        <v>430</v>
      </c>
      <c r="F194" s="6"/>
      <c r="G194" s="6">
        <v>13</v>
      </c>
      <c r="H194" s="6">
        <v>4</v>
      </c>
    </row>
    <row r="195" spans="1:8" ht="19" x14ac:dyDescent="0.25">
      <c r="A195" s="6" t="s">
        <v>607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8</v>
      </c>
      <c r="H195" s="6">
        <v>9</v>
      </c>
    </row>
    <row r="196" spans="1:8" ht="19" x14ac:dyDescent="0.25">
      <c r="A196" s="6" t="s">
        <v>631</v>
      </c>
      <c r="B196" s="6">
        <v>15</v>
      </c>
      <c r="C196" s="6"/>
      <c r="D196" s="6" t="s">
        <v>430</v>
      </c>
      <c r="E196" s="6">
        <v>1</v>
      </c>
      <c r="F196" s="6"/>
      <c r="G196" s="6">
        <v>7</v>
      </c>
      <c r="H196" s="6">
        <v>7</v>
      </c>
    </row>
    <row r="197" spans="1:8" ht="19" x14ac:dyDescent="0.25">
      <c r="A197" s="6" t="s">
        <v>620</v>
      </c>
      <c r="B197" s="6">
        <v>15</v>
      </c>
      <c r="C197" s="6"/>
      <c r="D197" s="6" t="s">
        <v>430</v>
      </c>
      <c r="E197" s="6">
        <v>5</v>
      </c>
      <c r="F197" s="6"/>
      <c r="G197" s="6">
        <v>7</v>
      </c>
      <c r="H197" s="6">
        <v>3</v>
      </c>
    </row>
    <row r="198" spans="1:8" ht="19" x14ac:dyDescent="0.25">
      <c r="A198" s="6" t="s">
        <v>609</v>
      </c>
      <c r="B198" s="6">
        <v>15</v>
      </c>
      <c r="C198" s="6"/>
      <c r="D198" s="6" t="s">
        <v>430</v>
      </c>
      <c r="E198" s="6" t="s">
        <v>430</v>
      </c>
      <c r="F198" s="6"/>
      <c r="G198" s="6">
        <v>8</v>
      </c>
      <c r="H198" s="6">
        <v>8</v>
      </c>
    </row>
    <row r="199" spans="1:8" ht="19" x14ac:dyDescent="0.25">
      <c r="A199" s="6" t="s">
        <v>614</v>
      </c>
      <c r="B199" s="6">
        <v>13</v>
      </c>
      <c r="C199" s="6"/>
      <c r="D199" s="6" t="s">
        <v>430</v>
      </c>
      <c r="E199" s="6" t="s">
        <v>430</v>
      </c>
      <c r="F199" s="6"/>
      <c r="G199" s="6">
        <v>13</v>
      </c>
      <c r="H199" s="6">
        <v>1</v>
      </c>
    </row>
    <row r="200" spans="1:8" ht="19" x14ac:dyDescent="0.25">
      <c r="A200" s="6" t="s">
        <v>617</v>
      </c>
      <c r="B200" s="6">
        <v>12</v>
      </c>
      <c r="C200" s="6"/>
      <c r="D200" s="6" t="s">
        <v>430</v>
      </c>
      <c r="E200" s="6">
        <v>1</v>
      </c>
      <c r="F200" s="6"/>
      <c r="G200" s="6">
        <v>6</v>
      </c>
      <c r="H200" s="6">
        <v>5</v>
      </c>
    </row>
    <row r="201" spans="1:8" ht="19" x14ac:dyDescent="0.25">
      <c r="A201" s="6" t="s">
        <v>637</v>
      </c>
      <c r="B201" s="6">
        <v>12</v>
      </c>
      <c r="C201" s="6"/>
      <c r="D201" s="6" t="s">
        <v>430</v>
      </c>
      <c r="E201" s="6">
        <v>2</v>
      </c>
      <c r="F201" s="6"/>
      <c r="G201" s="6">
        <v>1</v>
      </c>
      <c r="H201" s="6">
        <v>9</v>
      </c>
    </row>
    <row r="202" spans="1:8" ht="19" x14ac:dyDescent="0.25">
      <c r="A202" s="6" t="s">
        <v>615</v>
      </c>
      <c r="B202" s="6">
        <v>11</v>
      </c>
      <c r="C202" s="6"/>
      <c r="D202" s="6" t="s">
        <v>430</v>
      </c>
      <c r="E202" s="6" t="s">
        <v>430</v>
      </c>
      <c r="F202" s="6"/>
      <c r="G202" s="6">
        <v>11</v>
      </c>
      <c r="H202" s="6">
        <v>1</v>
      </c>
    </row>
    <row r="203" spans="1:8" ht="19" x14ac:dyDescent="0.25">
      <c r="A203" s="6" t="s">
        <v>616</v>
      </c>
      <c r="B203" s="6">
        <v>11</v>
      </c>
      <c r="C203" s="6"/>
      <c r="D203" s="6">
        <v>1</v>
      </c>
      <c r="E203" s="6">
        <v>1</v>
      </c>
      <c r="F203" s="6"/>
      <c r="G203" s="6">
        <v>7</v>
      </c>
      <c r="H203" s="6">
        <v>3</v>
      </c>
    </row>
    <row r="204" spans="1:8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</row>
    <row r="205" spans="1:8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6</v>
      </c>
      <c r="H205" s="6">
        <v>6</v>
      </c>
    </row>
    <row r="206" spans="1:8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9</v>
      </c>
      <c r="H206" s="6"/>
    </row>
    <row r="207" spans="1:8" ht="19" x14ac:dyDescent="0.25">
      <c r="A207" s="6" t="s">
        <v>624</v>
      </c>
      <c r="B207" s="6">
        <v>8</v>
      </c>
      <c r="C207" s="6"/>
      <c r="D207" s="6" t="s">
        <v>430</v>
      </c>
      <c r="E207" s="6">
        <v>1</v>
      </c>
      <c r="F207" s="6"/>
      <c r="G207" s="6">
        <v>6</v>
      </c>
      <c r="H207" s="6">
        <v>1</v>
      </c>
    </row>
    <row r="208" spans="1:8" ht="19" x14ac:dyDescent="0.25">
      <c r="A208" s="6" t="s">
        <v>625</v>
      </c>
      <c r="B208" s="6">
        <v>8</v>
      </c>
      <c r="C208" s="6"/>
      <c r="D208" s="6" t="s">
        <v>430</v>
      </c>
      <c r="E208" s="6" t="s">
        <v>430</v>
      </c>
      <c r="F208" s="6"/>
      <c r="G208" s="6">
        <v>6</v>
      </c>
      <c r="H208" s="6">
        <v>3</v>
      </c>
    </row>
    <row r="209" spans="1:8" ht="19" x14ac:dyDescent="0.25">
      <c r="A209" s="6" t="s">
        <v>630</v>
      </c>
      <c r="B209" s="6">
        <v>7</v>
      </c>
      <c r="C209" s="6"/>
      <c r="D209" s="6" t="s">
        <v>430</v>
      </c>
      <c r="E209" s="6" t="s">
        <v>430</v>
      </c>
      <c r="F209" s="6"/>
      <c r="G209" s="6">
        <v>5</v>
      </c>
      <c r="H209" s="6">
        <v>3</v>
      </c>
    </row>
    <row r="210" spans="1:8" ht="19" x14ac:dyDescent="0.25">
      <c r="A210" s="6" t="s">
        <v>628</v>
      </c>
      <c r="B210" s="6">
        <v>6</v>
      </c>
      <c r="C210" s="6"/>
      <c r="D210" s="6" t="s">
        <v>430</v>
      </c>
      <c r="E210" s="6" t="s">
        <v>430</v>
      </c>
      <c r="F210" s="6"/>
      <c r="G210" s="6" t="s">
        <v>430</v>
      </c>
      <c r="H210" s="6">
        <v>8</v>
      </c>
    </row>
    <row r="211" spans="1:8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</row>
    <row r="212" spans="1:8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</row>
    <row r="213" spans="1:8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</row>
    <row r="214" spans="1:8" ht="19" x14ac:dyDescent="0.25">
      <c r="A214" s="6" t="s">
        <v>632</v>
      </c>
      <c r="B214" s="6">
        <v>6</v>
      </c>
      <c r="C214" s="6"/>
      <c r="D214" s="6" t="s">
        <v>430</v>
      </c>
      <c r="E214" s="6" t="s">
        <v>430</v>
      </c>
      <c r="F214" s="6"/>
      <c r="G214" s="6" t="s">
        <v>430</v>
      </c>
      <c r="H214" s="6">
        <v>8</v>
      </c>
    </row>
    <row r="215" spans="1:8" ht="19" x14ac:dyDescent="0.25">
      <c r="A215" s="6" t="s">
        <v>635</v>
      </c>
      <c r="B215" s="6">
        <v>3</v>
      </c>
      <c r="C215" s="6"/>
      <c r="D215" s="6" t="s">
        <v>430</v>
      </c>
      <c r="E215" s="6" t="s">
        <v>430</v>
      </c>
      <c r="F215" s="6"/>
      <c r="G215" s="6">
        <v>3</v>
      </c>
      <c r="H215" s="6">
        <v>1</v>
      </c>
    </row>
    <row r="216" spans="1:8" ht="19" x14ac:dyDescent="0.25">
      <c r="A216" s="6" t="s">
        <v>771</v>
      </c>
      <c r="B216" s="6">
        <v>3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5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B191-E14B-974C-856D-DBB73E0B02DE}">
  <dimension ref="A1:H219"/>
  <sheetViews>
    <sheetView workbookViewId="0">
      <selection sqref="A1:H219"/>
    </sheetView>
  </sheetViews>
  <sheetFormatPr baseColWidth="10" defaultRowHeight="16" x14ac:dyDescent="0.2"/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</row>
    <row r="2" spans="1:8" x14ac:dyDescent="0.2">
      <c r="A2" s="59"/>
      <c r="B2" s="59"/>
      <c r="C2" s="59"/>
      <c r="D2" s="59"/>
      <c r="E2" s="59"/>
      <c r="F2" s="59"/>
      <c r="G2" s="59"/>
      <c r="H2" s="59"/>
    </row>
    <row r="3" spans="1:8" ht="18" x14ac:dyDescent="0.2">
      <c r="A3" s="60" t="s">
        <v>5</v>
      </c>
      <c r="B3" s="61">
        <v>3566111</v>
      </c>
      <c r="C3" s="60" t="s">
        <v>940</v>
      </c>
      <c r="D3" s="61">
        <v>50046</v>
      </c>
      <c r="E3" s="61">
        <v>248285</v>
      </c>
      <c r="F3" s="60" t="s">
        <v>941</v>
      </c>
      <c r="G3" s="61">
        <v>1154014</v>
      </c>
      <c r="H3" s="61">
        <v>2164929</v>
      </c>
    </row>
    <row r="4" spans="1:8" ht="18" x14ac:dyDescent="0.2">
      <c r="A4" s="60" t="s">
        <v>424</v>
      </c>
      <c r="B4" s="61">
        <v>1188122</v>
      </c>
      <c r="C4" s="60" t="s">
        <v>942</v>
      </c>
      <c r="D4" s="61">
        <v>16139</v>
      </c>
      <c r="E4" s="61">
        <v>68598</v>
      </c>
      <c r="F4" s="60" t="s">
        <v>943</v>
      </c>
      <c r="G4" s="61">
        <v>178263</v>
      </c>
      <c r="H4" s="61">
        <v>941261</v>
      </c>
    </row>
    <row r="5" spans="1:8" ht="18" x14ac:dyDescent="0.2">
      <c r="A5" s="60" t="s">
        <v>425</v>
      </c>
      <c r="B5" s="61">
        <v>247122</v>
      </c>
      <c r="C5" s="60" t="s">
        <v>944</v>
      </c>
      <c r="D5" s="61">
        <v>2386</v>
      </c>
      <c r="E5" s="61">
        <v>25264</v>
      </c>
      <c r="F5" s="60"/>
      <c r="G5" s="61">
        <v>148558</v>
      </c>
      <c r="H5" s="61">
        <v>73300</v>
      </c>
    </row>
    <row r="6" spans="1:8" ht="18" x14ac:dyDescent="0.2">
      <c r="A6" s="60" t="s">
        <v>426</v>
      </c>
      <c r="B6" s="61">
        <v>210717</v>
      </c>
      <c r="C6" s="60"/>
      <c r="D6" s="61">
        <v>1501</v>
      </c>
      <c r="E6" s="61">
        <v>28884</v>
      </c>
      <c r="F6" s="60"/>
      <c r="G6" s="61">
        <v>81654</v>
      </c>
      <c r="H6" s="61">
        <v>100179</v>
      </c>
    </row>
    <row r="7" spans="1:8" ht="18" x14ac:dyDescent="0.2">
      <c r="A7" s="60" t="s">
        <v>429</v>
      </c>
      <c r="B7" s="61">
        <v>186599</v>
      </c>
      <c r="C7" s="60"/>
      <c r="D7" s="61">
        <v>1559</v>
      </c>
      <c r="E7" s="61">
        <v>28446</v>
      </c>
      <c r="F7" s="60"/>
      <c r="G7" s="60" t="s">
        <v>430</v>
      </c>
      <c r="H7" s="61">
        <v>158154</v>
      </c>
    </row>
    <row r="8" spans="1:8" ht="18" x14ac:dyDescent="0.2">
      <c r="A8" s="60" t="s">
        <v>427</v>
      </c>
      <c r="B8" s="61">
        <v>168693</v>
      </c>
      <c r="C8" s="60" t="s">
        <v>945</v>
      </c>
      <c r="D8" s="61">
        <v>3819</v>
      </c>
      <c r="E8" s="61">
        <v>24895</v>
      </c>
      <c r="F8" s="60" t="s">
        <v>946</v>
      </c>
      <c r="G8" s="61">
        <v>50784</v>
      </c>
      <c r="H8" s="61">
        <v>93014</v>
      </c>
    </row>
    <row r="9" spans="1:8" ht="18" x14ac:dyDescent="0.2">
      <c r="A9" s="60" t="s">
        <v>428</v>
      </c>
      <c r="B9" s="61">
        <v>165664</v>
      </c>
      <c r="C9" s="60"/>
      <c r="D9" s="61">
        <v>1979</v>
      </c>
      <c r="E9" s="61">
        <v>6866</v>
      </c>
      <c r="F9" s="60"/>
      <c r="G9" s="61">
        <v>130600</v>
      </c>
      <c r="H9" s="61">
        <v>28198</v>
      </c>
    </row>
    <row r="10" spans="1:8" ht="18" x14ac:dyDescent="0.2">
      <c r="A10" s="60" t="s">
        <v>434</v>
      </c>
      <c r="B10" s="61">
        <v>134687</v>
      </c>
      <c r="C10" s="60"/>
      <c r="D10" s="61">
        <v>2300</v>
      </c>
      <c r="E10" s="61">
        <v>1280</v>
      </c>
      <c r="F10" s="60"/>
      <c r="G10" s="61">
        <v>16639</v>
      </c>
      <c r="H10" s="61">
        <v>116768</v>
      </c>
    </row>
    <row r="11" spans="1:8" ht="18" x14ac:dyDescent="0.2">
      <c r="A11" s="60" t="s">
        <v>432</v>
      </c>
      <c r="B11" s="61">
        <v>126045</v>
      </c>
      <c r="C11" s="60"/>
      <c r="D11" s="61">
        <v>1424</v>
      </c>
      <c r="E11" s="61">
        <v>3397</v>
      </c>
      <c r="F11" s="60"/>
      <c r="G11" s="61">
        <v>63151</v>
      </c>
      <c r="H11" s="61">
        <v>59497</v>
      </c>
    </row>
    <row r="12" spans="1:8" ht="18" x14ac:dyDescent="0.2">
      <c r="A12" s="60" t="s">
        <v>436</v>
      </c>
      <c r="B12" s="61">
        <v>101826</v>
      </c>
      <c r="C12" s="60" t="s">
        <v>947</v>
      </c>
      <c r="D12" s="61">
        <v>8318</v>
      </c>
      <c r="E12" s="61">
        <v>7051</v>
      </c>
      <c r="F12" s="60" t="s">
        <v>948</v>
      </c>
      <c r="G12" s="61">
        <v>42991</v>
      </c>
      <c r="H12" s="61">
        <v>51784</v>
      </c>
    </row>
    <row r="13" spans="1:8" ht="18" x14ac:dyDescent="0.2">
      <c r="A13" s="60" t="s">
        <v>433</v>
      </c>
      <c r="B13" s="61">
        <v>97424</v>
      </c>
      <c r="C13" s="60"/>
      <c r="D13" s="61">
        <v>2690</v>
      </c>
      <c r="E13" s="61">
        <v>6203</v>
      </c>
      <c r="F13" s="60"/>
      <c r="G13" s="61">
        <v>78422</v>
      </c>
      <c r="H13" s="61">
        <v>12799</v>
      </c>
    </row>
    <row r="14" spans="1:8" ht="18" x14ac:dyDescent="0.2">
      <c r="A14" s="60" t="s">
        <v>431</v>
      </c>
      <c r="B14" s="61">
        <v>82880</v>
      </c>
      <c r="C14" s="60" t="s">
        <v>949</v>
      </c>
      <c r="D14" s="60">
        <v>33</v>
      </c>
      <c r="E14" s="61">
        <v>4633</v>
      </c>
      <c r="F14" s="60"/>
      <c r="G14" s="61">
        <v>77766</v>
      </c>
      <c r="H14" s="60">
        <v>481</v>
      </c>
    </row>
    <row r="15" spans="1:8" ht="18" x14ac:dyDescent="0.2">
      <c r="A15" s="60" t="s">
        <v>437</v>
      </c>
      <c r="B15" s="61">
        <v>59474</v>
      </c>
      <c r="C15" s="60"/>
      <c r="D15" s="60">
        <v>557</v>
      </c>
      <c r="E15" s="61">
        <v>3683</v>
      </c>
      <c r="F15" s="60"/>
      <c r="G15" s="61">
        <v>24908</v>
      </c>
      <c r="H15" s="61">
        <v>30883</v>
      </c>
    </row>
    <row r="16" spans="1:8" ht="18" x14ac:dyDescent="0.2">
      <c r="A16" s="60" t="s">
        <v>435</v>
      </c>
      <c r="B16" s="61">
        <v>49906</v>
      </c>
      <c r="C16" s="60"/>
      <c r="D16" s="60">
        <v>674</v>
      </c>
      <c r="E16" s="61">
        <v>7844</v>
      </c>
      <c r="F16" s="60"/>
      <c r="G16" s="61">
        <v>12309</v>
      </c>
      <c r="H16" s="61">
        <v>29753</v>
      </c>
    </row>
    <row r="17" spans="1:8" ht="18" x14ac:dyDescent="0.2">
      <c r="A17" s="60" t="s">
        <v>442</v>
      </c>
      <c r="B17" s="61">
        <v>45928</v>
      </c>
      <c r="C17" s="60"/>
      <c r="D17" s="60">
        <v>679</v>
      </c>
      <c r="E17" s="61">
        <v>1286</v>
      </c>
      <c r="F17" s="60"/>
      <c r="G17" s="61">
        <v>13550</v>
      </c>
      <c r="H17" s="61">
        <v>31092</v>
      </c>
    </row>
    <row r="18" spans="1:8" ht="18" x14ac:dyDescent="0.2">
      <c r="A18" s="60" t="s">
        <v>441</v>
      </c>
      <c r="B18" s="61">
        <v>42505</v>
      </c>
      <c r="C18" s="60"/>
      <c r="D18" s="60" t="s">
        <v>430</v>
      </c>
      <c r="E18" s="61">
        <v>1391</v>
      </c>
      <c r="F18" s="60"/>
      <c r="G18" s="61">
        <v>11775</v>
      </c>
      <c r="H18" s="61">
        <v>29339</v>
      </c>
    </row>
    <row r="19" spans="1:8" ht="18" x14ac:dyDescent="0.2">
      <c r="A19" s="60" t="s">
        <v>438</v>
      </c>
      <c r="B19" s="61">
        <v>40571</v>
      </c>
      <c r="C19" s="60"/>
      <c r="D19" s="60">
        <v>688</v>
      </c>
      <c r="E19" s="61">
        <v>5056</v>
      </c>
      <c r="F19" s="60"/>
      <c r="G19" s="60" t="s">
        <v>430</v>
      </c>
      <c r="H19" s="61">
        <v>35516</v>
      </c>
    </row>
    <row r="20" spans="1:8" ht="18" x14ac:dyDescent="0.2">
      <c r="A20" s="60" t="s">
        <v>439</v>
      </c>
      <c r="B20" s="61">
        <v>29905</v>
      </c>
      <c r="C20" s="60"/>
      <c r="D20" s="60">
        <v>141</v>
      </c>
      <c r="E20" s="61">
        <v>1762</v>
      </c>
      <c r="F20" s="60"/>
      <c r="G20" s="61">
        <v>24500</v>
      </c>
      <c r="H20" s="61">
        <v>3643</v>
      </c>
    </row>
    <row r="21" spans="1:8" ht="18" x14ac:dyDescent="0.2">
      <c r="A21" s="60" t="s">
        <v>450</v>
      </c>
      <c r="B21" s="61">
        <v>29538</v>
      </c>
      <c r="C21" s="60"/>
      <c r="D21" s="60">
        <v>149</v>
      </c>
      <c r="E21" s="61">
        <v>1564</v>
      </c>
      <c r="F21" s="60"/>
      <c r="G21" s="61">
        <v>3300</v>
      </c>
      <c r="H21" s="61">
        <v>24674</v>
      </c>
    </row>
    <row r="22" spans="1:8" ht="18" x14ac:dyDescent="0.2">
      <c r="A22" s="60" t="s">
        <v>452</v>
      </c>
      <c r="B22" s="61">
        <v>27011</v>
      </c>
      <c r="C22" s="60"/>
      <c r="D22" s="60">
        <v>139</v>
      </c>
      <c r="E22" s="60">
        <v>184</v>
      </c>
      <c r="F22" s="60"/>
      <c r="G22" s="61">
        <v>4134</v>
      </c>
      <c r="H22" s="61">
        <v>22693</v>
      </c>
    </row>
    <row r="23" spans="1:8" ht="18" x14ac:dyDescent="0.2">
      <c r="A23" s="60" t="s">
        <v>440</v>
      </c>
      <c r="B23" s="61">
        <v>25282</v>
      </c>
      <c r="C23" s="60"/>
      <c r="D23" s="60">
        <v>144</v>
      </c>
      <c r="E23" s="61">
        <v>1043</v>
      </c>
      <c r="F23" s="60"/>
      <c r="G23" s="61">
        <v>1689</v>
      </c>
      <c r="H23" s="61">
        <v>22550</v>
      </c>
    </row>
    <row r="24" spans="1:8" ht="18" x14ac:dyDescent="0.2">
      <c r="A24" s="60" t="s">
        <v>455</v>
      </c>
      <c r="B24" s="61">
        <v>23471</v>
      </c>
      <c r="C24" s="60" t="s">
        <v>950</v>
      </c>
      <c r="D24" s="60">
        <v>378</v>
      </c>
      <c r="E24" s="61">
        <v>2154</v>
      </c>
      <c r="F24" s="60" t="s">
        <v>951</v>
      </c>
      <c r="G24" s="61">
        <v>13447</v>
      </c>
      <c r="H24" s="61">
        <v>7870</v>
      </c>
    </row>
    <row r="25" spans="1:8" ht="18" x14ac:dyDescent="0.2">
      <c r="A25" s="60" t="s">
        <v>445</v>
      </c>
      <c r="B25" s="61">
        <v>22317</v>
      </c>
      <c r="C25" s="60"/>
      <c r="D25" s="60">
        <v>403</v>
      </c>
      <c r="E25" s="61">
        <v>2679</v>
      </c>
      <c r="F25" s="60"/>
      <c r="G25" s="61">
        <v>1005</v>
      </c>
      <c r="H25" s="61">
        <v>18633</v>
      </c>
    </row>
    <row r="26" spans="1:8" ht="18" x14ac:dyDescent="0.2">
      <c r="A26" s="60" t="s">
        <v>443</v>
      </c>
      <c r="B26" s="61">
        <v>21506</v>
      </c>
      <c r="C26" s="60"/>
      <c r="D26" s="60">
        <v>98</v>
      </c>
      <c r="E26" s="61">
        <v>1303</v>
      </c>
      <c r="F26" s="60"/>
      <c r="G26" s="61">
        <v>13386</v>
      </c>
      <c r="H26" s="61">
        <v>6817</v>
      </c>
    </row>
    <row r="27" spans="1:8" ht="18" x14ac:dyDescent="0.2">
      <c r="A27" s="60" t="s">
        <v>454</v>
      </c>
      <c r="B27" s="61">
        <v>20084</v>
      </c>
      <c r="C27" s="60"/>
      <c r="D27" s="60">
        <v>111</v>
      </c>
      <c r="E27" s="60">
        <v>457</v>
      </c>
      <c r="F27" s="60"/>
      <c r="G27" s="61">
        <v>5114</v>
      </c>
      <c r="H27" s="61">
        <v>14513</v>
      </c>
    </row>
    <row r="28" spans="1:8" ht="18" x14ac:dyDescent="0.2">
      <c r="A28" s="60" t="s">
        <v>449</v>
      </c>
      <c r="B28" s="61">
        <v>19663</v>
      </c>
      <c r="C28" s="60"/>
      <c r="D28" s="60">
        <v>408</v>
      </c>
      <c r="E28" s="60">
        <v>260</v>
      </c>
      <c r="F28" s="60"/>
      <c r="G28" s="61">
        <v>10041</v>
      </c>
      <c r="H28" s="61">
        <v>9362</v>
      </c>
    </row>
    <row r="29" spans="1:8" ht="18" x14ac:dyDescent="0.2">
      <c r="A29" s="60" t="s">
        <v>456</v>
      </c>
      <c r="B29" s="61">
        <v>18205</v>
      </c>
      <c r="C29" s="60"/>
      <c r="D29" s="60">
        <v>22</v>
      </c>
      <c r="E29" s="60">
        <v>18</v>
      </c>
      <c r="F29" s="60"/>
      <c r="G29" s="61">
        <v>1408</v>
      </c>
      <c r="H29" s="61">
        <v>16779</v>
      </c>
    </row>
    <row r="30" spans="1:8" ht="18" x14ac:dyDescent="0.2">
      <c r="A30" s="60" t="s">
        <v>468</v>
      </c>
      <c r="B30" s="61">
        <v>16705</v>
      </c>
      <c r="C30" s="60"/>
      <c r="D30" s="60">
        <v>92</v>
      </c>
      <c r="E30" s="60">
        <v>99</v>
      </c>
      <c r="F30" s="60"/>
      <c r="G30" s="61">
        <v>3196</v>
      </c>
      <c r="H30" s="61">
        <v>13410</v>
      </c>
    </row>
    <row r="31" spans="1:8" ht="18" x14ac:dyDescent="0.2">
      <c r="A31" s="60" t="s">
        <v>446</v>
      </c>
      <c r="B31" s="61">
        <v>16208</v>
      </c>
      <c r="C31" s="60"/>
      <c r="D31" s="60">
        <v>103</v>
      </c>
      <c r="E31" s="60">
        <v>232</v>
      </c>
      <c r="F31" s="60"/>
      <c r="G31" s="61">
        <v>9749</v>
      </c>
      <c r="H31" s="61">
        <v>6227</v>
      </c>
    </row>
    <row r="32" spans="1:8" ht="18" x14ac:dyDescent="0.2">
      <c r="A32" s="60" t="s">
        <v>444</v>
      </c>
      <c r="B32" s="61">
        <v>15597</v>
      </c>
      <c r="C32" s="60"/>
      <c r="D32" s="60">
        <v>114</v>
      </c>
      <c r="E32" s="60">
        <v>598</v>
      </c>
      <c r="F32" s="60"/>
      <c r="G32" s="61">
        <v>13228</v>
      </c>
      <c r="H32" s="61">
        <v>1771</v>
      </c>
    </row>
    <row r="33" spans="1:8" ht="18" x14ac:dyDescent="0.2">
      <c r="A33" s="60" t="s">
        <v>466</v>
      </c>
      <c r="B33" s="61">
        <v>15551</v>
      </c>
      <c r="C33" s="60"/>
      <c r="D33" s="60">
        <v>72</v>
      </c>
      <c r="E33" s="60">
        <v>12</v>
      </c>
      <c r="F33" s="60"/>
      <c r="G33" s="61">
        <v>1664</v>
      </c>
      <c r="H33" s="61">
        <v>13875</v>
      </c>
    </row>
    <row r="34" spans="1:8" ht="18" x14ac:dyDescent="0.2">
      <c r="A34" s="60" t="s">
        <v>447</v>
      </c>
      <c r="B34" s="61">
        <v>14877</v>
      </c>
      <c r="C34" s="60"/>
      <c r="D34" s="60">
        <v>321</v>
      </c>
      <c r="E34" s="60">
        <v>487</v>
      </c>
      <c r="F34" s="60"/>
      <c r="G34" s="61">
        <v>3981</v>
      </c>
      <c r="H34" s="61">
        <v>10409</v>
      </c>
    </row>
    <row r="35" spans="1:8" ht="18" x14ac:dyDescent="0.2">
      <c r="A35" s="60" t="s">
        <v>460</v>
      </c>
      <c r="B35" s="61">
        <v>14163</v>
      </c>
      <c r="C35" s="60"/>
      <c r="D35" s="60">
        <v>1</v>
      </c>
      <c r="E35" s="60">
        <v>126</v>
      </c>
      <c r="F35" s="60"/>
      <c r="G35" s="61">
        <v>2763</v>
      </c>
      <c r="H35" s="61">
        <v>11274</v>
      </c>
    </row>
    <row r="36" spans="1:8" ht="18" x14ac:dyDescent="0.2">
      <c r="A36" s="60" t="s">
        <v>451</v>
      </c>
      <c r="B36" s="61">
        <v>13693</v>
      </c>
      <c r="C36" s="60"/>
      <c r="D36" s="60">
        <v>160</v>
      </c>
      <c r="E36" s="60">
        <v>678</v>
      </c>
      <c r="F36" s="60"/>
      <c r="G36" s="61">
        <v>3945</v>
      </c>
      <c r="H36" s="61">
        <v>9070</v>
      </c>
    </row>
    <row r="37" spans="1:8" ht="18" x14ac:dyDescent="0.2">
      <c r="A37" s="60" t="s">
        <v>453</v>
      </c>
      <c r="B37" s="61">
        <v>13163</v>
      </c>
      <c r="C37" s="60"/>
      <c r="D37" s="60">
        <v>255</v>
      </c>
      <c r="E37" s="60">
        <v>790</v>
      </c>
      <c r="F37" s="60"/>
      <c r="G37" s="61">
        <v>4869</v>
      </c>
      <c r="H37" s="61">
        <v>7504</v>
      </c>
    </row>
    <row r="38" spans="1:8" ht="18" x14ac:dyDescent="0.2">
      <c r="A38" s="60" t="s">
        <v>465</v>
      </c>
      <c r="B38" s="61">
        <v>11913</v>
      </c>
      <c r="C38" s="60"/>
      <c r="D38" s="60">
        <v>158</v>
      </c>
      <c r="E38" s="60">
        <v>288</v>
      </c>
      <c r="F38" s="60"/>
      <c r="G38" s="61">
        <v>1548</v>
      </c>
      <c r="H38" s="61">
        <v>10077</v>
      </c>
    </row>
    <row r="39" spans="1:8" ht="18" x14ac:dyDescent="0.2">
      <c r="A39" s="60" t="s">
        <v>461</v>
      </c>
      <c r="B39" s="61">
        <v>11192</v>
      </c>
      <c r="C39" s="60"/>
      <c r="D39" s="60" t="s">
        <v>430</v>
      </c>
      <c r="E39" s="60">
        <v>845</v>
      </c>
      <c r="F39" s="60"/>
      <c r="G39" s="61">
        <v>1876</v>
      </c>
      <c r="H39" s="61">
        <v>8471</v>
      </c>
    </row>
    <row r="40" spans="1:8" ht="18" x14ac:dyDescent="0.2">
      <c r="A40" s="60" t="s">
        <v>448</v>
      </c>
      <c r="B40" s="61">
        <v>10801</v>
      </c>
      <c r="C40" s="60" t="s">
        <v>952</v>
      </c>
      <c r="D40" s="60">
        <v>55</v>
      </c>
      <c r="E40" s="60">
        <v>252</v>
      </c>
      <c r="F40" s="60" t="s">
        <v>953</v>
      </c>
      <c r="G40" s="61">
        <v>9217</v>
      </c>
      <c r="H40" s="61">
        <v>1332</v>
      </c>
    </row>
    <row r="41" spans="1:8" ht="18" x14ac:dyDescent="0.2">
      <c r="A41" s="60" t="s">
        <v>457</v>
      </c>
      <c r="B41" s="61">
        <v>9523</v>
      </c>
      <c r="C41" s="60"/>
      <c r="D41" s="60">
        <v>62</v>
      </c>
      <c r="E41" s="60">
        <v>484</v>
      </c>
      <c r="F41" s="60"/>
      <c r="G41" s="61">
        <v>6987</v>
      </c>
      <c r="H41" s="61">
        <v>2052</v>
      </c>
    </row>
    <row r="42" spans="1:8" ht="18" x14ac:dyDescent="0.2">
      <c r="A42" s="60" t="s">
        <v>464</v>
      </c>
      <c r="B42" s="61">
        <v>9464</v>
      </c>
      <c r="C42" s="60"/>
      <c r="D42" s="60">
        <v>54</v>
      </c>
      <c r="E42" s="60">
        <v>193</v>
      </c>
      <c r="F42" s="60"/>
      <c r="G42" s="61">
        <v>1551</v>
      </c>
      <c r="H42" s="61">
        <v>7720</v>
      </c>
    </row>
    <row r="43" spans="1:8" ht="18" x14ac:dyDescent="0.2">
      <c r="A43" s="60" t="s">
        <v>477</v>
      </c>
      <c r="B43" s="61">
        <v>9455</v>
      </c>
      <c r="C43" s="60"/>
      <c r="D43" s="60">
        <v>1</v>
      </c>
      <c r="E43" s="60">
        <v>177</v>
      </c>
      <c r="F43" s="60"/>
      <c r="G43" s="61">
        <v>1063</v>
      </c>
      <c r="H43" s="61">
        <v>8215</v>
      </c>
    </row>
    <row r="44" spans="1:8" ht="18" x14ac:dyDescent="0.2">
      <c r="A44" s="60" t="s">
        <v>463</v>
      </c>
      <c r="B44" s="61">
        <v>9223</v>
      </c>
      <c r="C44" s="60"/>
      <c r="D44" s="60">
        <v>31</v>
      </c>
      <c r="E44" s="60">
        <v>607</v>
      </c>
      <c r="F44" s="60"/>
      <c r="G44" s="61">
        <v>1214</v>
      </c>
      <c r="H44" s="61">
        <v>7402</v>
      </c>
    </row>
    <row r="45" spans="1:8" ht="18" x14ac:dyDescent="0.2">
      <c r="A45" s="60" t="s">
        <v>469</v>
      </c>
      <c r="B45" s="61">
        <v>7954</v>
      </c>
      <c r="C45" s="60"/>
      <c r="D45" s="60">
        <v>144</v>
      </c>
      <c r="E45" s="60">
        <v>333</v>
      </c>
      <c r="F45" s="60"/>
      <c r="G45" s="61">
        <v>1606</v>
      </c>
      <c r="H45" s="61">
        <v>6015</v>
      </c>
    </row>
    <row r="46" spans="1:8" ht="18" x14ac:dyDescent="0.2">
      <c r="A46" s="60" t="s">
        <v>458</v>
      </c>
      <c r="B46" s="61">
        <v>7847</v>
      </c>
      <c r="C46" s="60"/>
      <c r="D46" s="60">
        <v>37</v>
      </c>
      <c r="E46" s="60">
        <v>211</v>
      </c>
      <c r="F46" s="60"/>
      <c r="G46" s="60">
        <v>32</v>
      </c>
      <c r="H46" s="61">
        <v>7604</v>
      </c>
    </row>
    <row r="47" spans="1:8" ht="18" x14ac:dyDescent="0.2">
      <c r="A47" s="60" t="s">
        <v>459</v>
      </c>
      <c r="B47" s="61">
        <v>7781</v>
      </c>
      <c r="C47" s="60"/>
      <c r="D47" s="60">
        <v>62</v>
      </c>
      <c r="E47" s="60">
        <v>248</v>
      </c>
      <c r="F47" s="60"/>
      <c r="G47" s="61">
        <v>3587</v>
      </c>
      <c r="H47" s="61">
        <v>3946</v>
      </c>
    </row>
    <row r="48" spans="1:8" ht="18" x14ac:dyDescent="0.2">
      <c r="A48" s="60" t="s">
        <v>472</v>
      </c>
      <c r="B48" s="61">
        <v>7668</v>
      </c>
      <c r="C48" s="60"/>
      <c r="D48" s="60">
        <v>118</v>
      </c>
      <c r="E48" s="60">
        <v>340</v>
      </c>
      <c r="F48" s="60"/>
      <c r="G48" s="61">
        <v>1722</v>
      </c>
      <c r="H48" s="61">
        <v>5606</v>
      </c>
    </row>
    <row r="49" spans="1:8" ht="18" x14ac:dyDescent="0.2">
      <c r="A49" s="60" t="s">
        <v>470</v>
      </c>
      <c r="B49" s="61">
        <v>7197</v>
      </c>
      <c r="C49" s="60" t="s">
        <v>954</v>
      </c>
      <c r="D49" s="60">
        <v>91</v>
      </c>
      <c r="E49" s="60">
        <v>200</v>
      </c>
      <c r="F49" s="60" t="s">
        <v>955</v>
      </c>
      <c r="G49" s="60">
        <v>641</v>
      </c>
      <c r="H49" s="61">
        <v>6356</v>
      </c>
    </row>
    <row r="50" spans="1:8" ht="18" x14ac:dyDescent="0.2">
      <c r="A50" s="60" t="s">
        <v>462</v>
      </c>
      <c r="B50" s="61">
        <v>6827</v>
      </c>
      <c r="C50" s="60" t="s">
        <v>956</v>
      </c>
      <c r="D50" s="60">
        <v>880</v>
      </c>
      <c r="E50" s="60">
        <v>95</v>
      </c>
      <c r="F50" s="60"/>
      <c r="G50" s="61">
        <v>5850</v>
      </c>
      <c r="H50" s="60">
        <v>882</v>
      </c>
    </row>
    <row r="51" spans="1:8" ht="18" x14ac:dyDescent="0.2">
      <c r="A51" s="60" t="s">
        <v>474</v>
      </c>
      <c r="B51" s="61">
        <v>6783</v>
      </c>
      <c r="C51" s="60"/>
      <c r="D51" s="60">
        <v>36</v>
      </c>
      <c r="E51" s="60">
        <v>131</v>
      </c>
      <c r="F51" s="60"/>
      <c r="G51" s="61">
        <v>2549</v>
      </c>
      <c r="H51" s="61">
        <v>4103</v>
      </c>
    </row>
    <row r="52" spans="1:8" ht="18" x14ac:dyDescent="0.2">
      <c r="A52" s="60" t="s">
        <v>475</v>
      </c>
      <c r="B52" s="61">
        <v>6465</v>
      </c>
      <c r="C52" s="60"/>
      <c r="D52" s="60" t="s">
        <v>430</v>
      </c>
      <c r="E52" s="60">
        <v>429</v>
      </c>
      <c r="F52" s="60"/>
      <c r="G52" s="61">
        <v>1562</v>
      </c>
      <c r="H52" s="61">
        <v>4474</v>
      </c>
    </row>
    <row r="53" spans="1:8" ht="18" x14ac:dyDescent="0.2">
      <c r="A53" s="60" t="s">
        <v>467</v>
      </c>
      <c r="B53" s="61">
        <v>6298</v>
      </c>
      <c r="C53" s="60"/>
      <c r="D53" s="60">
        <v>27</v>
      </c>
      <c r="E53" s="60">
        <v>105</v>
      </c>
      <c r="F53" s="60"/>
      <c r="G53" s="61">
        <v>4413</v>
      </c>
      <c r="H53" s="61">
        <v>1780</v>
      </c>
    </row>
    <row r="54" spans="1:8" ht="18" x14ac:dyDescent="0.2">
      <c r="A54" s="60" t="s">
        <v>471</v>
      </c>
      <c r="B54" s="61">
        <v>5254</v>
      </c>
      <c r="C54" s="60"/>
      <c r="D54" s="60">
        <v>49</v>
      </c>
      <c r="E54" s="60">
        <v>230</v>
      </c>
      <c r="F54" s="60"/>
      <c r="G54" s="61">
        <v>3000</v>
      </c>
      <c r="H54" s="61">
        <v>2024</v>
      </c>
    </row>
    <row r="55" spans="1:8" ht="18" x14ac:dyDescent="0.2">
      <c r="A55" s="60" t="s">
        <v>483</v>
      </c>
      <c r="B55" s="61">
        <v>4983</v>
      </c>
      <c r="C55" s="60"/>
      <c r="D55" s="60">
        <v>72</v>
      </c>
      <c r="E55" s="60">
        <v>38</v>
      </c>
      <c r="F55" s="60"/>
      <c r="G55" s="61">
        <v>1776</v>
      </c>
      <c r="H55" s="61">
        <v>3169</v>
      </c>
    </row>
    <row r="56" spans="1:8" ht="18" x14ac:dyDescent="0.2">
      <c r="A56" s="60" t="s">
        <v>476</v>
      </c>
      <c r="B56" s="61">
        <v>4903</v>
      </c>
      <c r="C56" s="60"/>
      <c r="D56" s="60">
        <v>1</v>
      </c>
      <c r="E56" s="60">
        <v>174</v>
      </c>
      <c r="F56" s="60"/>
      <c r="G56" s="61">
        <v>1438</v>
      </c>
      <c r="H56" s="61">
        <v>3291</v>
      </c>
    </row>
    <row r="57" spans="1:8" ht="18" x14ac:dyDescent="0.2">
      <c r="A57" s="60" t="s">
        <v>478</v>
      </c>
      <c r="B57" s="61">
        <v>4783</v>
      </c>
      <c r="C57" s="60"/>
      <c r="D57" s="60">
        <v>157</v>
      </c>
      <c r="E57" s="60">
        <v>246</v>
      </c>
      <c r="F57" s="60"/>
      <c r="G57" s="61">
        <v>1354</v>
      </c>
      <c r="H57" s="61">
        <v>3183</v>
      </c>
    </row>
    <row r="58" spans="1:8" ht="18" x14ac:dyDescent="0.2">
      <c r="A58" s="60" t="s">
        <v>480</v>
      </c>
      <c r="B58" s="61">
        <v>4474</v>
      </c>
      <c r="C58" s="60"/>
      <c r="D58" s="60">
        <v>22</v>
      </c>
      <c r="E58" s="60">
        <v>463</v>
      </c>
      <c r="F58" s="60"/>
      <c r="G58" s="61">
        <v>1936</v>
      </c>
      <c r="H58" s="61">
        <v>2075</v>
      </c>
    </row>
    <row r="59" spans="1:8" ht="18" x14ac:dyDescent="0.2">
      <c r="A59" s="60" t="s">
        <v>481</v>
      </c>
      <c r="B59" s="61">
        <v>4121</v>
      </c>
      <c r="C59" s="60"/>
      <c r="D59" s="60">
        <v>237</v>
      </c>
      <c r="E59" s="60">
        <v>125</v>
      </c>
      <c r="F59" s="60"/>
      <c r="G59" s="61">
        <v>1382</v>
      </c>
      <c r="H59" s="61">
        <v>2614</v>
      </c>
    </row>
    <row r="60" spans="1:8" ht="18" x14ac:dyDescent="0.2">
      <c r="A60" s="60" t="s">
        <v>488</v>
      </c>
      <c r="B60" s="61">
        <v>3920</v>
      </c>
      <c r="C60" s="60"/>
      <c r="D60" s="60">
        <v>40</v>
      </c>
      <c r="E60" s="60">
        <v>27</v>
      </c>
      <c r="F60" s="60"/>
      <c r="G60" s="61">
        <v>1084</v>
      </c>
      <c r="H60" s="61">
        <v>2809</v>
      </c>
    </row>
    <row r="61" spans="1:8" ht="18" x14ac:dyDescent="0.2">
      <c r="A61" s="60" t="s">
        <v>473</v>
      </c>
      <c r="B61" s="61">
        <v>3824</v>
      </c>
      <c r="C61" s="60"/>
      <c r="D61" s="60">
        <v>22</v>
      </c>
      <c r="E61" s="60">
        <v>96</v>
      </c>
      <c r="F61" s="60"/>
      <c r="G61" s="61">
        <v>3379</v>
      </c>
      <c r="H61" s="60">
        <v>349</v>
      </c>
    </row>
    <row r="62" spans="1:8" ht="18" x14ac:dyDescent="0.2">
      <c r="A62" s="60" t="s">
        <v>485</v>
      </c>
      <c r="B62" s="61">
        <v>3383</v>
      </c>
      <c r="C62" s="60"/>
      <c r="D62" s="60">
        <v>1</v>
      </c>
      <c r="E62" s="60">
        <v>8</v>
      </c>
      <c r="F62" s="60"/>
      <c r="G62" s="61">
        <v>1718</v>
      </c>
      <c r="H62" s="61">
        <v>1657</v>
      </c>
    </row>
    <row r="63" spans="1:8" ht="18" x14ac:dyDescent="0.2">
      <c r="A63" s="60" t="s">
        <v>484</v>
      </c>
      <c r="B63" s="61">
        <v>2998</v>
      </c>
      <c r="C63" s="60"/>
      <c r="D63" s="60">
        <v>51</v>
      </c>
      <c r="E63" s="60">
        <v>340</v>
      </c>
      <c r="F63" s="60"/>
      <c r="G63" s="60">
        <v>629</v>
      </c>
      <c r="H63" s="61">
        <v>2029</v>
      </c>
    </row>
    <row r="64" spans="1:8" ht="18" x14ac:dyDescent="0.2">
      <c r="A64" s="60" t="s">
        <v>479</v>
      </c>
      <c r="B64" s="61">
        <v>2969</v>
      </c>
      <c r="C64" s="60"/>
      <c r="D64" s="60">
        <v>61</v>
      </c>
      <c r="E64" s="60">
        <v>54</v>
      </c>
      <c r="F64" s="60"/>
      <c r="G64" s="61">
        <v>2739</v>
      </c>
      <c r="H64" s="60">
        <v>176</v>
      </c>
    </row>
    <row r="65" spans="1:8" ht="18" x14ac:dyDescent="0.2">
      <c r="A65" s="60" t="s">
        <v>504</v>
      </c>
      <c r="B65" s="61">
        <v>2704</v>
      </c>
      <c r="C65" s="60"/>
      <c r="D65" s="60">
        <v>7</v>
      </c>
      <c r="E65" s="60">
        <v>85</v>
      </c>
      <c r="F65" s="60"/>
      <c r="G65" s="60">
        <v>345</v>
      </c>
      <c r="H65" s="61">
        <v>2274</v>
      </c>
    </row>
    <row r="66" spans="1:8" ht="18" x14ac:dyDescent="0.2">
      <c r="A66" s="60" t="s">
        <v>482</v>
      </c>
      <c r="B66" s="61">
        <v>2626</v>
      </c>
      <c r="C66" s="60"/>
      <c r="D66" s="60">
        <v>37</v>
      </c>
      <c r="E66" s="60">
        <v>144</v>
      </c>
      <c r="F66" s="60"/>
      <c r="G66" s="61">
        <v>1374</v>
      </c>
      <c r="H66" s="61">
        <v>1108</v>
      </c>
    </row>
    <row r="67" spans="1:8" ht="18" x14ac:dyDescent="0.2">
      <c r="A67" s="60" t="s">
        <v>493</v>
      </c>
      <c r="B67" s="61">
        <v>2568</v>
      </c>
      <c r="C67" s="60"/>
      <c r="D67" s="60">
        <v>17</v>
      </c>
      <c r="E67" s="60">
        <v>12</v>
      </c>
      <c r="F67" s="60"/>
      <c r="G67" s="60">
        <v>750</v>
      </c>
      <c r="H67" s="61">
        <v>1806</v>
      </c>
    </row>
    <row r="68" spans="1:8" ht="18" x14ac:dyDescent="0.2">
      <c r="A68" s="60" t="s">
        <v>517</v>
      </c>
      <c r="B68" s="61">
        <v>2558</v>
      </c>
      <c r="C68" s="60"/>
      <c r="D68" s="60">
        <v>4</v>
      </c>
      <c r="E68" s="60">
        <v>87</v>
      </c>
      <c r="F68" s="60"/>
      <c r="G68" s="60">
        <v>400</v>
      </c>
      <c r="H68" s="61">
        <v>2071</v>
      </c>
    </row>
    <row r="69" spans="1:8" ht="18" x14ac:dyDescent="0.2">
      <c r="A69" s="60" t="s">
        <v>495</v>
      </c>
      <c r="B69" s="61">
        <v>2386</v>
      </c>
      <c r="C69" s="60"/>
      <c r="D69" s="60">
        <v>10</v>
      </c>
      <c r="E69" s="60">
        <v>35</v>
      </c>
      <c r="F69" s="60"/>
      <c r="G69" s="61">
        <v>1035</v>
      </c>
      <c r="H69" s="61">
        <v>1316</v>
      </c>
    </row>
    <row r="70" spans="1:8" ht="18" x14ac:dyDescent="0.2">
      <c r="A70" s="60" t="s">
        <v>490</v>
      </c>
      <c r="B70" s="61">
        <v>2296</v>
      </c>
      <c r="C70" s="60"/>
      <c r="D70" s="60" t="s">
        <v>430</v>
      </c>
      <c r="E70" s="60">
        <v>97</v>
      </c>
      <c r="F70" s="60"/>
      <c r="G70" s="61">
        <v>1490</v>
      </c>
      <c r="H70" s="60">
        <v>709</v>
      </c>
    </row>
    <row r="71" spans="1:8" ht="18" x14ac:dyDescent="0.2">
      <c r="A71" s="60" t="s">
        <v>501</v>
      </c>
      <c r="B71" s="61">
        <v>2169</v>
      </c>
      <c r="C71" s="60"/>
      <c r="D71" s="60">
        <v>4</v>
      </c>
      <c r="E71" s="60">
        <v>18</v>
      </c>
      <c r="F71" s="60"/>
      <c r="G71" s="60">
        <v>229</v>
      </c>
      <c r="H71" s="61">
        <v>1922</v>
      </c>
    </row>
    <row r="72" spans="1:8" ht="18" x14ac:dyDescent="0.2">
      <c r="A72" s="60" t="s">
        <v>489</v>
      </c>
      <c r="B72" s="61">
        <v>2149</v>
      </c>
      <c r="C72" s="60"/>
      <c r="D72" s="60">
        <v>8</v>
      </c>
      <c r="E72" s="60">
        <v>10</v>
      </c>
      <c r="F72" s="60"/>
      <c r="G72" s="61">
        <v>1319</v>
      </c>
      <c r="H72" s="60">
        <v>820</v>
      </c>
    </row>
    <row r="73" spans="1:8" ht="18" x14ac:dyDescent="0.2">
      <c r="A73" s="60" t="s">
        <v>486</v>
      </c>
      <c r="B73" s="61">
        <v>2096</v>
      </c>
      <c r="C73" s="60"/>
      <c r="D73" s="60">
        <v>15</v>
      </c>
      <c r="E73" s="60">
        <v>79</v>
      </c>
      <c r="F73" s="60"/>
      <c r="G73" s="61">
        <v>1489</v>
      </c>
      <c r="H73" s="60">
        <v>528</v>
      </c>
    </row>
    <row r="74" spans="1:8" ht="18" x14ac:dyDescent="0.2">
      <c r="A74" s="60" t="s">
        <v>505</v>
      </c>
      <c r="B74" s="61">
        <v>2077</v>
      </c>
      <c r="C74" s="60"/>
      <c r="D74" s="60">
        <v>12</v>
      </c>
      <c r="E74" s="60">
        <v>64</v>
      </c>
      <c r="F74" s="60"/>
      <c r="G74" s="60">
        <v>953</v>
      </c>
      <c r="H74" s="61">
        <v>1060</v>
      </c>
    </row>
    <row r="75" spans="1:8" ht="18" x14ac:dyDescent="0.2">
      <c r="A75" s="60" t="s">
        <v>494</v>
      </c>
      <c r="B75" s="61">
        <v>1932</v>
      </c>
      <c r="C75" s="60"/>
      <c r="D75" s="60">
        <v>17</v>
      </c>
      <c r="E75" s="60">
        <v>25</v>
      </c>
      <c r="F75" s="60"/>
      <c r="G75" s="61">
        <v>1441</v>
      </c>
      <c r="H75" s="60">
        <v>466</v>
      </c>
    </row>
    <row r="76" spans="1:8" ht="18" x14ac:dyDescent="0.2">
      <c r="A76" s="60" t="s">
        <v>498</v>
      </c>
      <c r="B76" s="61">
        <v>1857</v>
      </c>
      <c r="C76" s="60"/>
      <c r="D76" s="60">
        <v>4</v>
      </c>
      <c r="E76" s="60">
        <v>77</v>
      </c>
      <c r="F76" s="60"/>
      <c r="G76" s="60">
        <v>825</v>
      </c>
      <c r="H76" s="60">
        <v>955</v>
      </c>
    </row>
    <row r="77" spans="1:8" ht="18" x14ac:dyDescent="0.2">
      <c r="A77" s="60" t="s">
        <v>487</v>
      </c>
      <c r="B77" s="61">
        <v>1799</v>
      </c>
      <c r="C77" s="60"/>
      <c r="D77" s="60" t="s">
        <v>430</v>
      </c>
      <c r="E77" s="60">
        <v>10</v>
      </c>
      <c r="F77" s="60"/>
      <c r="G77" s="61">
        <v>1717</v>
      </c>
      <c r="H77" s="60">
        <v>72</v>
      </c>
    </row>
    <row r="78" spans="1:8" ht="18" x14ac:dyDescent="0.2">
      <c r="A78" s="60" t="s">
        <v>491</v>
      </c>
      <c r="B78" s="61">
        <v>1700</v>
      </c>
      <c r="C78" s="60"/>
      <c r="D78" s="60">
        <v>7</v>
      </c>
      <c r="E78" s="60">
        <v>55</v>
      </c>
      <c r="F78" s="60"/>
      <c r="G78" s="60">
        <v>259</v>
      </c>
      <c r="H78" s="61">
        <v>1386</v>
      </c>
    </row>
    <row r="79" spans="1:8" ht="18" x14ac:dyDescent="0.2">
      <c r="A79" s="60" t="s">
        <v>502</v>
      </c>
      <c r="B79" s="61">
        <v>1649</v>
      </c>
      <c r="C79" s="60"/>
      <c r="D79" s="60">
        <v>13</v>
      </c>
      <c r="E79" s="60">
        <v>67</v>
      </c>
      <c r="F79" s="60"/>
      <c r="G79" s="60">
        <v>827</v>
      </c>
      <c r="H79" s="60">
        <v>755</v>
      </c>
    </row>
    <row r="80" spans="1:8" ht="18" x14ac:dyDescent="0.2">
      <c r="A80" s="60" t="s">
        <v>506</v>
      </c>
      <c r="B80" s="61">
        <v>1618</v>
      </c>
      <c r="C80" s="60"/>
      <c r="D80" s="60">
        <v>39</v>
      </c>
      <c r="E80" s="60">
        <v>73</v>
      </c>
      <c r="F80" s="60"/>
      <c r="G80" s="60">
        <v>308</v>
      </c>
      <c r="H80" s="61">
        <v>1237</v>
      </c>
    </row>
    <row r="81" spans="1:8" ht="18" x14ac:dyDescent="0.2">
      <c r="A81" s="60" t="s">
        <v>522</v>
      </c>
      <c r="B81" s="61">
        <v>1594</v>
      </c>
      <c r="C81" s="60" t="s">
        <v>957</v>
      </c>
      <c r="D81" s="60">
        <v>3</v>
      </c>
      <c r="E81" s="60">
        <v>76</v>
      </c>
      <c r="F81" s="60" t="s">
        <v>958</v>
      </c>
      <c r="G81" s="60">
        <v>166</v>
      </c>
      <c r="H81" s="61">
        <v>1352</v>
      </c>
    </row>
    <row r="82" spans="1:8" ht="18" x14ac:dyDescent="0.2">
      <c r="A82" s="60" t="s">
        <v>519</v>
      </c>
      <c r="B82" s="61">
        <v>1586</v>
      </c>
      <c r="C82" s="60"/>
      <c r="D82" s="60" t="s">
        <v>430</v>
      </c>
      <c r="E82" s="60">
        <v>7</v>
      </c>
      <c r="F82" s="60"/>
      <c r="G82" s="60">
        <v>405</v>
      </c>
      <c r="H82" s="61">
        <v>1174</v>
      </c>
    </row>
    <row r="83" spans="1:8" ht="18" x14ac:dyDescent="0.2">
      <c r="A83" s="60" t="s">
        <v>499</v>
      </c>
      <c r="B83" s="61">
        <v>1511</v>
      </c>
      <c r="C83" s="60"/>
      <c r="D83" s="60">
        <v>21</v>
      </c>
      <c r="E83" s="60">
        <v>84</v>
      </c>
      <c r="F83" s="60"/>
      <c r="G83" s="60">
        <v>945</v>
      </c>
      <c r="H83" s="60">
        <v>482</v>
      </c>
    </row>
    <row r="84" spans="1:8" ht="18" x14ac:dyDescent="0.2">
      <c r="A84" s="60" t="s">
        <v>492</v>
      </c>
      <c r="B84" s="61">
        <v>1487</v>
      </c>
      <c r="C84" s="60"/>
      <c r="D84" s="60" t="s">
        <v>430</v>
      </c>
      <c r="E84" s="60">
        <v>20</v>
      </c>
      <c r="F84" s="60"/>
      <c r="G84" s="61">
        <v>1276</v>
      </c>
      <c r="H84" s="60">
        <v>191</v>
      </c>
    </row>
    <row r="85" spans="1:8" ht="18" x14ac:dyDescent="0.2">
      <c r="A85" s="60" t="s">
        <v>496</v>
      </c>
      <c r="B85" s="61">
        <v>1439</v>
      </c>
      <c r="C85" s="60"/>
      <c r="D85" s="60">
        <v>21</v>
      </c>
      <c r="E85" s="60">
        <v>96</v>
      </c>
      <c r="F85" s="60"/>
      <c r="G85" s="60">
        <v>241</v>
      </c>
      <c r="H85" s="61">
        <v>1102</v>
      </c>
    </row>
    <row r="86" spans="1:8" ht="18" x14ac:dyDescent="0.2">
      <c r="A86" s="60" t="s">
        <v>497</v>
      </c>
      <c r="B86" s="61">
        <v>1410</v>
      </c>
      <c r="C86" s="60"/>
      <c r="D86" s="60">
        <v>17</v>
      </c>
      <c r="E86" s="60">
        <v>46</v>
      </c>
      <c r="F86" s="60"/>
      <c r="G86" s="60">
        <v>635</v>
      </c>
      <c r="H86" s="60">
        <v>729</v>
      </c>
    </row>
    <row r="87" spans="1:8" ht="18" x14ac:dyDescent="0.2">
      <c r="A87" s="60" t="s">
        <v>500</v>
      </c>
      <c r="B87" s="61">
        <v>1408</v>
      </c>
      <c r="C87" s="60"/>
      <c r="D87" s="60">
        <v>7</v>
      </c>
      <c r="E87" s="60">
        <v>24</v>
      </c>
      <c r="F87" s="60"/>
      <c r="G87" s="60">
        <v>619</v>
      </c>
      <c r="H87" s="60">
        <v>765</v>
      </c>
    </row>
    <row r="88" spans="1:8" ht="18" x14ac:dyDescent="0.2">
      <c r="A88" s="60" t="s">
        <v>508</v>
      </c>
      <c r="B88" s="61">
        <v>1398</v>
      </c>
      <c r="C88" s="60"/>
      <c r="D88" s="60" t="s">
        <v>430</v>
      </c>
      <c r="E88" s="60">
        <v>17</v>
      </c>
      <c r="F88" s="60"/>
      <c r="G88" s="60">
        <v>653</v>
      </c>
      <c r="H88" s="60">
        <v>728</v>
      </c>
    </row>
    <row r="89" spans="1:8" ht="18" x14ac:dyDescent="0.2">
      <c r="A89" s="60" t="s">
        <v>534</v>
      </c>
      <c r="B89" s="61">
        <v>1182</v>
      </c>
      <c r="C89" s="60"/>
      <c r="D89" s="60">
        <v>4</v>
      </c>
      <c r="E89" s="60">
        <v>9</v>
      </c>
      <c r="F89" s="60"/>
      <c r="G89" s="60">
        <v>372</v>
      </c>
      <c r="H89" s="60">
        <v>801</v>
      </c>
    </row>
    <row r="90" spans="1:8" ht="18" x14ac:dyDescent="0.2">
      <c r="A90" s="60" t="s">
        <v>509</v>
      </c>
      <c r="B90" s="61">
        <v>1112</v>
      </c>
      <c r="C90" s="60"/>
      <c r="D90" s="60" t="s">
        <v>430</v>
      </c>
      <c r="E90" s="60">
        <v>2</v>
      </c>
      <c r="F90" s="60"/>
      <c r="G90" s="60">
        <v>686</v>
      </c>
      <c r="H90" s="60">
        <v>424</v>
      </c>
    </row>
    <row r="91" spans="1:8" ht="18" x14ac:dyDescent="0.2">
      <c r="A91" s="60" t="s">
        <v>526</v>
      </c>
      <c r="B91" s="61">
        <v>1055</v>
      </c>
      <c r="C91" s="60" t="s">
        <v>959</v>
      </c>
      <c r="D91" s="60">
        <v>10</v>
      </c>
      <c r="E91" s="60">
        <v>82</v>
      </c>
      <c r="F91" s="60" t="s">
        <v>960</v>
      </c>
      <c r="G91" s="60">
        <v>118</v>
      </c>
      <c r="H91" s="60">
        <v>855</v>
      </c>
    </row>
    <row r="92" spans="1:8" ht="18" x14ac:dyDescent="0.2">
      <c r="A92" s="60" t="s">
        <v>503</v>
      </c>
      <c r="B92" s="61">
        <v>1040</v>
      </c>
      <c r="C92" s="60" t="s">
        <v>924</v>
      </c>
      <c r="D92" s="60">
        <v>3</v>
      </c>
      <c r="E92" s="60">
        <v>4</v>
      </c>
      <c r="F92" s="60"/>
      <c r="G92" s="60">
        <v>879</v>
      </c>
      <c r="H92" s="60">
        <v>157</v>
      </c>
    </row>
    <row r="93" spans="1:8" ht="18" x14ac:dyDescent="0.2">
      <c r="A93" s="60" t="s">
        <v>507</v>
      </c>
      <c r="B93" s="61">
        <v>1013</v>
      </c>
      <c r="C93" s="60"/>
      <c r="D93" s="60">
        <v>25</v>
      </c>
      <c r="E93" s="60">
        <v>42</v>
      </c>
      <c r="F93" s="60"/>
      <c r="G93" s="60">
        <v>328</v>
      </c>
      <c r="H93" s="60">
        <v>643</v>
      </c>
    </row>
    <row r="94" spans="1:8" ht="18" x14ac:dyDescent="0.2">
      <c r="A94" s="60" t="s">
        <v>511</v>
      </c>
      <c r="B94" s="60">
        <v>879</v>
      </c>
      <c r="C94" s="60"/>
      <c r="D94" s="60">
        <v>4</v>
      </c>
      <c r="E94" s="60">
        <v>16</v>
      </c>
      <c r="F94" s="60"/>
      <c r="G94" s="60">
        <v>348</v>
      </c>
      <c r="H94" s="60">
        <v>515</v>
      </c>
    </row>
    <row r="95" spans="1:8" ht="18" x14ac:dyDescent="0.2">
      <c r="A95" s="60" t="s">
        <v>510</v>
      </c>
      <c r="B95" s="60">
        <v>872</v>
      </c>
      <c r="C95" s="60"/>
      <c r="D95" s="60">
        <v>15</v>
      </c>
      <c r="E95" s="60">
        <v>15</v>
      </c>
      <c r="F95" s="60"/>
      <c r="G95" s="60">
        <v>296</v>
      </c>
      <c r="H95" s="60">
        <v>561</v>
      </c>
    </row>
    <row r="96" spans="1:8" ht="18" x14ac:dyDescent="0.2">
      <c r="A96" s="60" t="s">
        <v>524</v>
      </c>
      <c r="B96" s="60">
        <v>823</v>
      </c>
      <c r="C96" s="60" t="s">
        <v>822</v>
      </c>
      <c r="D96" s="60" t="s">
        <v>430</v>
      </c>
      <c r="E96" s="60">
        <v>22</v>
      </c>
      <c r="F96" s="60"/>
      <c r="G96" s="60">
        <v>336</v>
      </c>
      <c r="H96" s="60">
        <v>465</v>
      </c>
    </row>
    <row r="97" spans="1:8" ht="18" x14ac:dyDescent="0.2">
      <c r="A97" s="60" t="s">
        <v>518</v>
      </c>
      <c r="B97" s="60">
        <v>795</v>
      </c>
      <c r="C97" s="60"/>
      <c r="D97" s="60">
        <v>7</v>
      </c>
      <c r="E97" s="60">
        <v>31</v>
      </c>
      <c r="F97" s="60"/>
      <c r="G97" s="60">
        <v>531</v>
      </c>
      <c r="H97" s="60">
        <v>233</v>
      </c>
    </row>
    <row r="98" spans="1:8" ht="18" x14ac:dyDescent="0.2">
      <c r="A98" s="60" t="s">
        <v>521</v>
      </c>
      <c r="B98" s="60">
        <v>795</v>
      </c>
      <c r="C98" s="60"/>
      <c r="D98" s="60">
        <v>12</v>
      </c>
      <c r="E98" s="60">
        <v>10</v>
      </c>
      <c r="F98" s="60"/>
      <c r="G98" s="60">
        <v>564</v>
      </c>
      <c r="H98" s="60">
        <v>221</v>
      </c>
    </row>
    <row r="99" spans="1:8" ht="18" x14ac:dyDescent="0.2">
      <c r="A99" s="60" t="s">
        <v>516</v>
      </c>
      <c r="B99" s="60">
        <v>750</v>
      </c>
      <c r="C99" s="60"/>
      <c r="D99" s="60" t="s">
        <v>430</v>
      </c>
      <c r="E99" s="60">
        <v>36</v>
      </c>
      <c r="F99" s="60"/>
      <c r="G99" s="60">
        <v>518</v>
      </c>
      <c r="H99" s="60">
        <v>196</v>
      </c>
    </row>
    <row r="100" spans="1:8" ht="18" x14ac:dyDescent="0.2">
      <c r="A100" s="60" t="s">
        <v>512</v>
      </c>
      <c r="B100" s="60">
        <v>748</v>
      </c>
      <c r="C100" s="60"/>
      <c r="D100" s="60">
        <v>17</v>
      </c>
      <c r="E100" s="60">
        <v>45</v>
      </c>
      <c r="F100" s="60"/>
      <c r="G100" s="60">
        <v>493</v>
      </c>
      <c r="H100" s="60">
        <v>210</v>
      </c>
    </row>
    <row r="101" spans="1:8" ht="18" x14ac:dyDescent="0.2">
      <c r="A101" s="60" t="s">
        <v>515</v>
      </c>
      <c r="B101" s="60">
        <v>739</v>
      </c>
      <c r="C101" s="60"/>
      <c r="D101" s="60">
        <v>6</v>
      </c>
      <c r="E101" s="60">
        <v>6</v>
      </c>
      <c r="F101" s="60"/>
      <c r="G101" s="60">
        <v>386</v>
      </c>
      <c r="H101" s="60">
        <v>347</v>
      </c>
    </row>
    <row r="102" spans="1:8" ht="18" x14ac:dyDescent="0.2">
      <c r="A102" s="60" t="s">
        <v>514</v>
      </c>
      <c r="B102" s="60">
        <v>737</v>
      </c>
      <c r="C102" s="60"/>
      <c r="D102" s="60">
        <v>43</v>
      </c>
      <c r="E102" s="60">
        <v>25</v>
      </c>
      <c r="F102" s="60"/>
      <c r="G102" s="60">
        <v>200</v>
      </c>
      <c r="H102" s="60">
        <v>512</v>
      </c>
    </row>
    <row r="103" spans="1:8" ht="18" x14ac:dyDescent="0.2">
      <c r="A103" s="60" t="s">
        <v>551</v>
      </c>
      <c r="B103" s="60">
        <v>722</v>
      </c>
      <c r="C103" s="60"/>
      <c r="D103" s="60">
        <v>2</v>
      </c>
      <c r="E103" s="60">
        <v>32</v>
      </c>
      <c r="F103" s="60"/>
      <c r="G103" s="60">
        <v>44</v>
      </c>
      <c r="H103" s="60">
        <v>646</v>
      </c>
    </row>
    <row r="104" spans="1:8" ht="18" x14ac:dyDescent="0.2">
      <c r="A104" s="60" t="s">
        <v>539</v>
      </c>
      <c r="B104" s="60">
        <v>718</v>
      </c>
      <c r="C104" s="60"/>
      <c r="D104" s="60">
        <v>1</v>
      </c>
      <c r="E104" s="60">
        <v>7</v>
      </c>
      <c r="F104" s="60"/>
      <c r="G104" s="60">
        <v>184</v>
      </c>
      <c r="H104" s="60">
        <v>527</v>
      </c>
    </row>
    <row r="105" spans="1:8" ht="18" x14ac:dyDescent="0.2">
      <c r="A105" s="60" t="s">
        <v>513</v>
      </c>
      <c r="B105" s="60">
        <v>712</v>
      </c>
      <c r="C105" s="60"/>
      <c r="D105" s="60">
        <v>4</v>
      </c>
      <c r="E105" s="60">
        <v>13</v>
      </c>
      <c r="F105" s="60"/>
      <c r="G105" s="60">
        <v>645</v>
      </c>
      <c r="H105" s="60">
        <v>54</v>
      </c>
    </row>
    <row r="106" spans="1:8" ht="18" x14ac:dyDescent="0.2">
      <c r="A106" s="60" t="s">
        <v>540</v>
      </c>
      <c r="B106" s="60">
        <v>703</v>
      </c>
      <c r="C106" s="60" t="s">
        <v>961</v>
      </c>
      <c r="D106" s="60">
        <v>5</v>
      </c>
      <c r="E106" s="60">
        <v>17</v>
      </c>
      <c r="F106" s="60"/>
      <c r="G106" s="60">
        <v>72</v>
      </c>
      <c r="H106" s="60">
        <v>614</v>
      </c>
    </row>
    <row r="107" spans="1:8" ht="18" x14ac:dyDescent="0.2">
      <c r="A107" s="60" t="s">
        <v>536</v>
      </c>
      <c r="B107" s="60">
        <v>674</v>
      </c>
      <c r="C107" s="60"/>
      <c r="D107" s="60" t="s">
        <v>430</v>
      </c>
      <c r="E107" s="60">
        <v>33</v>
      </c>
      <c r="F107" s="60"/>
      <c r="G107" s="60">
        <v>75</v>
      </c>
      <c r="H107" s="60">
        <v>566</v>
      </c>
    </row>
    <row r="108" spans="1:8" ht="18" x14ac:dyDescent="0.2">
      <c r="A108" s="60" t="s">
        <v>520</v>
      </c>
      <c r="B108" s="60">
        <v>662</v>
      </c>
      <c r="C108" s="60"/>
      <c r="D108" s="60" t="s">
        <v>430</v>
      </c>
      <c r="E108" s="60">
        <v>45</v>
      </c>
      <c r="F108" s="60"/>
      <c r="G108" s="60">
        <v>540</v>
      </c>
      <c r="H108" s="60">
        <v>77</v>
      </c>
    </row>
    <row r="109" spans="1:8" ht="18" x14ac:dyDescent="0.2">
      <c r="A109" s="60" t="s">
        <v>523</v>
      </c>
      <c r="B109" s="60">
        <v>655</v>
      </c>
      <c r="C109" s="60"/>
      <c r="D109" s="60">
        <v>10</v>
      </c>
      <c r="E109" s="60">
        <v>17</v>
      </c>
      <c r="F109" s="60"/>
      <c r="G109" s="60">
        <v>442</v>
      </c>
      <c r="H109" s="60">
        <v>196</v>
      </c>
    </row>
    <row r="110" spans="1:8" ht="18" x14ac:dyDescent="0.2">
      <c r="A110" s="60" t="s">
        <v>541</v>
      </c>
      <c r="B110" s="60">
        <v>650</v>
      </c>
      <c r="C110" s="60"/>
      <c r="D110" s="60">
        <v>4</v>
      </c>
      <c r="E110" s="60">
        <v>6</v>
      </c>
      <c r="F110" s="60"/>
      <c r="G110" s="60">
        <v>235</v>
      </c>
      <c r="H110" s="60">
        <v>409</v>
      </c>
    </row>
    <row r="111" spans="1:8" ht="18" x14ac:dyDescent="0.2">
      <c r="A111" s="60" t="s">
        <v>567</v>
      </c>
      <c r="B111" s="60">
        <v>592</v>
      </c>
      <c r="C111" s="60"/>
      <c r="D111" s="60" t="s">
        <v>430</v>
      </c>
      <c r="E111" s="60">
        <v>41</v>
      </c>
      <c r="F111" s="60"/>
      <c r="G111" s="60">
        <v>52</v>
      </c>
      <c r="H111" s="60">
        <v>499</v>
      </c>
    </row>
    <row r="112" spans="1:8" ht="18" x14ac:dyDescent="0.2">
      <c r="A112" s="60" t="s">
        <v>533</v>
      </c>
      <c r="B112" s="60">
        <v>589</v>
      </c>
      <c r="C112" s="60"/>
      <c r="D112" s="60">
        <v>6</v>
      </c>
      <c r="E112" s="60">
        <v>9</v>
      </c>
      <c r="F112" s="60"/>
      <c r="G112" s="60">
        <v>223</v>
      </c>
      <c r="H112" s="60">
        <v>357</v>
      </c>
    </row>
    <row r="113" spans="1:8" ht="18" x14ac:dyDescent="0.2">
      <c r="A113" s="60" t="s">
        <v>527</v>
      </c>
      <c r="B113" s="60">
        <v>582</v>
      </c>
      <c r="C113" s="60"/>
      <c r="D113" s="60">
        <v>5</v>
      </c>
      <c r="E113" s="60">
        <v>41</v>
      </c>
      <c r="F113" s="60"/>
      <c r="G113" s="60">
        <v>86</v>
      </c>
      <c r="H113" s="60">
        <v>455</v>
      </c>
    </row>
    <row r="114" spans="1:8" ht="18" x14ac:dyDescent="0.2">
      <c r="A114" s="60" t="s">
        <v>545</v>
      </c>
      <c r="B114" s="60">
        <v>563</v>
      </c>
      <c r="C114" s="60"/>
      <c r="D114" s="60" t="s">
        <v>430</v>
      </c>
      <c r="E114" s="60">
        <v>27</v>
      </c>
      <c r="F114" s="60"/>
      <c r="G114" s="60">
        <v>213</v>
      </c>
      <c r="H114" s="60">
        <v>323</v>
      </c>
    </row>
    <row r="115" spans="1:8" ht="18" x14ac:dyDescent="0.2">
      <c r="A115" s="60" t="s">
        <v>525</v>
      </c>
      <c r="B115" s="60">
        <v>544</v>
      </c>
      <c r="C115" s="60"/>
      <c r="D115" s="60" t="s">
        <v>430</v>
      </c>
      <c r="E115" s="60">
        <v>41</v>
      </c>
      <c r="F115" s="60"/>
      <c r="G115" s="60">
        <v>406</v>
      </c>
      <c r="H115" s="60">
        <v>97</v>
      </c>
    </row>
    <row r="116" spans="1:8" ht="18" x14ac:dyDescent="0.2">
      <c r="A116" s="60" t="s">
        <v>582</v>
      </c>
      <c r="B116" s="60">
        <v>527</v>
      </c>
      <c r="C116" s="60"/>
      <c r="D116" s="60">
        <v>2</v>
      </c>
      <c r="E116" s="60">
        <v>1</v>
      </c>
      <c r="F116" s="60"/>
      <c r="G116" s="60">
        <v>18</v>
      </c>
      <c r="H116" s="60">
        <v>508</v>
      </c>
    </row>
    <row r="117" spans="1:8" ht="18" x14ac:dyDescent="0.2">
      <c r="A117" s="60" t="s">
        <v>546</v>
      </c>
      <c r="B117" s="60">
        <v>490</v>
      </c>
      <c r="C117" s="60"/>
      <c r="D117" s="60">
        <v>3</v>
      </c>
      <c r="E117" s="60">
        <v>11</v>
      </c>
      <c r="F117" s="60"/>
      <c r="G117" s="60">
        <v>154</v>
      </c>
      <c r="H117" s="60">
        <v>325</v>
      </c>
    </row>
    <row r="118" spans="1:8" ht="18" x14ac:dyDescent="0.2">
      <c r="A118" s="60" t="s">
        <v>550</v>
      </c>
      <c r="B118" s="60">
        <v>480</v>
      </c>
      <c r="C118" s="60"/>
      <c r="D118" s="60">
        <v>7</v>
      </c>
      <c r="E118" s="60">
        <v>16</v>
      </c>
      <c r="F118" s="60"/>
      <c r="G118" s="60">
        <v>167</v>
      </c>
      <c r="H118" s="60">
        <v>297</v>
      </c>
    </row>
    <row r="119" spans="1:8" ht="18" x14ac:dyDescent="0.2">
      <c r="A119" s="60" t="s">
        <v>529</v>
      </c>
      <c r="B119" s="60">
        <v>477</v>
      </c>
      <c r="C119" s="60"/>
      <c r="D119" s="60">
        <v>1</v>
      </c>
      <c r="E119" s="60">
        <v>4</v>
      </c>
      <c r="F119" s="60"/>
      <c r="G119" s="60">
        <v>392</v>
      </c>
      <c r="H119" s="60">
        <v>81</v>
      </c>
    </row>
    <row r="120" spans="1:8" ht="18" x14ac:dyDescent="0.2">
      <c r="A120" s="60" t="s">
        <v>548</v>
      </c>
      <c r="B120" s="60">
        <v>469</v>
      </c>
      <c r="C120" s="60" t="s">
        <v>962</v>
      </c>
      <c r="D120" s="60">
        <v>2</v>
      </c>
      <c r="E120" s="60">
        <v>9</v>
      </c>
      <c r="F120" s="60" t="s">
        <v>931</v>
      </c>
      <c r="G120" s="60">
        <v>38</v>
      </c>
      <c r="H120" s="60">
        <v>422</v>
      </c>
    </row>
    <row r="121" spans="1:8" ht="18" x14ac:dyDescent="0.2">
      <c r="A121" s="60" t="s">
        <v>542</v>
      </c>
      <c r="B121" s="60">
        <v>465</v>
      </c>
      <c r="C121" s="60"/>
      <c r="D121" s="60">
        <v>2</v>
      </c>
      <c r="E121" s="60">
        <v>24</v>
      </c>
      <c r="F121" s="60"/>
      <c r="G121" s="60">
        <v>167</v>
      </c>
      <c r="H121" s="60">
        <v>274</v>
      </c>
    </row>
    <row r="122" spans="1:8" ht="18" x14ac:dyDescent="0.2">
      <c r="A122" s="60" t="s">
        <v>531</v>
      </c>
      <c r="B122" s="60">
        <v>461</v>
      </c>
      <c r="C122" s="60"/>
      <c r="D122" s="60">
        <v>5</v>
      </c>
      <c r="E122" s="60">
        <v>9</v>
      </c>
      <c r="F122" s="60"/>
      <c r="G122" s="60">
        <v>367</v>
      </c>
      <c r="H122" s="60">
        <v>85</v>
      </c>
    </row>
    <row r="123" spans="1:8" ht="18" x14ac:dyDescent="0.2">
      <c r="A123" s="60" t="s">
        <v>530</v>
      </c>
      <c r="B123" s="60">
        <v>432</v>
      </c>
      <c r="C123" s="60" t="s">
        <v>822</v>
      </c>
      <c r="D123" s="60" t="s">
        <v>430</v>
      </c>
      <c r="E123" s="60">
        <v>6</v>
      </c>
      <c r="F123" s="60"/>
      <c r="G123" s="60">
        <v>332</v>
      </c>
      <c r="H123" s="60">
        <v>94</v>
      </c>
    </row>
    <row r="124" spans="1:8" ht="18" x14ac:dyDescent="0.2">
      <c r="A124" s="60" t="s">
        <v>532</v>
      </c>
      <c r="B124" s="60">
        <v>423</v>
      </c>
      <c r="C124" s="60"/>
      <c r="D124" s="60">
        <v>2</v>
      </c>
      <c r="E124" s="60" t="s">
        <v>430</v>
      </c>
      <c r="F124" s="60"/>
      <c r="G124" s="60">
        <v>300</v>
      </c>
      <c r="H124" s="60">
        <v>124</v>
      </c>
    </row>
    <row r="125" spans="1:8" ht="18" x14ac:dyDescent="0.2">
      <c r="A125" s="60" t="s">
        <v>547</v>
      </c>
      <c r="B125" s="60">
        <v>396</v>
      </c>
      <c r="C125" s="60" t="s">
        <v>963</v>
      </c>
      <c r="D125" s="60">
        <v>7</v>
      </c>
      <c r="E125" s="60">
        <v>10</v>
      </c>
      <c r="F125" s="60"/>
      <c r="G125" s="60">
        <v>126</v>
      </c>
      <c r="H125" s="60">
        <v>260</v>
      </c>
    </row>
    <row r="126" spans="1:8" ht="18" x14ac:dyDescent="0.2">
      <c r="A126" s="60" t="s">
        <v>544</v>
      </c>
      <c r="B126" s="60">
        <v>357</v>
      </c>
      <c r="C126" s="60"/>
      <c r="D126" s="60">
        <v>1</v>
      </c>
      <c r="E126" s="60">
        <v>10</v>
      </c>
      <c r="F126" s="60"/>
      <c r="G126" s="60">
        <v>158</v>
      </c>
      <c r="H126" s="60">
        <v>189</v>
      </c>
    </row>
    <row r="127" spans="1:8" ht="18" x14ac:dyDescent="0.2">
      <c r="A127" s="60" t="s">
        <v>528</v>
      </c>
      <c r="B127" s="60">
        <v>353</v>
      </c>
      <c r="C127" s="60"/>
      <c r="D127" s="60" t="s">
        <v>430</v>
      </c>
      <c r="E127" s="60">
        <v>2</v>
      </c>
      <c r="F127" s="60"/>
      <c r="G127" s="60">
        <v>77</v>
      </c>
      <c r="H127" s="60">
        <v>274</v>
      </c>
    </row>
    <row r="128" spans="1:8" ht="18" x14ac:dyDescent="0.2">
      <c r="A128" s="60" t="s">
        <v>563</v>
      </c>
      <c r="B128" s="60">
        <v>335</v>
      </c>
      <c r="C128" s="60"/>
      <c r="D128" s="60">
        <v>1</v>
      </c>
      <c r="E128" s="60">
        <v>5</v>
      </c>
      <c r="F128" s="60"/>
      <c r="G128" s="60">
        <v>85</v>
      </c>
      <c r="H128" s="60">
        <v>245</v>
      </c>
    </row>
    <row r="129" spans="1:8" ht="18" x14ac:dyDescent="0.2">
      <c r="A129" s="60" t="s">
        <v>535</v>
      </c>
      <c r="B129" s="60">
        <v>332</v>
      </c>
      <c r="C129" s="60"/>
      <c r="D129" s="60">
        <v>3</v>
      </c>
      <c r="E129" s="60">
        <v>10</v>
      </c>
      <c r="F129" s="60"/>
      <c r="G129" s="60">
        <v>315</v>
      </c>
      <c r="H129" s="60">
        <v>7</v>
      </c>
    </row>
    <row r="130" spans="1:8" ht="18" x14ac:dyDescent="0.2">
      <c r="A130" s="60" t="s">
        <v>537</v>
      </c>
      <c r="B130" s="60">
        <v>322</v>
      </c>
      <c r="C130" s="60"/>
      <c r="D130" s="60">
        <v>2</v>
      </c>
      <c r="E130" s="60">
        <v>8</v>
      </c>
      <c r="F130" s="60"/>
      <c r="G130" s="60">
        <v>249</v>
      </c>
      <c r="H130" s="60">
        <v>65</v>
      </c>
    </row>
    <row r="131" spans="1:8" ht="18" x14ac:dyDescent="0.2">
      <c r="A131" s="60" t="s">
        <v>538</v>
      </c>
      <c r="B131" s="60">
        <v>321</v>
      </c>
      <c r="C131" s="60"/>
      <c r="D131" s="60">
        <v>21</v>
      </c>
      <c r="E131" s="60">
        <v>22</v>
      </c>
      <c r="F131" s="60"/>
      <c r="G131" s="60">
        <v>271</v>
      </c>
      <c r="H131" s="60">
        <v>28</v>
      </c>
    </row>
    <row r="132" spans="1:8" ht="18" x14ac:dyDescent="0.2">
      <c r="A132" s="60" t="s">
        <v>572</v>
      </c>
      <c r="B132" s="60">
        <v>315</v>
      </c>
      <c r="C132" s="60"/>
      <c r="D132" s="60" t="s">
        <v>430</v>
      </c>
      <c r="E132" s="60">
        <v>1</v>
      </c>
      <c r="F132" s="60"/>
      <c r="G132" s="60">
        <v>9</v>
      </c>
      <c r="H132" s="60">
        <v>305</v>
      </c>
    </row>
    <row r="133" spans="1:8" ht="18" x14ac:dyDescent="0.2">
      <c r="A133" s="60" t="s">
        <v>543</v>
      </c>
      <c r="B133" s="60">
        <v>271</v>
      </c>
      <c r="C133" s="60"/>
      <c r="D133" s="60">
        <v>8</v>
      </c>
      <c r="E133" s="60" t="s">
        <v>430</v>
      </c>
      <c r="F133" s="60"/>
      <c r="G133" s="60">
        <v>219</v>
      </c>
      <c r="H133" s="60">
        <v>53</v>
      </c>
    </row>
    <row r="134" spans="1:8" ht="18" x14ac:dyDescent="0.2">
      <c r="A134" s="60" t="s">
        <v>554</v>
      </c>
      <c r="B134" s="60">
        <v>259</v>
      </c>
      <c r="C134" s="60"/>
      <c r="D134" s="60" t="s">
        <v>430</v>
      </c>
      <c r="E134" s="60" t="s">
        <v>430</v>
      </c>
      <c r="F134" s="60"/>
      <c r="G134" s="60">
        <v>124</v>
      </c>
      <c r="H134" s="60">
        <v>136</v>
      </c>
    </row>
    <row r="135" spans="1:8" ht="18" x14ac:dyDescent="0.2">
      <c r="A135" s="60" t="s">
        <v>584</v>
      </c>
      <c r="B135" s="60">
        <v>257</v>
      </c>
      <c r="C135" s="60"/>
      <c r="D135" s="60" t="s">
        <v>430</v>
      </c>
      <c r="E135" s="60">
        <v>1</v>
      </c>
      <c r="F135" s="60"/>
      <c r="G135" s="60">
        <v>19</v>
      </c>
      <c r="H135" s="60">
        <v>237</v>
      </c>
    </row>
    <row r="136" spans="1:8" ht="18" x14ac:dyDescent="0.2">
      <c r="A136" s="60" t="s">
        <v>555</v>
      </c>
      <c r="B136" s="60">
        <v>229</v>
      </c>
      <c r="C136" s="60"/>
      <c r="D136" s="60" t="s">
        <v>430</v>
      </c>
      <c r="E136" s="60">
        <v>9</v>
      </c>
      <c r="F136" s="60"/>
      <c r="G136" s="60">
        <v>25</v>
      </c>
      <c r="H136" s="60">
        <v>195</v>
      </c>
    </row>
    <row r="137" spans="1:8" ht="18" x14ac:dyDescent="0.2">
      <c r="A137" s="60" t="s">
        <v>549</v>
      </c>
      <c r="B137" s="60">
        <v>187</v>
      </c>
      <c r="C137" s="60"/>
      <c r="D137" s="60" t="s">
        <v>430</v>
      </c>
      <c r="E137" s="60" t="s">
        <v>430</v>
      </c>
      <c r="F137" s="60"/>
      <c r="G137" s="60">
        <v>185</v>
      </c>
      <c r="H137" s="60">
        <v>3</v>
      </c>
    </row>
    <row r="138" spans="1:8" ht="18" x14ac:dyDescent="0.2">
      <c r="A138" s="60" t="s">
        <v>552</v>
      </c>
      <c r="B138" s="60">
        <v>179</v>
      </c>
      <c r="C138" s="60"/>
      <c r="D138" s="60">
        <v>5</v>
      </c>
      <c r="E138" s="60">
        <v>14</v>
      </c>
      <c r="F138" s="60"/>
      <c r="G138" s="60">
        <v>83</v>
      </c>
      <c r="H138" s="60">
        <v>82</v>
      </c>
    </row>
    <row r="139" spans="1:8" ht="18" x14ac:dyDescent="0.2">
      <c r="A139" s="60" t="s">
        <v>592</v>
      </c>
      <c r="B139" s="60">
        <v>166</v>
      </c>
      <c r="C139" s="60"/>
      <c r="D139" s="60" t="s">
        <v>430</v>
      </c>
      <c r="E139" s="60">
        <v>8</v>
      </c>
      <c r="F139" s="60"/>
      <c r="G139" s="60">
        <v>29</v>
      </c>
      <c r="H139" s="60">
        <v>129</v>
      </c>
    </row>
    <row r="140" spans="1:8" ht="18" x14ac:dyDescent="0.2">
      <c r="A140" s="60" t="s">
        <v>577</v>
      </c>
      <c r="B140" s="60">
        <v>165</v>
      </c>
      <c r="C140" s="60"/>
      <c r="D140" s="60" t="s">
        <v>430</v>
      </c>
      <c r="E140" s="60">
        <v>2</v>
      </c>
      <c r="F140" s="60"/>
      <c r="G140" s="60">
        <v>33</v>
      </c>
      <c r="H140" s="60">
        <v>130</v>
      </c>
    </row>
    <row r="141" spans="1:8" ht="18" x14ac:dyDescent="0.2">
      <c r="A141" s="60" t="s">
        <v>568</v>
      </c>
      <c r="B141" s="60">
        <v>158</v>
      </c>
      <c r="C141" s="60"/>
      <c r="D141" s="60" t="s">
        <v>430</v>
      </c>
      <c r="E141" s="60">
        <v>18</v>
      </c>
      <c r="F141" s="60"/>
      <c r="G141" s="60">
        <v>58</v>
      </c>
      <c r="H141" s="60">
        <v>82</v>
      </c>
    </row>
    <row r="142" spans="1:8" ht="18" x14ac:dyDescent="0.2">
      <c r="A142" s="60" t="s">
        <v>561</v>
      </c>
      <c r="B142" s="60">
        <v>155</v>
      </c>
      <c r="C142" s="60"/>
      <c r="D142" s="60" t="s">
        <v>430</v>
      </c>
      <c r="E142" s="60">
        <v>6</v>
      </c>
      <c r="F142" s="60"/>
      <c r="G142" s="60">
        <v>43</v>
      </c>
      <c r="H142" s="60">
        <v>106</v>
      </c>
    </row>
    <row r="143" spans="1:8" ht="18" x14ac:dyDescent="0.2">
      <c r="A143" s="60" t="s">
        <v>553</v>
      </c>
      <c r="B143" s="60">
        <v>152</v>
      </c>
      <c r="C143" s="60"/>
      <c r="D143" s="60">
        <v>6</v>
      </c>
      <c r="E143" s="60">
        <v>12</v>
      </c>
      <c r="F143" s="60"/>
      <c r="G143" s="60">
        <v>95</v>
      </c>
      <c r="H143" s="60">
        <v>45</v>
      </c>
    </row>
    <row r="144" spans="1:8" ht="18" x14ac:dyDescent="0.2">
      <c r="A144" s="60" t="s">
        <v>559</v>
      </c>
      <c r="B144" s="60">
        <v>149</v>
      </c>
      <c r="C144" s="60"/>
      <c r="D144" s="60">
        <v>1</v>
      </c>
      <c r="E144" s="60" t="s">
        <v>430</v>
      </c>
      <c r="F144" s="60"/>
      <c r="G144" s="60">
        <v>98</v>
      </c>
      <c r="H144" s="60">
        <v>52</v>
      </c>
    </row>
    <row r="145" spans="1:8" ht="18" x14ac:dyDescent="0.2">
      <c r="A145" s="60" t="s">
        <v>557</v>
      </c>
      <c r="B145" s="60">
        <v>144</v>
      </c>
      <c r="C145" s="60"/>
      <c r="D145" s="60" t="s">
        <v>430</v>
      </c>
      <c r="E145" s="60" t="s">
        <v>430</v>
      </c>
      <c r="F145" s="60"/>
      <c r="G145" s="60">
        <v>132</v>
      </c>
      <c r="H145" s="60">
        <v>13</v>
      </c>
    </row>
    <row r="146" spans="1:8" ht="18" x14ac:dyDescent="0.2">
      <c r="A146" s="60" t="s">
        <v>556</v>
      </c>
      <c r="B146" s="60">
        <v>138</v>
      </c>
      <c r="C146" s="60"/>
      <c r="D146" s="60">
        <v>2</v>
      </c>
      <c r="E146" s="60">
        <v>1</v>
      </c>
      <c r="F146" s="60"/>
      <c r="G146" s="60">
        <v>128</v>
      </c>
      <c r="H146" s="60">
        <v>9</v>
      </c>
    </row>
    <row r="147" spans="1:8" ht="18" x14ac:dyDescent="0.2">
      <c r="A147" s="60" t="s">
        <v>562</v>
      </c>
      <c r="B147" s="60">
        <v>135</v>
      </c>
      <c r="C147" s="60"/>
      <c r="D147" s="60" t="s">
        <v>430</v>
      </c>
      <c r="E147" s="60">
        <v>3</v>
      </c>
      <c r="F147" s="60"/>
      <c r="G147" s="60">
        <v>75</v>
      </c>
      <c r="H147" s="60">
        <v>57</v>
      </c>
    </row>
    <row r="148" spans="1:8" ht="18" x14ac:dyDescent="0.2">
      <c r="A148" s="60" t="s">
        <v>565</v>
      </c>
      <c r="B148" s="60">
        <v>128</v>
      </c>
      <c r="C148" s="60"/>
      <c r="D148" s="60">
        <v>2</v>
      </c>
      <c r="E148" s="60">
        <v>1</v>
      </c>
      <c r="F148" s="60"/>
      <c r="G148" s="60">
        <v>98</v>
      </c>
      <c r="H148" s="60">
        <v>29</v>
      </c>
    </row>
    <row r="149" spans="1:8" ht="18" x14ac:dyDescent="0.2">
      <c r="A149" s="60" t="s">
        <v>770</v>
      </c>
      <c r="B149" s="60">
        <v>128</v>
      </c>
      <c r="C149" s="60"/>
      <c r="D149" s="60" t="s">
        <v>430</v>
      </c>
      <c r="E149" s="60">
        <v>2</v>
      </c>
      <c r="F149" s="60"/>
      <c r="G149" s="60" t="s">
        <v>430</v>
      </c>
      <c r="H149" s="60">
        <v>127</v>
      </c>
    </row>
    <row r="150" spans="1:8" ht="18" x14ac:dyDescent="0.2">
      <c r="A150" s="60" t="s">
        <v>570</v>
      </c>
      <c r="B150" s="60">
        <v>124</v>
      </c>
      <c r="C150" s="60"/>
      <c r="D150" s="60" t="s">
        <v>430</v>
      </c>
      <c r="E150" s="60">
        <v>9</v>
      </c>
      <c r="F150" s="60"/>
      <c r="G150" s="60">
        <v>67</v>
      </c>
      <c r="H150" s="60">
        <v>48</v>
      </c>
    </row>
    <row r="151" spans="1:8" ht="18" x14ac:dyDescent="0.2">
      <c r="A151" s="60" t="s">
        <v>578</v>
      </c>
      <c r="B151" s="60">
        <v>124</v>
      </c>
      <c r="C151" s="60"/>
      <c r="D151" s="60">
        <v>1</v>
      </c>
      <c r="E151" s="60">
        <v>3</v>
      </c>
      <c r="F151" s="60"/>
      <c r="G151" s="60">
        <v>78</v>
      </c>
      <c r="H151" s="60">
        <v>43</v>
      </c>
    </row>
    <row r="152" spans="1:8" ht="18" x14ac:dyDescent="0.2">
      <c r="A152" s="60" t="s">
        <v>558</v>
      </c>
      <c r="B152" s="60">
        <v>122</v>
      </c>
      <c r="C152" s="60"/>
      <c r="D152" s="60">
        <v>1</v>
      </c>
      <c r="E152" s="60" t="s">
        <v>430</v>
      </c>
      <c r="F152" s="60"/>
      <c r="G152" s="60">
        <v>120</v>
      </c>
      <c r="H152" s="60">
        <v>3</v>
      </c>
    </row>
    <row r="153" spans="1:8" ht="18" x14ac:dyDescent="0.2">
      <c r="A153" s="60" t="s">
        <v>593</v>
      </c>
      <c r="B153" s="60">
        <v>117</v>
      </c>
      <c r="C153" s="60"/>
      <c r="D153" s="60" t="s">
        <v>430</v>
      </c>
      <c r="E153" s="60">
        <v>10</v>
      </c>
      <c r="F153" s="60"/>
      <c r="G153" s="60">
        <v>39</v>
      </c>
      <c r="H153" s="60">
        <v>68</v>
      </c>
    </row>
    <row r="154" spans="1:8" ht="18" x14ac:dyDescent="0.2">
      <c r="A154" s="60" t="s">
        <v>560</v>
      </c>
      <c r="B154" s="60">
        <v>116</v>
      </c>
      <c r="C154" s="60"/>
      <c r="D154" s="60" t="s">
        <v>430</v>
      </c>
      <c r="E154" s="60">
        <v>8</v>
      </c>
      <c r="F154" s="60"/>
      <c r="G154" s="60">
        <v>93</v>
      </c>
      <c r="H154" s="60">
        <v>15</v>
      </c>
    </row>
    <row r="155" spans="1:8" ht="18" x14ac:dyDescent="0.2">
      <c r="A155" s="60" t="s">
        <v>569</v>
      </c>
      <c r="B155" s="60">
        <v>115</v>
      </c>
      <c r="C155" s="60"/>
      <c r="D155" s="60">
        <v>4</v>
      </c>
      <c r="E155" s="60">
        <v>7</v>
      </c>
      <c r="F155" s="60"/>
      <c r="G155" s="60">
        <v>51</v>
      </c>
      <c r="H155" s="60">
        <v>57</v>
      </c>
    </row>
    <row r="156" spans="1:8" ht="18" x14ac:dyDescent="0.2">
      <c r="A156" s="60" t="s">
        <v>598</v>
      </c>
      <c r="B156" s="60">
        <v>112</v>
      </c>
      <c r="C156" s="60"/>
      <c r="D156" s="60" t="s">
        <v>430</v>
      </c>
      <c r="E156" s="60">
        <v>1</v>
      </c>
      <c r="F156" s="60"/>
      <c r="G156" s="60">
        <v>12</v>
      </c>
      <c r="H156" s="60">
        <v>99</v>
      </c>
    </row>
    <row r="157" spans="1:8" ht="18" x14ac:dyDescent="0.2">
      <c r="A157" s="60" t="s">
        <v>564</v>
      </c>
      <c r="B157" s="60">
        <v>100</v>
      </c>
      <c r="C157" s="60"/>
      <c r="D157" s="60">
        <v>4</v>
      </c>
      <c r="E157" s="60">
        <v>2</v>
      </c>
      <c r="F157" s="60"/>
      <c r="G157" s="60">
        <v>81</v>
      </c>
      <c r="H157" s="60">
        <v>17</v>
      </c>
    </row>
    <row r="158" spans="1:8" ht="18" x14ac:dyDescent="0.2">
      <c r="A158" s="60" t="s">
        <v>566</v>
      </c>
      <c r="B158" s="60">
        <v>95</v>
      </c>
      <c r="C158" s="60"/>
      <c r="D158" s="60">
        <v>1</v>
      </c>
      <c r="E158" s="60">
        <v>4</v>
      </c>
      <c r="F158" s="60"/>
      <c r="G158" s="60">
        <v>78</v>
      </c>
      <c r="H158" s="60">
        <v>13</v>
      </c>
    </row>
    <row r="159" spans="1:8" ht="18" x14ac:dyDescent="0.2">
      <c r="A159" s="60" t="s">
        <v>591</v>
      </c>
      <c r="B159" s="60">
        <v>90</v>
      </c>
      <c r="C159" s="60"/>
      <c r="D159" s="60" t="s">
        <v>430</v>
      </c>
      <c r="E159" s="60">
        <v>2</v>
      </c>
      <c r="F159" s="60"/>
      <c r="G159" s="60">
        <v>42</v>
      </c>
      <c r="H159" s="60">
        <v>46</v>
      </c>
    </row>
    <row r="160" spans="1:8" ht="18" x14ac:dyDescent="0.2">
      <c r="A160" s="60" t="s">
        <v>580</v>
      </c>
      <c r="B160" s="60">
        <v>89</v>
      </c>
      <c r="C160" s="60"/>
      <c r="D160" s="60" t="s">
        <v>430</v>
      </c>
      <c r="E160" s="60" t="s">
        <v>430</v>
      </c>
      <c r="F160" s="60"/>
      <c r="G160" s="60">
        <v>52</v>
      </c>
      <c r="H160" s="60">
        <v>38</v>
      </c>
    </row>
    <row r="161" spans="1:8" ht="18" x14ac:dyDescent="0.2">
      <c r="A161" s="60" t="s">
        <v>585</v>
      </c>
      <c r="B161" s="60">
        <v>88</v>
      </c>
      <c r="C161" s="60" t="s">
        <v>964</v>
      </c>
      <c r="D161" s="60" t="s">
        <v>430</v>
      </c>
      <c r="E161" s="60">
        <v>9</v>
      </c>
      <c r="F161" s="60" t="s">
        <v>931</v>
      </c>
      <c r="G161" s="60">
        <v>10</v>
      </c>
      <c r="H161" s="60">
        <v>69</v>
      </c>
    </row>
    <row r="162" spans="1:8" ht="18" x14ac:dyDescent="0.2">
      <c r="A162" s="60" t="s">
        <v>579</v>
      </c>
      <c r="B162" s="60">
        <v>83</v>
      </c>
      <c r="C162" s="60"/>
      <c r="D162" s="60">
        <v>1</v>
      </c>
      <c r="E162" s="60">
        <v>11</v>
      </c>
      <c r="F162" s="60"/>
      <c r="G162" s="60">
        <v>24</v>
      </c>
      <c r="H162" s="60">
        <v>48</v>
      </c>
    </row>
    <row r="163" spans="1:8" ht="18" x14ac:dyDescent="0.2">
      <c r="A163" s="60" t="s">
        <v>573</v>
      </c>
      <c r="B163" s="60">
        <v>82</v>
      </c>
      <c r="C163" s="60" t="s">
        <v>965</v>
      </c>
      <c r="D163" s="60">
        <v>4</v>
      </c>
      <c r="E163" s="60">
        <v>7</v>
      </c>
      <c r="F163" s="60"/>
      <c r="G163" s="60">
        <v>44</v>
      </c>
      <c r="H163" s="60">
        <v>31</v>
      </c>
    </row>
    <row r="164" spans="1:8" ht="18" x14ac:dyDescent="0.2">
      <c r="A164" s="60" t="s">
        <v>575</v>
      </c>
      <c r="B164" s="60">
        <v>82</v>
      </c>
      <c r="C164" s="60"/>
      <c r="D164" s="60">
        <v>2</v>
      </c>
      <c r="E164" s="60">
        <v>9</v>
      </c>
      <c r="F164" s="60"/>
      <c r="G164" s="60">
        <v>22</v>
      </c>
      <c r="H164" s="60">
        <v>51</v>
      </c>
    </row>
    <row r="165" spans="1:8" ht="18" x14ac:dyDescent="0.2">
      <c r="A165" s="60" t="s">
        <v>571</v>
      </c>
      <c r="B165" s="60">
        <v>82</v>
      </c>
      <c r="C165" s="60"/>
      <c r="D165" s="60" t="s">
        <v>430</v>
      </c>
      <c r="E165" s="60">
        <v>1</v>
      </c>
      <c r="F165" s="60"/>
      <c r="G165" s="60">
        <v>55</v>
      </c>
      <c r="H165" s="60">
        <v>26</v>
      </c>
    </row>
    <row r="166" spans="1:8" ht="18" x14ac:dyDescent="0.2">
      <c r="A166" s="60" t="s">
        <v>588</v>
      </c>
      <c r="B166" s="60">
        <v>80</v>
      </c>
      <c r="C166" s="60"/>
      <c r="D166" s="60" t="s">
        <v>430</v>
      </c>
      <c r="E166" s="60" t="s">
        <v>430</v>
      </c>
      <c r="F166" s="60"/>
      <c r="G166" s="60">
        <v>19</v>
      </c>
      <c r="H166" s="60">
        <v>62</v>
      </c>
    </row>
    <row r="167" spans="1:8" ht="18" x14ac:dyDescent="0.2">
      <c r="A167" s="60" t="s">
        <v>574</v>
      </c>
      <c r="B167" s="60">
        <v>76</v>
      </c>
      <c r="C167" s="60"/>
      <c r="D167" s="60">
        <v>7</v>
      </c>
      <c r="E167" s="60">
        <v>13</v>
      </c>
      <c r="F167" s="60"/>
      <c r="G167" s="60">
        <v>44</v>
      </c>
      <c r="H167" s="60">
        <v>19</v>
      </c>
    </row>
    <row r="168" spans="1:8" ht="18" x14ac:dyDescent="0.2">
      <c r="A168" s="62" t="s">
        <v>843</v>
      </c>
      <c r="B168" s="60">
        <v>75</v>
      </c>
      <c r="C168" s="60"/>
      <c r="D168" s="60" t="s">
        <v>430</v>
      </c>
      <c r="E168" s="60" t="s">
        <v>430</v>
      </c>
      <c r="F168" s="60"/>
      <c r="G168" s="60">
        <v>16</v>
      </c>
      <c r="H168" s="60">
        <v>60</v>
      </c>
    </row>
    <row r="169" spans="1:8" ht="18" x14ac:dyDescent="0.2">
      <c r="A169" s="60" t="s">
        <v>576</v>
      </c>
      <c r="B169" s="60">
        <v>74</v>
      </c>
      <c r="C169" s="60"/>
      <c r="D169" s="60">
        <v>3</v>
      </c>
      <c r="E169" s="60">
        <v>1</v>
      </c>
      <c r="F169" s="60"/>
      <c r="G169" s="60">
        <v>10</v>
      </c>
      <c r="H169" s="60">
        <v>63</v>
      </c>
    </row>
    <row r="170" spans="1:8" ht="18" x14ac:dyDescent="0.2">
      <c r="A170" s="60" t="s">
        <v>612</v>
      </c>
      <c r="B170" s="60">
        <v>72</v>
      </c>
      <c r="C170" s="60"/>
      <c r="D170" s="60" t="s">
        <v>430</v>
      </c>
      <c r="E170" s="60" t="s">
        <v>430</v>
      </c>
      <c r="F170" s="60"/>
      <c r="G170" s="60">
        <v>10</v>
      </c>
      <c r="H170" s="60">
        <v>63</v>
      </c>
    </row>
    <row r="171" spans="1:8" ht="18" x14ac:dyDescent="0.2">
      <c r="A171" s="60" t="s">
        <v>583</v>
      </c>
      <c r="B171" s="60">
        <v>63</v>
      </c>
      <c r="C171" s="60"/>
      <c r="D171" s="60" t="s">
        <v>430</v>
      </c>
      <c r="E171" s="60">
        <v>3</v>
      </c>
      <c r="F171" s="60"/>
      <c r="G171" s="60">
        <v>22</v>
      </c>
      <c r="H171" s="60">
        <v>38</v>
      </c>
    </row>
    <row r="172" spans="1:8" ht="18" x14ac:dyDescent="0.2">
      <c r="A172" s="60" t="s">
        <v>581</v>
      </c>
      <c r="B172" s="60">
        <v>58</v>
      </c>
      <c r="C172" s="60"/>
      <c r="D172" s="60">
        <v>1</v>
      </c>
      <c r="E172" s="60" t="s">
        <v>430</v>
      </c>
      <c r="F172" s="60"/>
      <c r="G172" s="60">
        <v>51</v>
      </c>
      <c r="H172" s="60">
        <v>8</v>
      </c>
    </row>
    <row r="173" spans="1:8" ht="18" x14ac:dyDescent="0.2">
      <c r="A173" s="60" t="s">
        <v>634</v>
      </c>
      <c r="B173" s="60">
        <v>46</v>
      </c>
      <c r="C173" s="60"/>
      <c r="D173" s="60" t="s">
        <v>430</v>
      </c>
      <c r="E173" s="60" t="s">
        <v>430</v>
      </c>
      <c r="F173" s="60"/>
      <c r="G173" s="60" t="s">
        <v>430</v>
      </c>
      <c r="H173" s="60">
        <v>48</v>
      </c>
    </row>
    <row r="174" spans="1:8" ht="18" x14ac:dyDescent="0.2">
      <c r="A174" s="60" t="s">
        <v>586</v>
      </c>
      <c r="B174" s="60">
        <v>45</v>
      </c>
      <c r="C174" s="60"/>
      <c r="D174" s="60">
        <v>1</v>
      </c>
      <c r="E174" s="60" t="s">
        <v>430</v>
      </c>
      <c r="F174" s="60"/>
      <c r="G174" s="60">
        <v>39</v>
      </c>
      <c r="H174" s="60">
        <v>7</v>
      </c>
    </row>
    <row r="175" spans="1:8" ht="18" x14ac:dyDescent="0.2">
      <c r="A175" s="60" t="s">
        <v>589</v>
      </c>
      <c r="B175" s="60">
        <v>44</v>
      </c>
      <c r="C175" s="60"/>
      <c r="D175" s="60" t="s">
        <v>430</v>
      </c>
      <c r="E175" s="60">
        <v>3</v>
      </c>
      <c r="F175" s="60"/>
      <c r="G175" s="60">
        <v>27</v>
      </c>
      <c r="H175" s="60">
        <v>14</v>
      </c>
    </row>
    <row r="176" spans="1:8" ht="18" x14ac:dyDescent="0.2">
      <c r="A176" s="60" t="s">
        <v>587</v>
      </c>
      <c r="B176" s="60">
        <v>39</v>
      </c>
      <c r="C176" s="60"/>
      <c r="D176" s="60" t="s">
        <v>430</v>
      </c>
      <c r="E176" s="60" t="s">
        <v>430</v>
      </c>
      <c r="F176" s="60"/>
      <c r="G176" s="60">
        <v>26</v>
      </c>
      <c r="H176" s="60">
        <v>14</v>
      </c>
    </row>
    <row r="177" spans="1:8" ht="18" x14ac:dyDescent="0.2">
      <c r="A177" s="60" t="s">
        <v>605</v>
      </c>
      <c r="B177" s="60">
        <v>39</v>
      </c>
      <c r="C177" s="60"/>
      <c r="D177" s="60">
        <v>1</v>
      </c>
      <c r="E177" s="60">
        <v>3</v>
      </c>
      <c r="F177" s="60"/>
      <c r="G177" s="60">
        <v>9</v>
      </c>
      <c r="H177" s="60">
        <v>27</v>
      </c>
    </row>
    <row r="178" spans="1:8" ht="18" x14ac:dyDescent="0.2">
      <c r="A178" s="60" t="s">
        <v>594</v>
      </c>
      <c r="B178" s="60">
        <v>39</v>
      </c>
      <c r="C178" s="60"/>
      <c r="D178" s="60" t="s">
        <v>430</v>
      </c>
      <c r="E178" s="60" t="s">
        <v>430</v>
      </c>
      <c r="F178" s="60"/>
      <c r="G178" s="60">
        <v>10</v>
      </c>
      <c r="H178" s="60">
        <v>30</v>
      </c>
    </row>
    <row r="179" spans="1:8" ht="18" x14ac:dyDescent="0.2">
      <c r="A179" s="60" t="s">
        <v>590</v>
      </c>
      <c r="B179" s="60">
        <v>38</v>
      </c>
      <c r="C179" s="60"/>
      <c r="D179" s="60">
        <v>3</v>
      </c>
      <c r="E179" s="60">
        <v>3</v>
      </c>
      <c r="F179" s="60"/>
      <c r="G179" s="60">
        <v>27</v>
      </c>
      <c r="H179" s="60">
        <v>8</v>
      </c>
    </row>
    <row r="180" spans="1:8" ht="18" x14ac:dyDescent="0.2">
      <c r="A180" s="60" t="s">
        <v>596</v>
      </c>
      <c r="B180" s="60">
        <v>35</v>
      </c>
      <c r="C180" s="60"/>
      <c r="D180" s="60" t="s">
        <v>430</v>
      </c>
      <c r="E180" s="60">
        <v>2</v>
      </c>
      <c r="F180" s="60"/>
      <c r="G180" s="60">
        <v>11</v>
      </c>
      <c r="H180" s="60">
        <v>22</v>
      </c>
    </row>
    <row r="181" spans="1:8" ht="18" x14ac:dyDescent="0.2">
      <c r="A181" s="60" t="s">
        <v>595</v>
      </c>
      <c r="B181" s="60">
        <v>34</v>
      </c>
      <c r="C181" s="60"/>
      <c r="D181" s="60" t="s">
        <v>430</v>
      </c>
      <c r="E181" s="60">
        <v>4</v>
      </c>
      <c r="F181" s="60"/>
      <c r="G181" s="60">
        <v>5</v>
      </c>
      <c r="H181" s="60">
        <v>25</v>
      </c>
    </row>
    <row r="182" spans="1:8" ht="18" x14ac:dyDescent="0.2">
      <c r="A182" s="60" t="s">
        <v>597</v>
      </c>
      <c r="B182" s="60">
        <v>25</v>
      </c>
      <c r="C182" s="60"/>
      <c r="D182" s="60">
        <v>1</v>
      </c>
      <c r="E182" s="60">
        <v>3</v>
      </c>
      <c r="F182" s="60"/>
      <c r="G182" s="60">
        <v>15</v>
      </c>
      <c r="H182" s="60">
        <v>7</v>
      </c>
    </row>
    <row r="183" spans="1:8" ht="18" x14ac:dyDescent="0.2">
      <c r="A183" s="60" t="s">
        <v>599</v>
      </c>
      <c r="B183" s="60">
        <v>24</v>
      </c>
      <c r="C183" s="60"/>
      <c r="D183" s="60" t="s">
        <v>430</v>
      </c>
      <c r="E183" s="60" t="s">
        <v>430</v>
      </c>
      <c r="F183" s="60"/>
      <c r="G183" s="60">
        <v>16</v>
      </c>
      <c r="H183" s="60">
        <v>9</v>
      </c>
    </row>
    <row r="184" spans="1:8" ht="18" x14ac:dyDescent="0.2">
      <c r="A184" s="60" t="s">
        <v>600</v>
      </c>
      <c r="B184" s="60">
        <v>23</v>
      </c>
      <c r="C184" s="60"/>
      <c r="D184" s="60" t="s">
        <v>430</v>
      </c>
      <c r="E184" s="60">
        <v>1</v>
      </c>
      <c r="F184" s="60"/>
      <c r="G184" s="60">
        <v>8</v>
      </c>
      <c r="H184" s="60">
        <v>14</v>
      </c>
    </row>
    <row r="185" spans="1:8" ht="18" x14ac:dyDescent="0.2">
      <c r="A185" s="60" t="s">
        <v>611</v>
      </c>
      <c r="B185" s="60">
        <v>21</v>
      </c>
      <c r="C185" s="60"/>
      <c r="D185" s="60">
        <v>4</v>
      </c>
      <c r="E185" s="60" t="s">
        <v>430</v>
      </c>
      <c r="F185" s="60"/>
      <c r="G185" s="60">
        <v>13</v>
      </c>
      <c r="H185" s="60">
        <v>9</v>
      </c>
    </row>
    <row r="186" spans="1:8" ht="18" x14ac:dyDescent="0.2">
      <c r="A186" s="60" t="s">
        <v>601</v>
      </c>
      <c r="B186" s="60">
        <v>19</v>
      </c>
      <c r="C186" s="60"/>
      <c r="D186" s="60" t="s">
        <v>430</v>
      </c>
      <c r="E186" s="60" t="s">
        <v>430</v>
      </c>
      <c r="F186" s="60"/>
      <c r="G186" s="60">
        <v>9</v>
      </c>
      <c r="H186" s="60">
        <v>11</v>
      </c>
    </row>
    <row r="187" spans="1:8" ht="18" x14ac:dyDescent="0.2">
      <c r="A187" s="60" t="s">
        <v>602</v>
      </c>
      <c r="B187" s="60">
        <v>18</v>
      </c>
      <c r="C187" s="60"/>
      <c r="D187" s="60">
        <v>1</v>
      </c>
      <c r="E187" s="60" t="s">
        <v>430</v>
      </c>
      <c r="F187" s="60"/>
      <c r="G187" s="60">
        <v>17</v>
      </c>
      <c r="H187" s="60">
        <v>2</v>
      </c>
    </row>
    <row r="188" spans="1:8" ht="18" x14ac:dyDescent="0.2">
      <c r="A188" s="60" t="s">
        <v>603</v>
      </c>
      <c r="B188" s="60">
        <v>18</v>
      </c>
      <c r="C188" s="60"/>
      <c r="D188" s="60">
        <v>1</v>
      </c>
      <c r="E188" s="60">
        <v>2</v>
      </c>
      <c r="F188" s="60"/>
      <c r="G188" s="60">
        <v>13</v>
      </c>
      <c r="H188" s="60">
        <v>3</v>
      </c>
    </row>
    <row r="189" spans="1:8" ht="18" x14ac:dyDescent="0.2">
      <c r="A189" s="60" t="s">
        <v>604</v>
      </c>
      <c r="B189" s="60">
        <v>18</v>
      </c>
      <c r="C189" s="60"/>
      <c r="D189" s="60" t="s">
        <v>430</v>
      </c>
      <c r="E189" s="60" t="s">
        <v>430</v>
      </c>
      <c r="F189" s="60"/>
      <c r="G189" s="60">
        <v>14</v>
      </c>
      <c r="H189" s="60">
        <v>5</v>
      </c>
    </row>
    <row r="190" spans="1:8" ht="18" x14ac:dyDescent="0.2">
      <c r="A190" s="60" t="s">
        <v>610</v>
      </c>
      <c r="B190" s="60">
        <v>18</v>
      </c>
      <c r="C190" s="60"/>
      <c r="D190" s="60" t="s">
        <v>430</v>
      </c>
      <c r="E190" s="60" t="s">
        <v>430</v>
      </c>
      <c r="F190" s="60"/>
      <c r="G190" s="60">
        <v>15</v>
      </c>
      <c r="H190" s="60">
        <v>4</v>
      </c>
    </row>
    <row r="191" spans="1:8" ht="18" x14ac:dyDescent="0.2">
      <c r="A191" s="60" t="s">
        <v>619</v>
      </c>
      <c r="B191" s="60">
        <v>17</v>
      </c>
      <c r="C191" s="60"/>
      <c r="D191" s="60" t="s">
        <v>430</v>
      </c>
      <c r="E191" s="60">
        <v>1</v>
      </c>
      <c r="F191" s="60"/>
      <c r="G191" s="60">
        <v>9</v>
      </c>
      <c r="H191" s="60">
        <v>7</v>
      </c>
    </row>
    <row r="192" spans="1:8" ht="18" x14ac:dyDescent="0.2">
      <c r="A192" s="60" t="s">
        <v>608</v>
      </c>
      <c r="B192" s="60">
        <v>16</v>
      </c>
      <c r="C192" s="60"/>
      <c r="D192" s="60" t="s">
        <v>430</v>
      </c>
      <c r="E192" s="60">
        <v>1</v>
      </c>
      <c r="F192" s="60"/>
      <c r="G192" s="60">
        <v>13</v>
      </c>
      <c r="H192" s="60">
        <v>2</v>
      </c>
    </row>
    <row r="193" spans="1:8" ht="18" x14ac:dyDescent="0.2">
      <c r="A193" s="60" t="s">
        <v>606</v>
      </c>
      <c r="B193" s="60">
        <v>16</v>
      </c>
      <c r="C193" s="60"/>
      <c r="D193" s="60" t="s">
        <v>430</v>
      </c>
      <c r="E193" s="60" t="s">
        <v>430</v>
      </c>
      <c r="F193" s="60"/>
      <c r="G193" s="60">
        <v>13</v>
      </c>
      <c r="H193" s="60">
        <v>4</v>
      </c>
    </row>
    <row r="194" spans="1:8" ht="18" x14ac:dyDescent="0.2">
      <c r="A194" s="60" t="s">
        <v>607</v>
      </c>
      <c r="B194" s="60">
        <v>16</v>
      </c>
      <c r="C194" s="60"/>
      <c r="D194" s="60" t="s">
        <v>430</v>
      </c>
      <c r="E194" s="60" t="s">
        <v>430</v>
      </c>
      <c r="F194" s="60"/>
      <c r="G194" s="60">
        <v>8</v>
      </c>
      <c r="H194" s="60">
        <v>9</v>
      </c>
    </row>
    <row r="195" spans="1:8" ht="18" x14ac:dyDescent="0.2">
      <c r="A195" s="60" t="s">
        <v>613</v>
      </c>
      <c r="B195" s="60">
        <v>16</v>
      </c>
      <c r="C195" s="60"/>
      <c r="D195" s="60" t="s">
        <v>430</v>
      </c>
      <c r="E195" s="60" t="s">
        <v>430</v>
      </c>
      <c r="F195" s="60"/>
      <c r="G195" s="60">
        <v>8</v>
      </c>
      <c r="H195" s="60">
        <v>9</v>
      </c>
    </row>
    <row r="196" spans="1:8" ht="18" x14ac:dyDescent="0.2">
      <c r="A196" s="60" t="s">
        <v>633</v>
      </c>
      <c r="B196" s="60">
        <v>16</v>
      </c>
      <c r="C196" s="60"/>
      <c r="D196" s="60" t="s">
        <v>430</v>
      </c>
      <c r="E196" s="60">
        <v>1</v>
      </c>
      <c r="F196" s="60"/>
      <c r="G196" s="60">
        <v>4</v>
      </c>
      <c r="H196" s="60">
        <v>11</v>
      </c>
    </row>
    <row r="197" spans="1:8" ht="18" x14ac:dyDescent="0.2">
      <c r="A197" s="60" t="s">
        <v>631</v>
      </c>
      <c r="B197" s="60">
        <v>15</v>
      </c>
      <c r="C197" s="60"/>
      <c r="D197" s="60" t="s">
        <v>430</v>
      </c>
      <c r="E197" s="60">
        <v>1</v>
      </c>
      <c r="F197" s="60"/>
      <c r="G197" s="60">
        <v>7</v>
      </c>
      <c r="H197" s="60">
        <v>7</v>
      </c>
    </row>
    <row r="198" spans="1:8" ht="18" x14ac:dyDescent="0.2">
      <c r="A198" s="60" t="s">
        <v>620</v>
      </c>
      <c r="B198" s="60">
        <v>15</v>
      </c>
      <c r="C198" s="60" t="s">
        <v>966</v>
      </c>
      <c r="D198" s="60" t="s">
        <v>430</v>
      </c>
      <c r="E198" s="60">
        <v>5</v>
      </c>
      <c r="F198" s="60" t="s">
        <v>967</v>
      </c>
      <c r="G198" s="60">
        <v>7</v>
      </c>
      <c r="H198" s="60">
        <v>3</v>
      </c>
    </row>
    <row r="199" spans="1:8" ht="18" x14ac:dyDescent="0.2">
      <c r="A199" s="60" t="s">
        <v>609</v>
      </c>
      <c r="B199" s="60">
        <v>15</v>
      </c>
      <c r="C199" s="60"/>
      <c r="D199" s="60" t="s">
        <v>430</v>
      </c>
      <c r="E199" s="60" t="s">
        <v>430</v>
      </c>
      <c r="F199" s="60"/>
      <c r="G199" s="60">
        <v>8</v>
      </c>
      <c r="H199" s="60">
        <v>8</v>
      </c>
    </row>
    <row r="200" spans="1:8" ht="18" x14ac:dyDescent="0.2">
      <c r="A200" s="60" t="s">
        <v>614</v>
      </c>
      <c r="B200" s="60">
        <v>13</v>
      </c>
      <c r="C200" s="60"/>
      <c r="D200" s="60" t="s">
        <v>430</v>
      </c>
      <c r="E200" s="60" t="s">
        <v>430</v>
      </c>
      <c r="F200" s="60"/>
      <c r="G200" s="60">
        <v>13</v>
      </c>
      <c r="H200" s="60">
        <v>1</v>
      </c>
    </row>
    <row r="201" spans="1:8" ht="18" x14ac:dyDescent="0.2">
      <c r="A201" s="60" t="s">
        <v>617</v>
      </c>
      <c r="B201" s="60">
        <v>12</v>
      </c>
      <c r="C201" s="60"/>
      <c r="D201" s="60" t="s">
        <v>430</v>
      </c>
      <c r="E201" s="60">
        <v>1</v>
      </c>
      <c r="F201" s="60"/>
      <c r="G201" s="60">
        <v>5</v>
      </c>
      <c r="H201" s="60">
        <v>6</v>
      </c>
    </row>
    <row r="202" spans="1:8" ht="18" x14ac:dyDescent="0.2">
      <c r="A202" s="60" t="s">
        <v>615</v>
      </c>
      <c r="B202" s="60">
        <v>11</v>
      </c>
      <c r="C202" s="60"/>
      <c r="D202" s="60" t="s">
        <v>430</v>
      </c>
      <c r="E202" s="60" t="s">
        <v>430</v>
      </c>
      <c r="F202" s="60"/>
      <c r="G202" s="60">
        <v>11</v>
      </c>
      <c r="H202" s="60">
        <v>1</v>
      </c>
    </row>
    <row r="203" spans="1:8" ht="18" x14ac:dyDescent="0.2">
      <c r="A203" s="60" t="s">
        <v>616</v>
      </c>
      <c r="B203" s="60">
        <v>11</v>
      </c>
      <c r="C203" s="60"/>
      <c r="D203" s="60">
        <v>1</v>
      </c>
      <c r="E203" s="60">
        <v>1</v>
      </c>
      <c r="F203" s="60"/>
      <c r="G203" s="60">
        <v>7</v>
      </c>
      <c r="H203" s="60">
        <v>3</v>
      </c>
    </row>
    <row r="204" spans="1:8" ht="18" x14ac:dyDescent="0.2">
      <c r="A204" s="60" t="s">
        <v>623</v>
      </c>
      <c r="B204" s="60">
        <v>11</v>
      </c>
      <c r="C204" s="60"/>
      <c r="D204" s="60" t="s">
        <v>430</v>
      </c>
      <c r="E204" s="60" t="s">
        <v>430</v>
      </c>
      <c r="F204" s="60"/>
      <c r="G204" s="60">
        <v>2</v>
      </c>
      <c r="H204" s="60">
        <v>10</v>
      </c>
    </row>
    <row r="205" spans="1:8" ht="18" x14ac:dyDescent="0.2">
      <c r="A205" s="60" t="s">
        <v>618</v>
      </c>
      <c r="B205" s="60">
        <v>11</v>
      </c>
      <c r="C205" s="60"/>
      <c r="D205" s="60" t="s">
        <v>430</v>
      </c>
      <c r="E205" s="60" t="s">
        <v>430</v>
      </c>
      <c r="F205" s="60"/>
      <c r="G205" s="60">
        <v>6</v>
      </c>
      <c r="H205" s="60">
        <v>6</v>
      </c>
    </row>
    <row r="206" spans="1:8" ht="18" x14ac:dyDescent="0.2">
      <c r="A206" s="60" t="s">
        <v>621</v>
      </c>
      <c r="B206" s="60">
        <v>10</v>
      </c>
      <c r="C206" s="60"/>
      <c r="D206" s="60" t="s">
        <v>430</v>
      </c>
      <c r="E206" s="60">
        <v>1</v>
      </c>
      <c r="F206" s="60"/>
      <c r="G206" s="60">
        <v>9</v>
      </c>
      <c r="H206" s="60"/>
    </row>
    <row r="207" spans="1:8" ht="18" x14ac:dyDescent="0.2">
      <c r="A207" s="60" t="s">
        <v>637</v>
      </c>
      <c r="B207" s="60">
        <v>10</v>
      </c>
      <c r="C207" s="60"/>
      <c r="D207" s="60" t="s">
        <v>430</v>
      </c>
      <c r="E207" s="60">
        <v>2</v>
      </c>
      <c r="F207" s="60"/>
      <c r="G207" s="60">
        <v>1</v>
      </c>
      <c r="H207" s="60">
        <v>7</v>
      </c>
    </row>
    <row r="208" spans="1:8" ht="18" x14ac:dyDescent="0.2">
      <c r="A208" s="60" t="s">
        <v>622</v>
      </c>
      <c r="B208" s="60">
        <v>9</v>
      </c>
      <c r="C208" s="60"/>
      <c r="D208" s="60" t="s">
        <v>430</v>
      </c>
      <c r="E208" s="60">
        <v>2</v>
      </c>
      <c r="F208" s="60"/>
      <c r="G208" s="60" t="s">
        <v>430</v>
      </c>
      <c r="H208" s="60">
        <v>8</v>
      </c>
    </row>
    <row r="209" spans="1:8" ht="18" x14ac:dyDescent="0.2">
      <c r="A209" s="60" t="s">
        <v>624</v>
      </c>
      <c r="B209" s="60">
        <v>8</v>
      </c>
      <c r="C209" s="60"/>
      <c r="D209" s="60" t="s">
        <v>430</v>
      </c>
      <c r="E209" s="60">
        <v>1</v>
      </c>
      <c r="F209" s="60"/>
      <c r="G209" s="60">
        <v>6</v>
      </c>
      <c r="H209" s="60">
        <v>1</v>
      </c>
    </row>
    <row r="210" spans="1:8" ht="18" x14ac:dyDescent="0.2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 t="s">
        <v>430</v>
      </c>
      <c r="H210" s="60">
        <v>10</v>
      </c>
    </row>
    <row r="211" spans="1:8" ht="18" x14ac:dyDescent="0.2">
      <c r="A211" s="60" t="s">
        <v>630</v>
      </c>
      <c r="B211" s="60">
        <v>7</v>
      </c>
      <c r="C211" s="60"/>
      <c r="D211" s="60" t="s">
        <v>430</v>
      </c>
      <c r="E211" s="60" t="s">
        <v>430</v>
      </c>
      <c r="F211" s="60"/>
      <c r="G211" s="60">
        <v>5</v>
      </c>
      <c r="H211" s="60">
        <v>3</v>
      </c>
    </row>
    <row r="212" spans="1:8" ht="18" x14ac:dyDescent="0.2">
      <c r="A212" s="60" t="s">
        <v>628</v>
      </c>
      <c r="B212" s="60">
        <v>6</v>
      </c>
      <c r="C212" s="60"/>
      <c r="D212" s="60" t="s">
        <v>430</v>
      </c>
      <c r="E212" s="60" t="s">
        <v>430</v>
      </c>
      <c r="F212" s="60"/>
      <c r="G212" s="60" t="s">
        <v>430</v>
      </c>
      <c r="H212" s="60">
        <v>8</v>
      </c>
    </row>
    <row r="213" spans="1:8" ht="18" x14ac:dyDescent="0.2">
      <c r="A213" s="60" t="s">
        <v>629</v>
      </c>
      <c r="B213" s="60">
        <v>6</v>
      </c>
      <c r="C213" s="60"/>
      <c r="D213" s="60" t="s">
        <v>430</v>
      </c>
      <c r="E213" s="60">
        <v>1</v>
      </c>
      <c r="F213" s="60"/>
      <c r="G213" s="60">
        <v>3</v>
      </c>
      <c r="H213" s="60">
        <v>2</v>
      </c>
    </row>
    <row r="214" spans="1:8" ht="18" x14ac:dyDescent="0.2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>
        <v>1</v>
      </c>
    </row>
    <row r="215" spans="1:8" ht="18" x14ac:dyDescent="0.2">
      <c r="A215" s="60" t="s">
        <v>627</v>
      </c>
      <c r="B215" s="60">
        <v>6</v>
      </c>
      <c r="C215" s="60"/>
      <c r="D215" s="60" t="s">
        <v>430</v>
      </c>
      <c r="E215" s="60" t="s">
        <v>430</v>
      </c>
      <c r="F215" s="60"/>
      <c r="G215" s="60">
        <v>5</v>
      </c>
      <c r="H215" s="60">
        <v>2</v>
      </c>
    </row>
    <row r="216" spans="1:8" ht="18" x14ac:dyDescent="0.2">
      <c r="A216" s="60" t="s">
        <v>632</v>
      </c>
      <c r="B216" s="60">
        <v>6</v>
      </c>
      <c r="C216" s="60" t="s">
        <v>822</v>
      </c>
      <c r="D216" s="60" t="s">
        <v>430</v>
      </c>
      <c r="E216" s="60" t="s">
        <v>430</v>
      </c>
      <c r="F216" s="60" t="s">
        <v>822</v>
      </c>
      <c r="G216" s="60" t="s">
        <v>430</v>
      </c>
      <c r="H216" s="60">
        <v>8</v>
      </c>
    </row>
    <row r="217" spans="1:8" ht="18" x14ac:dyDescent="0.2">
      <c r="A217" s="60" t="s">
        <v>635</v>
      </c>
      <c r="B217" s="60">
        <v>3</v>
      </c>
      <c r="C217" s="60"/>
      <c r="D217" s="60" t="s">
        <v>430</v>
      </c>
      <c r="E217" s="60" t="s">
        <v>430</v>
      </c>
      <c r="F217" s="60"/>
      <c r="G217" s="60">
        <v>3</v>
      </c>
      <c r="H217" s="60">
        <v>1</v>
      </c>
    </row>
    <row r="218" spans="1:8" ht="18" x14ac:dyDescent="0.2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</row>
    <row r="219" spans="1:8" ht="18" x14ac:dyDescent="0.2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7F9A-1DD6-D54A-AD2F-696455B62AD0}">
  <dimension ref="A1:Q219"/>
  <sheetViews>
    <sheetView workbookViewId="0">
      <selection activeCell="J1" sqref="J1:Q219"/>
    </sheetView>
  </sheetViews>
  <sheetFormatPr baseColWidth="10" defaultRowHeight="16" x14ac:dyDescent="0.2"/>
  <sheetData>
    <row r="1" spans="1:17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9"/>
      <c r="B2" s="59"/>
      <c r="C2" s="59"/>
      <c r="D2" s="59"/>
      <c r="E2" s="59"/>
      <c r="F2" s="59"/>
      <c r="G2" s="59"/>
      <c r="H2" s="59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0" t="s">
        <v>5</v>
      </c>
      <c r="B3" s="61">
        <v>3483935</v>
      </c>
      <c r="C3" s="60" t="s">
        <v>823</v>
      </c>
      <c r="D3" s="61">
        <v>50858</v>
      </c>
      <c r="E3" s="61">
        <v>244773</v>
      </c>
      <c r="F3" s="60" t="s">
        <v>824</v>
      </c>
      <c r="G3" s="61">
        <v>1108886</v>
      </c>
      <c r="H3" s="61">
        <v>2131595</v>
      </c>
      <c r="J3" s="6" t="s">
        <v>5</v>
      </c>
      <c r="K3" s="7">
        <v>3504525</v>
      </c>
      <c r="L3" s="6" t="s">
        <v>845</v>
      </c>
      <c r="M3" s="7">
        <v>50610</v>
      </c>
      <c r="N3" s="7">
        <v>245185</v>
      </c>
      <c r="O3" s="6" t="s">
        <v>846</v>
      </c>
      <c r="P3" s="7">
        <v>1129344</v>
      </c>
      <c r="Q3" s="7">
        <v>2132204</v>
      </c>
    </row>
    <row r="4" spans="1:17" ht="19" x14ac:dyDescent="0.25">
      <c r="A4" s="60" t="s">
        <v>424</v>
      </c>
      <c r="B4" s="61">
        <v>1160774</v>
      </c>
      <c r="C4" s="60"/>
      <c r="D4" s="61">
        <v>16475</v>
      </c>
      <c r="E4" s="61">
        <v>67444</v>
      </c>
      <c r="F4" s="60"/>
      <c r="G4" s="61">
        <v>161112</v>
      </c>
      <c r="H4" s="61">
        <v>932218</v>
      </c>
      <c r="J4" s="6" t="s">
        <v>424</v>
      </c>
      <c r="K4" s="7">
        <v>1161109</v>
      </c>
      <c r="L4" s="6" t="s">
        <v>847</v>
      </c>
      <c r="M4" s="7">
        <v>16475</v>
      </c>
      <c r="N4" s="7">
        <v>67448</v>
      </c>
      <c r="O4" s="6" t="s">
        <v>848</v>
      </c>
      <c r="P4" s="7">
        <v>173725</v>
      </c>
      <c r="Q4" s="7">
        <v>919936</v>
      </c>
    </row>
    <row r="5" spans="1:17" ht="19" x14ac:dyDescent="0.25">
      <c r="A5" s="60" t="s">
        <v>425</v>
      </c>
      <c r="B5" s="61">
        <v>245567</v>
      </c>
      <c r="C5" s="60"/>
      <c r="D5" s="61">
        <v>2386</v>
      </c>
      <c r="E5" s="61">
        <v>25100</v>
      </c>
      <c r="F5" s="60"/>
      <c r="G5" s="61">
        <v>146233</v>
      </c>
      <c r="H5" s="61">
        <v>74234</v>
      </c>
      <c r="J5" s="6" t="s">
        <v>425</v>
      </c>
      <c r="K5" s="7">
        <v>245567</v>
      </c>
      <c r="L5" s="6" t="s">
        <v>849</v>
      </c>
      <c r="M5" s="7">
        <v>2386</v>
      </c>
      <c r="N5" s="7">
        <v>25100</v>
      </c>
      <c r="O5" s="6"/>
      <c r="P5" s="7">
        <v>146233</v>
      </c>
      <c r="Q5" s="7">
        <v>74234</v>
      </c>
    </row>
    <row r="6" spans="1:17" ht="19" x14ac:dyDescent="0.25">
      <c r="A6" s="60" t="s">
        <v>426</v>
      </c>
      <c r="B6" s="61">
        <v>209328</v>
      </c>
      <c r="C6" s="60"/>
      <c r="D6" s="61">
        <v>1539</v>
      </c>
      <c r="E6" s="61">
        <v>28710</v>
      </c>
      <c r="F6" s="60"/>
      <c r="G6" s="61">
        <v>79914</v>
      </c>
      <c r="H6" s="61">
        <v>100704</v>
      </c>
      <c r="J6" s="6" t="s">
        <v>426</v>
      </c>
      <c r="K6" s="7">
        <v>209328</v>
      </c>
      <c r="L6" s="6"/>
      <c r="M6" s="7">
        <v>1539</v>
      </c>
      <c r="N6" s="7">
        <v>28710</v>
      </c>
      <c r="O6" s="6"/>
      <c r="P6" s="7">
        <v>79914</v>
      </c>
      <c r="Q6" s="7">
        <v>100704</v>
      </c>
    </row>
    <row r="7" spans="1:17" ht="19" x14ac:dyDescent="0.25">
      <c r="A7" s="60" t="s">
        <v>429</v>
      </c>
      <c r="B7" s="61">
        <v>182260</v>
      </c>
      <c r="C7" s="60"/>
      <c r="D7" s="61">
        <v>1559</v>
      </c>
      <c r="E7" s="61">
        <v>28131</v>
      </c>
      <c r="F7" s="60"/>
      <c r="G7" s="60" t="s">
        <v>430</v>
      </c>
      <c r="H7" s="61">
        <v>154130</v>
      </c>
      <c r="J7" s="6" t="s">
        <v>429</v>
      </c>
      <c r="K7" s="7">
        <v>182260</v>
      </c>
      <c r="L7" s="6"/>
      <c r="M7" s="7">
        <v>1559</v>
      </c>
      <c r="N7" s="7">
        <v>28131</v>
      </c>
      <c r="O7" s="6"/>
      <c r="P7" s="6" t="s">
        <v>430</v>
      </c>
      <c r="Q7" s="7">
        <v>154130</v>
      </c>
    </row>
    <row r="8" spans="1:17" ht="19" x14ac:dyDescent="0.25">
      <c r="A8" s="60" t="s">
        <v>427</v>
      </c>
      <c r="B8" s="61">
        <v>168396</v>
      </c>
      <c r="C8" s="60"/>
      <c r="D8" s="61">
        <v>3827</v>
      </c>
      <c r="E8" s="61">
        <v>24760</v>
      </c>
      <c r="F8" s="60"/>
      <c r="G8" s="61">
        <v>50562</v>
      </c>
      <c r="H8" s="61">
        <v>93074</v>
      </c>
      <c r="J8" s="6" t="s">
        <v>427</v>
      </c>
      <c r="K8" s="7">
        <v>168396</v>
      </c>
      <c r="L8" s="6" t="s">
        <v>850</v>
      </c>
      <c r="M8" s="7">
        <v>3827</v>
      </c>
      <c r="N8" s="7">
        <v>24760</v>
      </c>
      <c r="O8" s="6" t="s">
        <v>851</v>
      </c>
      <c r="P8" s="7">
        <v>50562</v>
      </c>
      <c r="Q8" s="7">
        <v>93074</v>
      </c>
    </row>
    <row r="9" spans="1:17" ht="19" x14ac:dyDescent="0.25">
      <c r="A9" s="60" t="s">
        <v>428</v>
      </c>
      <c r="B9" s="61">
        <v>164967</v>
      </c>
      <c r="C9" s="60"/>
      <c r="D9" s="61">
        <v>2105</v>
      </c>
      <c r="E9" s="61">
        <v>6812</v>
      </c>
      <c r="F9" s="60"/>
      <c r="G9" s="61">
        <v>129000</v>
      </c>
      <c r="H9" s="61">
        <v>29155</v>
      </c>
      <c r="J9" s="6" t="s">
        <v>428</v>
      </c>
      <c r="K9" s="7">
        <v>165016</v>
      </c>
      <c r="L9" s="6" t="s">
        <v>852</v>
      </c>
      <c r="M9" s="7">
        <v>2105</v>
      </c>
      <c r="N9" s="7">
        <v>6812</v>
      </c>
      <c r="O9" s="6"/>
      <c r="P9" s="7">
        <v>130600</v>
      </c>
      <c r="Q9" s="7">
        <v>27604</v>
      </c>
    </row>
    <row r="10" spans="1:17" ht="19" x14ac:dyDescent="0.25">
      <c r="A10" s="60" t="s">
        <v>432</v>
      </c>
      <c r="B10" s="61">
        <v>124375</v>
      </c>
      <c r="C10" s="60"/>
      <c r="D10" s="61">
        <v>1445</v>
      </c>
      <c r="E10" s="61">
        <v>3336</v>
      </c>
      <c r="F10" s="60"/>
      <c r="G10" s="61">
        <v>58259</v>
      </c>
      <c r="H10" s="61">
        <v>62780</v>
      </c>
      <c r="J10" s="6" t="s">
        <v>434</v>
      </c>
      <c r="K10" s="7">
        <v>134687</v>
      </c>
      <c r="L10" s="6" t="s">
        <v>853</v>
      </c>
      <c r="M10" s="7">
        <v>2300</v>
      </c>
      <c r="N10" s="7">
        <v>1280</v>
      </c>
      <c r="O10" s="6" t="s">
        <v>854</v>
      </c>
      <c r="P10" s="7">
        <v>16639</v>
      </c>
      <c r="Q10" s="7">
        <v>116768</v>
      </c>
    </row>
    <row r="11" spans="1:17" ht="19" x14ac:dyDescent="0.25">
      <c r="A11" s="60" t="s">
        <v>434</v>
      </c>
      <c r="B11" s="61">
        <v>124054</v>
      </c>
      <c r="C11" s="60"/>
      <c r="D11" s="61">
        <v>2300</v>
      </c>
      <c r="E11" s="61">
        <v>1222</v>
      </c>
      <c r="F11" s="60"/>
      <c r="G11" s="61">
        <v>15013</v>
      </c>
      <c r="H11" s="61">
        <v>107819</v>
      </c>
      <c r="J11" s="6" t="s">
        <v>432</v>
      </c>
      <c r="K11" s="7">
        <v>124375</v>
      </c>
      <c r="L11" s="6"/>
      <c r="M11" s="7">
        <v>1445</v>
      </c>
      <c r="N11" s="7">
        <v>3336</v>
      </c>
      <c r="O11" s="6"/>
      <c r="P11" s="7">
        <v>58259</v>
      </c>
      <c r="Q11" s="7">
        <v>62780</v>
      </c>
    </row>
    <row r="12" spans="1:17" ht="19" x14ac:dyDescent="0.25">
      <c r="A12" s="60" t="s">
        <v>436</v>
      </c>
      <c r="B12" s="61">
        <v>97100</v>
      </c>
      <c r="C12" s="60" t="s">
        <v>825</v>
      </c>
      <c r="D12" s="61">
        <v>8318</v>
      </c>
      <c r="E12" s="61">
        <v>6761</v>
      </c>
      <c r="F12" s="60" t="s">
        <v>826</v>
      </c>
      <c r="G12" s="61">
        <v>40937</v>
      </c>
      <c r="H12" s="61">
        <v>49402</v>
      </c>
      <c r="J12" s="6" t="s">
        <v>433</v>
      </c>
      <c r="K12" s="7">
        <v>97424</v>
      </c>
      <c r="L12" s="6" t="s">
        <v>855</v>
      </c>
      <c r="M12" s="7">
        <v>2690</v>
      </c>
      <c r="N12" s="7">
        <v>6203</v>
      </c>
      <c r="O12" s="6" t="s">
        <v>856</v>
      </c>
      <c r="P12" s="7">
        <v>78422</v>
      </c>
      <c r="Q12" s="7">
        <v>12799</v>
      </c>
    </row>
    <row r="13" spans="1:17" ht="19" x14ac:dyDescent="0.25">
      <c r="A13" s="60" t="s">
        <v>433</v>
      </c>
      <c r="B13" s="61">
        <v>96448</v>
      </c>
      <c r="C13" s="60"/>
      <c r="D13" s="61">
        <v>2787</v>
      </c>
      <c r="E13" s="61">
        <v>6156</v>
      </c>
      <c r="F13" s="60"/>
      <c r="G13" s="61">
        <v>77350</v>
      </c>
      <c r="H13" s="61">
        <v>12942</v>
      </c>
      <c r="J13" s="6" t="s">
        <v>436</v>
      </c>
      <c r="K13" s="7">
        <v>97100</v>
      </c>
      <c r="L13" s="6" t="s">
        <v>825</v>
      </c>
      <c r="M13" s="7">
        <v>8318</v>
      </c>
      <c r="N13" s="7">
        <v>6761</v>
      </c>
      <c r="O13" s="6" t="s">
        <v>826</v>
      </c>
      <c r="P13" s="7">
        <v>40937</v>
      </c>
      <c r="Q13" s="7">
        <v>49402</v>
      </c>
    </row>
    <row r="14" spans="1:17" ht="19" x14ac:dyDescent="0.25">
      <c r="A14" s="60" t="s">
        <v>431</v>
      </c>
      <c r="B14" s="61">
        <v>82877</v>
      </c>
      <c r="C14" s="60" t="s">
        <v>827</v>
      </c>
      <c r="D14" s="60">
        <v>34</v>
      </c>
      <c r="E14" s="61">
        <v>4633</v>
      </c>
      <c r="F14" s="60"/>
      <c r="G14" s="61">
        <v>77713</v>
      </c>
      <c r="H14" s="60">
        <v>531</v>
      </c>
      <c r="J14" s="6" t="s">
        <v>431</v>
      </c>
      <c r="K14" s="7">
        <v>82877</v>
      </c>
      <c r="L14" s="6" t="s">
        <v>827</v>
      </c>
      <c r="M14" s="6">
        <v>34</v>
      </c>
      <c r="N14" s="7">
        <v>4633</v>
      </c>
      <c r="O14" s="6"/>
      <c r="P14" s="7">
        <v>77713</v>
      </c>
      <c r="Q14" s="6">
        <v>531</v>
      </c>
    </row>
    <row r="15" spans="1:17" ht="19" x14ac:dyDescent="0.25">
      <c r="A15" s="60" t="s">
        <v>437</v>
      </c>
      <c r="B15" s="61">
        <v>56714</v>
      </c>
      <c r="C15" s="60"/>
      <c r="D15" s="60">
        <v>557</v>
      </c>
      <c r="E15" s="61">
        <v>3566</v>
      </c>
      <c r="F15" s="60"/>
      <c r="G15" s="61">
        <v>23801</v>
      </c>
      <c r="H15" s="61">
        <v>29347</v>
      </c>
      <c r="J15" s="6" t="s">
        <v>437</v>
      </c>
      <c r="K15" s="7">
        <v>57925</v>
      </c>
      <c r="L15" s="6"/>
      <c r="M15" s="6">
        <v>557</v>
      </c>
      <c r="N15" s="7">
        <v>3683</v>
      </c>
      <c r="O15" s="6"/>
      <c r="P15" s="7">
        <v>23801</v>
      </c>
      <c r="Q15" s="7">
        <v>30441</v>
      </c>
    </row>
    <row r="16" spans="1:17" ht="19" x14ac:dyDescent="0.25">
      <c r="A16" s="60" t="s">
        <v>435</v>
      </c>
      <c r="B16" s="61">
        <v>49517</v>
      </c>
      <c r="C16" s="60"/>
      <c r="D16" s="60">
        <v>689</v>
      </c>
      <c r="E16" s="61">
        <v>7765</v>
      </c>
      <c r="F16" s="60"/>
      <c r="G16" s="61">
        <v>12211</v>
      </c>
      <c r="H16" s="61">
        <v>29541</v>
      </c>
      <c r="J16" s="6" t="s">
        <v>435</v>
      </c>
      <c r="K16" s="7">
        <v>49906</v>
      </c>
      <c r="L16" s="6" t="s">
        <v>857</v>
      </c>
      <c r="M16" s="6">
        <v>674</v>
      </c>
      <c r="N16" s="7">
        <v>7844</v>
      </c>
      <c r="O16" s="6" t="s">
        <v>858</v>
      </c>
      <c r="P16" s="7">
        <v>12309</v>
      </c>
      <c r="Q16" s="7">
        <v>29753</v>
      </c>
    </row>
    <row r="17" spans="1:17" ht="19" x14ac:dyDescent="0.25">
      <c r="A17" s="60" t="s">
        <v>442</v>
      </c>
      <c r="B17" s="61">
        <v>42534</v>
      </c>
      <c r="C17" s="60"/>
      <c r="D17" s="60">
        <v>671</v>
      </c>
      <c r="E17" s="61">
        <v>1200</v>
      </c>
      <c r="F17" s="60"/>
      <c r="G17" s="61">
        <v>12434</v>
      </c>
      <c r="H17" s="61">
        <v>28900</v>
      </c>
      <c r="J17" s="6" t="s">
        <v>442</v>
      </c>
      <c r="K17" s="7">
        <v>42534</v>
      </c>
      <c r="L17" s="6"/>
      <c r="M17" s="6">
        <v>671</v>
      </c>
      <c r="N17" s="7">
        <v>1200</v>
      </c>
      <c r="O17" s="6"/>
      <c r="P17" s="7">
        <v>12434</v>
      </c>
      <c r="Q17" s="7">
        <v>28900</v>
      </c>
    </row>
    <row r="18" spans="1:17" ht="19" x14ac:dyDescent="0.25">
      <c r="A18" s="60" t="s">
        <v>438</v>
      </c>
      <c r="B18" s="61">
        <v>40236</v>
      </c>
      <c r="C18" s="60"/>
      <c r="D18" s="60">
        <v>708</v>
      </c>
      <c r="E18" s="61">
        <v>4987</v>
      </c>
      <c r="F18" s="60"/>
      <c r="G18" s="60" t="s">
        <v>430</v>
      </c>
      <c r="H18" s="61">
        <v>35250</v>
      </c>
      <c r="J18" s="6" t="s">
        <v>438</v>
      </c>
      <c r="K18" s="7">
        <v>40571</v>
      </c>
      <c r="L18" s="6" t="s">
        <v>859</v>
      </c>
      <c r="M18" s="6">
        <v>708</v>
      </c>
      <c r="N18" s="7">
        <v>5056</v>
      </c>
      <c r="O18" s="6" t="s">
        <v>860</v>
      </c>
      <c r="P18" s="6" t="s">
        <v>430</v>
      </c>
      <c r="Q18" s="7">
        <v>35516</v>
      </c>
    </row>
    <row r="19" spans="1:17" ht="19" x14ac:dyDescent="0.25">
      <c r="A19" s="60" t="s">
        <v>441</v>
      </c>
      <c r="B19" s="61">
        <v>39699</v>
      </c>
      <c r="C19" s="60"/>
      <c r="D19" s="60" t="s">
        <v>430</v>
      </c>
      <c r="E19" s="61">
        <v>1323</v>
      </c>
      <c r="F19" s="60"/>
      <c r="G19" s="61">
        <v>10819</v>
      </c>
      <c r="H19" s="61">
        <v>27557</v>
      </c>
      <c r="J19" s="6" t="s">
        <v>441</v>
      </c>
      <c r="K19" s="7">
        <v>39980</v>
      </c>
      <c r="L19" s="6" t="s">
        <v>861</v>
      </c>
      <c r="M19" s="6" t="s">
        <v>430</v>
      </c>
      <c r="N19" s="7">
        <v>1323</v>
      </c>
      <c r="O19" s="6"/>
      <c r="P19" s="7">
        <v>10819</v>
      </c>
      <c r="Q19" s="7">
        <v>27838</v>
      </c>
    </row>
    <row r="20" spans="1:17" ht="19" x14ac:dyDescent="0.25">
      <c r="A20" s="60" t="s">
        <v>439</v>
      </c>
      <c r="B20" s="61">
        <v>29817</v>
      </c>
      <c r="C20" s="60"/>
      <c r="D20" s="60">
        <v>141</v>
      </c>
      <c r="E20" s="61">
        <v>1762</v>
      </c>
      <c r="F20" s="60"/>
      <c r="G20" s="61">
        <v>24200</v>
      </c>
      <c r="H20" s="61">
        <v>3855</v>
      </c>
      <c r="J20" s="6" t="s">
        <v>439</v>
      </c>
      <c r="K20" s="7">
        <v>29905</v>
      </c>
      <c r="L20" s="6" t="s">
        <v>862</v>
      </c>
      <c r="M20" s="6">
        <v>141</v>
      </c>
      <c r="N20" s="7">
        <v>1762</v>
      </c>
      <c r="O20" s="6"/>
      <c r="P20" s="7">
        <v>24200</v>
      </c>
      <c r="Q20" s="7">
        <v>3943</v>
      </c>
    </row>
    <row r="21" spans="1:17" ht="19" x14ac:dyDescent="0.25">
      <c r="A21" s="60" t="s">
        <v>450</v>
      </c>
      <c r="B21" s="61">
        <v>27464</v>
      </c>
      <c r="C21" s="60"/>
      <c r="D21" s="60">
        <v>149</v>
      </c>
      <c r="E21" s="61">
        <v>1371</v>
      </c>
      <c r="F21" s="60"/>
      <c r="G21" s="61">
        <v>2132</v>
      </c>
      <c r="H21" s="61">
        <v>23961</v>
      </c>
      <c r="J21" s="6" t="s">
        <v>450</v>
      </c>
      <c r="K21" s="7">
        <v>27464</v>
      </c>
      <c r="L21" s="6"/>
      <c r="M21" s="6">
        <v>149</v>
      </c>
      <c r="N21" s="7">
        <v>1371</v>
      </c>
      <c r="O21" s="6"/>
      <c r="P21" s="7">
        <v>2132</v>
      </c>
      <c r="Q21" s="7">
        <v>23961</v>
      </c>
    </row>
    <row r="22" spans="1:17" ht="19" x14ac:dyDescent="0.25">
      <c r="A22" s="60" t="s">
        <v>452</v>
      </c>
      <c r="B22" s="61">
        <v>25459</v>
      </c>
      <c r="C22" s="60"/>
      <c r="D22" s="60">
        <v>139</v>
      </c>
      <c r="E22" s="60">
        <v>176</v>
      </c>
      <c r="F22" s="60"/>
      <c r="G22" s="61">
        <v>3765</v>
      </c>
      <c r="H22" s="61">
        <v>21518</v>
      </c>
      <c r="J22" s="6" t="s">
        <v>452</v>
      </c>
      <c r="K22" s="7">
        <v>25459</v>
      </c>
      <c r="L22" s="6"/>
      <c r="M22" s="6">
        <v>139</v>
      </c>
      <c r="N22" s="6">
        <v>176</v>
      </c>
      <c r="O22" s="6"/>
      <c r="P22" s="7">
        <v>3765</v>
      </c>
      <c r="Q22" s="7">
        <v>21518</v>
      </c>
    </row>
    <row r="23" spans="1:17" ht="19" x14ac:dyDescent="0.25">
      <c r="A23" s="60" t="s">
        <v>440</v>
      </c>
      <c r="B23" s="61">
        <v>25351</v>
      </c>
      <c r="C23" s="60"/>
      <c r="D23" s="60">
        <v>150</v>
      </c>
      <c r="E23" s="61">
        <v>1023</v>
      </c>
      <c r="F23" s="60"/>
      <c r="G23" s="61">
        <v>1671</v>
      </c>
      <c r="H23" s="61">
        <v>22657</v>
      </c>
      <c r="J23" s="6" t="s">
        <v>440</v>
      </c>
      <c r="K23" s="7">
        <v>25190</v>
      </c>
      <c r="L23" s="6"/>
      <c r="M23" s="6">
        <v>150</v>
      </c>
      <c r="N23" s="7">
        <v>1023</v>
      </c>
      <c r="O23" s="6"/>
      <c r="P23" s="7">
        <v>1671</v>
      </c>
      <c r="Q23" s="7">
        <v>22496</v>
      </c>
    </row>
    <row r="24" spans="1:17" ht="19" x14ac:dyDescent="0.25">
      <c r="A24" s="60" t="s">
        <v>455</v>
      </c>
      <c r="B24" s="61">
        <v>22088</v>
      </c>
      <c r="C24" s="60" t="s">
        <v>828</v>
      </c>
      <c r="D24" s="60">
        <v>378</v>
      </c>
      <c r="E24" s="61">
        <v>2061</v>
      </c>
      <c r="F24" s="60" t="s">
        <v>829</v>
      </c>
      <c r="G24" s="61">
        <v>12377</v>
      </c>
      <c r="H24" s="61">
        <v>7650</v>
      </c>
      <c r="J24" s="6" t="s">
        <v>445</v>
      </c>
      <c r="K24" s="7">
        <v>22317</v>
      </c>
      <c r="L24" s="6" t="s">
        <v>863</v>
      </c>
      <c r="M24" s="6">
        <v>403</v>
      </c>
      <c r="N24" s="7">
        <v>2679</v>
      </c>
      <c r="O24" s="6" t="s">
        <v>864</v>
      </c>
      <c r="P24" s="7">
        <v>1005</v>
      </c>
      <c r="Q24" s="7">
        <v>18633</v>
      </c>
    </row>
    <row r="25" spans="1:17" ht="19" x14ac:dyDescent="0.25">
      <c r="A25" s="60" t="s">
        <v>445</v>
      </c>
      <c r="B25" s="61">
        <v>22082</v>
      </c>
      <c r="C25" s="60"/>
      <c r="D25" s="60">
        <v>531</v>
      </c>
      <c r="E25" s="61">
        <v>2669</v>
      </c>
      <c r="F25" s="60"/>
      <c r="G25" s="61">
        <v>1005</v>
      </c>
      <c r="H25" s="61">
        <v>18408</v>
      </c>
      <c r="J25" s="6" t="s">
        <v>455</v>
      </c>
      <c r="K25" s="7">
        <v>22088</v>
      </c>
      <c r="L25" s="6" t="s">
        <v>828</v>
      </c>
      <c r="M25" s="6">
        <v>378</v>
      </c>
      <c r="N25" s="7">
        <v>2061</v>
      </c>
      <c r="O25" s="6" t="s">
        <v>829</v>
      </c>
      <c r="P25" s="7">
        <v>13447</v>
      </c>
      <c r="Q25" s="7">
        <v>6580</v>
      </c>
    </row>
    <row r="26" spans="1:17" ht="19" x14ac:dyDescent="0.25">
      <c r="A26" s="60" t="s">
        <v>443</v>
      </c>
      <c r="B26" s="61">
        <v>21176</v>
      </c>
      <c r="C26" s="60"/>
      <c r="D26" s="60">
        <v>99</v>
      </c>
      <c r="E26" s="61">
        <v>1286</v>
      </c>
      <c r="F26" s="60"/>
      <c r="G26" s="61">
        <v>13386</v>
      </c>
      <c r="H26" s="61">
        <v>6504</v>
      </c>
      <c r="J26" s="6" t="s">
        <v>443</v>
      </c>
      <c r="K26" s="7">
        <v>21176</v>
      </c>
      <c r="L26" s="6"/>
      <c r="M26" s="6">
        <v>99</v>
      </c>
      <c r="N26" s="7">
        <v>1286</v>
      </c>
      <c r="O26" s="6"/>
      <c r="P26" s="7">
        <v>13386</v>
      </c>
      <c r="Q26" s="7">
        <v>6504</v>
      </c>
    </row>
    <row r="27" spans="1:17" ht="19" x14ac:dyDescent="0.25">
      <c r="A27" s="60" t="s">
        <v>454</v>
      </c>
      <c r="B27" s="61">
        <v>19103</v>
      </c>
      <c r="C27" s="60" t="s">
        <v>830</v>
      </c>
      <c r="D27" s="60">
        <v>111</v>
      </c>
      <c r="E27" s="60">
        <v>440</v>
      </c>
      <c r="F27" s="60" t="s">
        <v>831</v>
      </c>
      <c r="G27" s="61">
        <v>4817</v>
      </c>
      <c r="H27" s="61">
        <v>13846</v>
      </c>
      <c r="J27" s="6" t="s">
        <v>454</v>
      </c>
      <c r="K27" s="7">
        <v>19103</v>
      </c>
      <c r="L27" s="6" t="s">
        <v>830</v>
      </c>
      <c r="M27" s="6">
        <v>111</v>
      </c>
      <c r="N27" s="6">
        <v>440</v>
      </c>
      <c r="O27" s="6" t="s">
        <v>831</v>
      </c>
      <c r="P27" s="7">
        <v>4817</v>
      </c>
      <c r="Q27" s="7">
        <v>13846</v>
      </c>
    </row>
    <row r="28" spans="1:17" ht="19" x14ac:dyDescent="0.25">
      <c r="A28" s="60" t="s">
        <v>449</v>
      </c>
      <c r="B28" s="61">
        <v>18435</v>
      </c>
      <c r="C28" s="60"/>
      <c r="D28" s="60">
        <v>425</v>
      </c>
      <c r="E28" s="60">
        <v>247</v>
      </c>
      <c r="F28" s="60"/>
      <c r="G28" s="61">
        <v>9572</v>
      </c>
      <c r="H28" s="61">
        <v>8616</v>
      </c>
      <c r="J28" s="6" t="s">
        <v>449</v>
      </c>
      <c r="K28" s="7">
        <v>18435</v>
      </c>
      <c r="L28" s="6"/>
      <c r="M28" s="6">
        <v>425</v>
      </c>
      <c r="N28" s="6">
        <v>247</v>
      </c>
      <c r="O28" s="6"/>
      <c r="P28" s="7">
        <v>9572</v>
      </c>
      <c r="Q28" s="7">
        <v>8616</v>
      </c>
    </row>
    <row r="29" spans="1:17" ht="19" x14ac:dyDescent="0.25">
      <c r="A29" s="60" t="s">
        <v>456</v>
      </c>
      <c r="B29" s="61">
        <v>17548</v>
      </c>
      <c r="C29" s="60"/>
      <c r="D29" s="60">
        <v>24</v>
      </c>
      <c r="E29" s="60">
        <v>17</v>
      </c>
      <c r="F29" s="60"/>
      <c r="G29" s="61">
        <v>1347</v>
      </c>
      <c r="H29" s="61">
        <v>16184</v>
      </c>
      <c r="J29" s="6" t="s">
        <v>456</v>
      </c>
      <c r="K29" s="7">
        <v>18205</v>
      </c>
      <c r="L29" s="6" t="s">
        <v>865</v>
      </c>
      <c r="M29" s="6">
        <v>24</v>
      </c>
      <c r="N29" s="6">
        <v>17</v>
      </c>
      <c r="O29" s="6"/>
      <c r="P29" s="7">
        <v>1347</v>
      </c>
      <c r="Q29" s="7">
        <v>16841</v>
      </c>
    </row>
    <row r="30" spans="1:17" ht="19" x14ac:dyDescent="0.25">
      <c r="A30" s="60" t="s">
        <v>446</v>
      </c>
      <c r="B30" s="61">
        <v>16185</v>
      </c>
      <c r="C30" s="60"/>
      <c r="D30" s="60">
        <v>105</v>
      </c>
      <c r="E30" s="60">
        <v>229</v>
      </c>
      <c r="F30" s="60"/>
      <c r="G30" s="61">
        <v>9593</v>
      </c>
      <c r="H30" s="61">
        <v>6363</v>
      </c>
      <c r="J30" s="6" t="s">
        <v>468</v>
      </c>
      <c r="K30" s="7">
        <v>16705</v>
      </c>
      <c r="L30" s="6" t="s">
        <v>866</v>
      </c>
      <c r="M30" s="6">
        <v>92</v>
      </c>
      <c r="N30" s="6">
        <v>99</v>
      </c>
      <c r="O30" s="6" t="s">
        <v>867</v>
      </c>
      <c r="P30" s="7">
        <v>3196</v>
      </c>
      <c r="Q30" s="7">
        <v>13410</v>
      </c>
    </row>
    <row r="31" spans="1:17" ht="19" x14ac:dyDescent="0.25">
      <c r="A31" s="60" t="s">
        <v>468</v>
      </c>
      <c r="B31" s="61">
        <v>15828</v>
      </c>
      <c r="C31" s="60"/>
      <c r="D31" s="60">
        <v>92</v>
      </c>
      <c r="E31" s="60">
        <v>97</v>
      </c>
      <c r="F31" s="60"/>
      <c r="G31" s="61">
        <v>3117</v>
      </c>
      <c r="H31" s="61">
        <v>12614</v>
      </c>
      <c r="J31" s="6" t="s">
        <v>446</v>
      </c>
      <c r="K31" s="7">
        <v>16193</v>
      </c>
      <c r="L31" s="6" t="s">
        <v>868</v>
      </c>
      <c r="M31" s="6">
        <v>103</v>
      </c>
      <c r="N31" s="6">
        <v>230</v>
      </c>
      <c r="O31" s="6" t="s">
        <v>869</v>
      </c>
      <c r="P31" s="7">
        <v>9634</v>
      </c>
      <c r="Q31" s="7">
        <v>6329</v>
      </c>
    </row>
    <row r="32" spans="1:17" ht="19" x14ac:dyDescent="0.25">
      <c r="A32" s="60" t="s">
        <v>444</v>
      </c>
      <c r="B32" s="61">
        <v>15558</v>
      </c>
      <c r="C32" s="60"/>
      <c r="D32" s="60">
        <v>114</v>
      </c>
      <c r="E32" s="60">
        <v>596</v>
      </c>
      <c r="F32" s="60"/>
      <c r="G32" s="61">
        <v>13180</v>
      </c>
      <c r="H32" s="61">
        <v>1782</v>
      </c>
      <c r="J32" s="6" t="s">
        <v>444</v>
      </c>
      <c r="K32" s="7">
        <v>15597</v>
      </c>
      <c r="L32" s="6" t="s">
        <v>870</v>
      </c>
      <c r="M32" s="6">
        <v>114</v>
      </c>
      <c r="N32" s="6">
        <v>598</v>
      </c>
      <c r="O32" s="6" t="s">
        <v>871</v>
      </c>
      <c r="P32" s="7">
        <v>13228</v>
      </c>
      <c r="Q32" s="7">
        <v>1771</v>
      </c>
    </row>
    <row r="33" spans="1:17" ht="19" x14ac:dyDescent="0.25">
      <c r="A33" s="60" t="s">
        <v>466</v>
      </c>
      <c r="B33" s="61">
        <v>14872</v>
      </c>
      <c r="C33" s="60"/>
      <c r="D33" s="60">
        <v>72</v>
      </c>
      <c r="E33" s="60">
        <v>12</v>
      </c>
      <c r="F33" s="60"/>
      <c r="G33" s="61">
        <v>1534</v>
      </c>
      <c r="H33" s="61">
        <v>13326</v>
      </c>
      <c r="J33" s="6" t="s">
        <v>466</v>
      </c>
      <c r="K33" s="7">
        <v>15551</v>
      </c>
      <c r="L33" s="6" t="s">
        <v>872</v>
      </c>
      <c r="M33" s="6">
        <v>72</v>
      </c>
      <c r="N33" s="6">
        <v>12</v>
      </c>
      <c r="O33" s="6"/>
      <c r="P33" s="7">
        <v>1664</v>
      </c>
      <c r="Q33" s="7">
        <v>13875</v>
      </c>
    </row>
    <row r="34" spans="1:17" ht="19" x14ac:dyDescent="0.25">
      <c r="A34" s="60" t="s">
        <v>447</v>
      </c>
      <c r="B34" s="61">
        <v>14571</v>
      </c>
      <c r="C34" s="60"/>
      <c r="D34" s="60">
        <v>324</v>
      </c>
      <c r="E34" s="60">
        <v>474</v>
      </c>
      <c r="F34" s="60"/>
      <c r="G34" s="61">
        <v>3205</v>
      </c>
      <c r="H34" s="61">
        <v>10892</v>
      </c>
      <c r="J34" s="6" t="s">
        <v>447</v>
      </c>
      <c r="K34" s="7">
        <v>14571</v>
      </c>
      <c r="L34" s="6"/>
      <c r="M34" s="6">
        <v>324</v>
      </c>
      <c r="N34" s="6">
        <v>474</v>
      </c>
      <c r="O34" s="6"/>
      <c r="P34" s="7">
        <v>3205</v>
      </c>
      <c r="Q34" s="7">
        <v>10892</v>
      </c>
    </row>
    <row r="35" spans="1:17" ht="19" x14ac:dyDescent="0.25">
      <c r="A35" s="60" t="s">
        <v>460</v>
      </c>
      <c r="B35" s="61">
        <v>13599</v>
      </c>
      <c r="C35" s="60"/>
      <c r="D35" s="60">
        <v>1</v>
      </c>
      <c r="E35" s="60">
        <v>119</v>
      </c>
      <c r="F35" s="60"/>
      <c r="G35" s="61">
        <v>2664</v>
      </c>
      <c r="H35" s="61">
        <v>10816</v>
      </c>
      <c r="J35" s="6" t="s">
        <v>460</v>
      </c>
      <c r="K35" s="7">
        <v>14163</v>
      </c>
      <c r="L35" s="6" t="s">
        <v>873</v>
      </c>
      <c r="M35" s="6">
        <v>1</v>
      </c>
      <c r="N35" s="6">
        <v>126</v>
      </c>
      <c r="O35" s="6" t="s">
        <v>874</v>
      </c>
      <c r="P35" s="7">
        <v>2763</v>
      </c>
      <c r="Q35" s="7">
        <v>11274</v>
      </c>
    </row>
    <row r="36" spans="1:17" ht="19" x14ac:dyDescent="0.25">
      <c r="A36" s="60" t="s">
        <v>451</v>
      </c>
      <c r="B36" s="61">
        <v>13375</v>
      </c>
      <c r="C36" s="60"/>
      <c r="D36" s="60">
        <v>160</v>
      </c>
      <c r="E36" s="60">
        <v>664</v>
      </c>
      <c r="F36" s="60"/>
      <c r="G36" s="61">
        <v>3762</v>
      </c>
      <c r="H36" s="61">
        <v>8949</v>
      </c>
      <c r="J36" s="6" t="s">
        <v>451</v>
      </c>
      <c r="K36" s="7">
        <v>13693</v>
      </c>
      <c r="L36" s="6" t="s">
        <v>875</v>
      </c>
      <c r="M36" s="6">
        <v>160</v>
      </c>
      <c r="N36" s="6">
        <v>678</v>
      </c>
      <c r="O36" s="6" t="s">
        <v>876</v>
      </c>
      <c r="P36" s="7">
        <v>3945</v>
      </c>
      <c r="Q36" s="7">
        <v>9070</v>
      </c>
    </row>
    <row r="37" spans="1:17" ht="19" x14ac:dyDescent="0.25">
      <c r="A37" s="60" t="s">
        <v>453</v>
      </c>
      <c r="B37" s="61">
        <v>12732</v>
      </c>
      <c r="C37" s="60"/>
      <c r="D37" s="60">
        <v>265</v>
      </c>
      <c r="E37" s="60">
        <v>771</v>
      </c>
      <c r="F37" s="60"/>
      <c r="G37" s="61">
        <v>4547</v>
      </c>
      <c r="H37" s="61">
        <v>7414</v>
      </c>
      <c r="J37" s="6" t="s">
        <v>453</v>
      </c>
      <c r="K37" s="7">
        <v>13163</v>
      </c>
      <c r="L37" s="6" t="s">
        <v>877</v>
      </c>
      <c r="M37" s="6">
        <v>255</v>
      </c>
      <c r="N37" s="6">
        <v>790</v>
      </c>
      <c r="O37" s="6" t="s">
        <v>878</v>
      </c>
      <c r="P37" s="7">
        <v>4869</v>
      </c>
      <c r="Q37" s="7">
        <v>7504</v>
      </c>
    </row>
    <row r="38" spans="1:17" ht="19" x14ac:dyDescent="0.25">
      <c r="A38" s="60" t="s">
        <v>465</v>
      </c>
      <c r="B38" s="61">
        <v>11411</v>
      </c>
      <c r="C38" s="60"/>
      <c r="D38" s="60">
        <v>151</v>
      </c>
      <c r="E38" s="60">
        <v>279</v>
      </c>
      <c r="F38" s="60"/>
      <c r="G38" s="61">
        <v>1498</v>
      </c>
      <c r="H38" s="61">
        <v>9634</v>
      </c>
      <c r="J38" s="6" t="s">
        <v>465</v>
      </c>
      <c r="K38" s="7">
        <v>11913</v>
      </c>
      <c r="L38" s="6" t="s">
        <v>879</v>
      </c>
      <c r="M38" s="6">
        <v>158</v>
      </c>
      <c r="N38" s="6">
        <v>288</v>
      </c>
      <c r="O38" s="6" t="s">
        <v>880</v>
      </c>
      <c r="P38" s="7">
        <v>1548</v>
      </c>
      <c r="Q38" s="7">
        <v>10077</v>
      </c>
    </row>
    <row r="39" spans="1:17" ht="19" x14ac:dyDescent="0.25">
      <c r="A39" s="60" t="s">
        <v>461</v>
      </c>
      <c r="B39" s="61">
        <v>10843</v>
      </c>
      <c r="C39" s="60"/>
      <c r="D39" s="60" t="s">
        <v>430</v>
      </c>
      <c r="E39" s="60">
        <v>831</v>
      </c>
      <c r="F39" s="60"/>
      <c r="G39" s="61">
        <v>1665</v>
      </c>
      <c r="H39" s="61">
        <v>8347</v>
      </c>
      <c r="J39" s="6" t="s">
        <v>461</v>
      </c>
      <c r="K39" s="7">
        <v>11192</v>
      </c>
      <c r="L39" s="6" t="s">
        <v>881</v>
      </c>
      <c r="M39" s="6" t="s">
        <v>430</v>
      </c>
      <c r="N39" s="6">
        <v>845</v>
      </c>
      <c r="O39" s="6" t="s">
        <v>882</v>
      </c>
      <c r="P39" s="7">
        <v>1876</v>
      </c>
      <c r="Q39" s="7">
        <v>8471</v>
      </c>
    </row>
    <row r="40" spans="1:17" ht="19" x14ac:dyDescent="0.25">
      <c r="A40" s="60" t="s">
        <v>448</v>
      </c>
      <c r="B40" s="61">
        <v>10793</v>
      </c>
      <c r="C40" s="60" t="s">
        <v>832</v>
      </c>
      <c r="D40" s="60">
        <v>55</v>
      </c>
      <c r="E40" s="60">
        <v>250</v>
      </c>
      <c r="F40" s="60"/>
      <c r="G40" s="61">
        <v>9183</v>
      </c>
      <c r="H40" s="61">
        <v>1360</v>
      </c>
      <c r="J40" s="6" t="s">
        <v>448</v>
      </c>
      <c r="K40" s="7">
        <v>10793</v>
      </c>
      <c r="L40" s="6" t="s">
        <v>832</v>
      </c>
      <c r="M40" s="6">
        <v>55</v>
      </c>
      <c r="N40" s="6">
        <v>250</v>
      </c>
      <c r="O40" s="6"/>
      <c r="P40" s="7">
        <v>9183</v>
      </c>
      <c r="Q40" s="7">
        <v>1360</v>
      </c>
    </row>
    <row r="41" spans="1:17" ht="19" x14ac:dyDescent="0.25">
      <c r="A41" s="60" t="s">
        <v>457</v>
      </c>
      <c r="B41" s="61">
        <v>9407</v>
      </c>
      <c r="C41" s="60"/>
      <c r="D41" s="60">
        <v>60</v>
      </c>
      <c r="E41" s="60">
        <v>475</v>
      </c>
      <c r="F41" s="60"/>
      <c r="G41" s="61">
        <v>6889</v>
      </c>
      <c r="H41" s="61">
        <v>2043</v>
      </c>
      <c r="J41" s="6" t="s">
        <v>457</v>
      </c>
      <c r="K41" s="7">
        <v>9523</v>
      </c>
      <c r="L41" s="6" t="s">
        <v>883</v>
      </c>
      <c r="M41" s="6">
        <v>62</v>
      </c>
      <c r="N41" s="6">
        <v>484</v>
      </c>
      <c r="O41" s="6" t="s">
        <v>884</v>
      </c>
      <c r="P41" s="7">
        <v>6987</v>
      </c>
      <c r="Q41" s="7">
        <v>2052</v>
      </c>
    </row>
    <row r="42" spans="1:17" ht="19" x14ac:dyDescent="0.25">
      <c r="A42" s="60" t="s">
        <v>464</v>
      </c>
      <c r="B42" s="61">
        <v>9362</v>
      </c>
      <c r="C42" s="60"/>
      <c r="D42" s="60">
        <v>57</v>
      </c>
      <c r="E42" s="60">
        <v>189</v>
      </c>
      <c r="F42" s="60"/>
      <c r="G42" s="61">
        <v>1426</v>
      </c>
      <c r="H42" s="61">
        <v>7747</v>
      </c>
      <c r="J42" s="6" t="s">
        <v>477</v>
      </c>
      <c r="K42" s="7">
        <v>9455</v>
      </c>
      <c r="L42" s="6" t="s">
        <v>885</v>
      </c>
      <c r="M42" s="6">
        <v>1</v>
      </c>
      <c r="N42" s="6">
        <v>177</v>
      </c>
      <c r="O42" s="6" t="s">
        <v>886</v>
      </c>
      <c r="P42" s="6">
        <v>177</v>
      </c>
      <c r="Q42" s="7">
        <v>9101</v>
      </c>
    </row>
    <row r="43" spans="1:17" ht="19" x14ac:dyDescent="0.25">
      <c r="A43" s="60" t="s">
        <v>463</v>
      </c>
      <c r="B43" s="61">
        <v>8928</v>
      </c>
      <c r="C43" s="60"/>
      <c r="D43" s="60">
        <v>31</v>
      </c>
      <c r="E43" s="60">
        <v>603</v>
      </c>
      <c r="F43" s="60"/>
      <c r="G43" s="61">
        <v>1124</v>
      </c>
      <c r="H43" s="61">
        <v>7201</v>
      </c>
      <c r="J43" s="6" t="s">
        <v>464</v>
      </c>
      <c r="K43" s="7">
        <v>9362</v>
      </c>
      <c r="L43" s="6"/>
      <c r="M43" s="6">
        <v>57</v>
      </c>
      <c r="N43" s="6">
        <v>189</v>
      </c>
      <c r="O43" s="6"/>
      <c r="P43" s="7">
        <v>1426</v>
      </c>
      <c r="Q43" s="7">
        <v>7747</v>
      </c>
    </row>
    <row r="44" spans="1:17" ht="19" x14ac:dyDescent="0.25">
      <c r="A44" s="60" t="s">
        <v>477</v>
      </c>
      <c r="B44" s="61">
        <v>8790</v>
      </c>
      <c r="C44" s="60"/>
      <c r="D44" s="60">
        <v>1</v>
      </c>
      <c r="E44" s="60">
        <v>175</v>
      </c>
      <c r="F44" s="60"/>
      <c r="G44" s="60">
        <v>177</v>
      </c>
      <c r="H44" s="61">
        <v>8438</v>
      </c>
      <c r="J44" s="6" t="s">
        <v>463</v>
      </c>
      <c r="K44" s="7">
        <v>9223</v>
      </c>
      <c r="L44" s="6" t="s">
        <v>887</v>
      </c>
      <c r="M44" s="6">
        <v>31</v>
      </c>
      <c r="N44" s="6">
        <v>607</v>
      </c>
      <c r="O44" s="6" t="s">
        <v>888</v>
      </c>
      <c r="P44" s="7">
        <v>1214</v>
      </c>
      <c r="Q44" s="7">
        <v>7402</v>
      </c>
    </row>
    <row r="45" spans="1:17" ht="19" x14ac:dyDescent="0.25">
      <c r="A45" s="60" t="s">
        <v>458</v>
      </c>
      <c r="B45" s="61">
        <v>7809</v>
      </c>
      <c r="C45" s="60"/>
      <c r="D45" s="60">
        <v>37</v>
      </c>
      <c r="E45" s="60">
        <v>211</v>
      </c>
      <c r="F45" s="60"/>
      <c r="G45" s="60">
        <v>32</v>
      </c>
      <c r="H45" s="61">
        <v>7566</v>
      </c>
      <c r="J45" s="6" t="s">
        <v>458</v>
      </c>
      <c r="K45" s="7">
        <v>7809</v>
      </c>
      <c r="L45" s="6"/>
      <c r="M45" s="6">
        <v>37</v>
      </c>
      <c r="N45" s="6">
        <v>211</v>
      </c>
      <c r="O45" s="6"/>
      <c r="P45" s="6">
        <v>32</v>
      </c>
      <c r="Q45" s="7">
        <v>7566</v>
      </c>
    </row>
    <row r="46" spans="1:17" ht="19" x14ac:dyDescent="0.25">
      <c r="A46" s="60" t="s">
        <v>459</v>
      </c>
      <c r="B46" s="61">
        <v>7755</v>
      </c>
      <c r="C46" s="60"/>
      <c r="D46" s="60">
        <v>67</v>
      </c>
      <c r="E46" s="60">
        <v>245</v>
      </c>
      <c r="F46" s="60"/>
      <c r="G46" s="61">
        <v>3461</v>
      </c>
      <c r="H46" s="61">
        <v>4049</v>
      </c>
      <c r="J46" s="6" t="s">
        <v>459</v>
      </c>
      <c r="K46" s="7">
        <v>7755</v>
      </c>
      <c r="L46" s="6"/>
      <c r="M46" s="6">
        <v>62</v>
      </c>
      <c r="N46" s="6">
        <v>245</v>
      </c>
      <c r="O46" s="6"/>
      <c r="P46" s="7">
        <v>3471</v>
      </c>
      <c r="Q46" s="7">
        <v>4039</v>
      </c>
    </row>
    <row r="47" spans="1:17" ht="19" x14ac:dyDescent="0.25">
      <c r="A47" s="60" t="s">
        <v>469</v>
      </c>
      <c r="B47" s="61">
        <v>7578</v>
      </c>
      <c r="C47" s="60"/>
      <c r="D47" s="60">
        <v>144</v>
      </c>
      <c r="E47" s="60">
        <v>326</v>
      </c>
      <c r="F47" s="60"/>
      <c r="G47" s="61">
        <v>1481</v>
      </c>
      <c r="H47" s="61">
        <v>5771</v>
      </c>
      <c r="J47" s="6" t="s">
        <v>469</v>
      </c>
      <c r="K47" s="7">
        <v>7578</v>
      </c>
      <c r="L47" s="6"/>
      <c r="M47" s="6">
        <v>144</v>
      </c>
      <c r="N47" s="6">
        <v>326</v>
      </c>
      <c r="O47" s="6"/>
      <c r="P47" s="7">
        <v>1481</v>
      </c>
      <c r="Q47" s="7">
        <v>5771</v>
      </c>
    </row>
    <row r="48" spans="1:17" ht="19" x14ac:dyDescent="0.25">
      <c r="A48" s="60" t="s">
        <v>472</v>
      </c>
      <c r="B48" s="61">
        <v>7285</v>
      </c>
      <c r="C48" s="60"/>
      <c r="D48" s="60">
        <v>118</v>
      </c>
      <c r="E48" s="60">
        <v>324</v>
      </c>
      <c r="F48" s="60"/>
      <c r="G48" s="61">
        <v>1666</v>
      </c>
      <c r="H48" s="61">
        <v>5295</v>
      </c>
      <c r="J48" s="6" t="s">
        <v>472</v>
      </c>
      <c r="K48" s="7">
        <v>7285</v>
      </c>
      <c r="L48" s="6"/>
      <c r="M48" s="6">
        <v>118</v>
      </c>
      <c r="N48" s="6">
        <v>324</v>
      </c>
      <c r="O48" s="6"/>
      <c r="P48" s="7">
        <v>1666</v>
      </c>
      <c r="Q48" s="7">
        <v>5295</v>
      </c>
    </row>
    <row r="49" spans="1:17" ht="19" x14ac:dyDescent="0.25">
      <c r="A49" s="60" t="s">
        <v>470</v>
      </c>
      <c r="B49" s="61">
        <v>7090</v>
      </c>
      <c r="C49" s="60" t="s">
        <v>833</v>
      </c>
      <c r="D49" s="60">
        <v>85</v>
      </c>
      <c r="E49" s="60">
        <v>197</v>
      </c>
      <c r="F49" s="60" t="s">
        <v>834</v>
      </c>
      <c r="G49" s="60">
        <v>641</v>
      </c>
      <c r="H49" s="61">
        <v>6252</v>
      </c>
      <c r="J49" s="6" t="s">
        <v>470</v>
      </c>
      <c r="K49" s="7">
        <v>7090</v>
      </c>
      <c r="L49" s="6" t="s">
        <v>833</v>
      </c>
      <c r="M49" s="6">
        <v>85</v>
      </c>
      <c r="N49" s="6">
        <v>197</v>
      </c>
      <c r="O49" s="6" t="s">
        <v>834</v>
      </c>
      <c r="P49" s="6">
        <v>641</v>
      </c>
      <c r="Q49" s="7">
        <v>6252</v>
      </c>
    </row>
    <row r="50" spans="1:17" ht="19" x14ac:dyDescent="0.25">
      <c r="A50" s="60" t="s">
        <v>462</v>
      </c>
      <c r="B50" s="61">
        <v>6798</v>
      </c>
      <c r="C50" s="60"/>
      <c r="D50" s="60">
        <v>895</v>
      </c>
      <c r="E50" s="60">
        <v>94</v>
      </c>
      <c r="F50" s="60"/>
      <c r="G50" s="61">
        <v>5809</v>
      </c>
      <c r="H50" s="60">
        <v>895</v>
      </c>
      <c r="J50" s="6" t="s">
        <v>462</v>
      </c>
      <c r="K50" s="7">
        <v>6802</v>
      </c>
      <c r="L50" s="6" t="s">
        <v>889</v>
      </c>
      <c r="M50" s="6">
        <v>889</v>
      </c>
      <c r="N50" s="6">
        <v>95</v>
      </c>
      <c r="O50" s="6" t="s">
        <v>890</v>
      </c>
      <c r="P50" s="7">
        <v>5818</v>
      </c>
      <c r="Q50" s="6">
        <v>889</v>
      </c>
    </row>
    <row r="51" spans="1:17" ht="19" x14ac:dyDescent="0.25">
      <c r="A51" s="60" t="s">
        <v>474</v>
      </c>
      <c r="B51" s="61">
        <v>6336</v>
      </c>
      <c r="C51" s="60"/>
      <c r="D51" s="60">
        <v>36</v>
      </c>
      <c r="E51" s="60">
        <v>123</v>
      </c>
      <c r="F51" s="60"/>
      <c r="G51" s="61">
        <v>2549</v>
      </c>
      <c r="H51" s="61">
        <v>3664</v>
      </c>
      <c r="J51" s="6" t="s">
        <v>474</v>
      </c>
      <c r="K51" s="7">
        <v>6336</v>
      </c>
      <c r="L51" s="6"/>
      <c r="M51" s="6">
        <v>36</v>
      </c>
      <c r="N51" s="6">
        <v>123</v>
      </c>
      <c r="O51" s="6"/>
      <c r="P51" s="7">
        <v>2549</v>
      </c>
      <c r="Q51" s="7">
        <v>3664</v>
      </c>
    </row>
    <row r="52" spans="1:17" ht="19" x14ac:dyDescent="0.25">
      <c r="A52" s="60" t="s">
        <v>475</v>
      </c>
      <c r="B52" s="61">
        <v>6193</v>
      </c>
      <c r="C52" s="60"/>
      <c r="D52" s="60" t="s">
        <v>430</v>
      </c>
      <c r="E52" s="60">
        <v>415</v>
      </c>
      <c r="F52" s="60"/>
      <c r="G52" s="61">
        <v>1522</v>
      </c>
      <c r="H52" s="61">
        <v>4256</v>
      </c>
      <c r="J52" s="6" t="s">
        <v>467</v>
      </c>
      <c r="K52" s="7">
        <v>6298</v>
      </c>
      <c r="L52" s="6" t="s">
        <v>891</v>
      </c>
      <c r="M52" s="6">
        <v>27</v>
      </c>
      <c r="N52" s="6">
        <v>105</v>
      </c>
      <c r="O52" s="6" t="s">
        <v>892</v>
      </c>
      <c r="P52" s="7">
        <v>4413</v>
      </c>
      <c r="Q52" s="7">
        <v>1780</v>
      </c>
    </row>
    <row r="53" spans="1:17" ht="19" x14ac:dyDescent="0.25">
      <c r="A53" s="60" t="s">
        <v>467</v>
      </c>
      <c r="B53" s="61">
        <v>6176</v>
      </c>
      <c r="C53" s="60"/>
      <c r="D53" s="60">
        <v>31</v>
      </c>
      <c r="E53" s="60">
        <v>103</v>
      </c>
      <c r="F53" s="60"/>
      <c r="G53" s="61">
        <v>4326</v>
      </c>
      <c r="H53" s="61">
        <v>1747</v>
      </c>
      <c r="J53" s="6" t="s">
        <v>475</v>
      </c>
      <c r="K53" s="7">
        <v>6193</v>
      </c>
      <c r="L53" s="6"/>
      <c r="M53" s="6" t="s">
        <v>430</v>
      </c>
      <c r="N53" s="6">
        <v>415</v>
      </c>
      <c r="O53" s="6"/>
      <c r="P53" s="7">
        <v>1522</v>
      </c>
      <c r="Q53" s="7">
        <v>4256</v>
      </c>
    </row>
    <row r="54" spans="1:17" ht="19" x14ac:dyDescent="0.25">
      <c r="A54" s="60" t="s">
        <v>471</v>
      </c>
      <c r="B54" s="61">
        <v>5176</v>
      </c>
      <c r="C54" s="60"/>
      <c r="D54" s="60">
        <v>52</v>
      </c>
      <c r="E54" s="60">
        <v>220</v>
      </c>
      <c r="F54" s="60"/>
      <c r="G54" s="61">
        <v>3000</v>
      </c>
      <c r="H54" s="61">
        <v>1956</v>
      </c>
      <c r="J54" s="6" t="s">
        <v>471</v>
      </c>
      <c r="K54" s="7">
        <v>5254</v>
      </c>
      <c r="L54" s="6" t="s">
        <v>893</v>
      </c>
      <c r="M54" s="6">
        <v>49</v>
      </c>
      <c r="N54" s="6">
        <v>230</v>
      </c>
      <c r="O54" s="6" t="s">
        <v>894</v>
      </c>
      <c r="P54" s="7">
        <v>3000</v>
      </c>
      <c r="Q54" s="7">
        <v>2024</v>
      </c>
    </row>
    <row r="55" spans="1:17" ht="19" x14ac:dyDescent="0.25">
      <c r="A55" s="60" t="s">
        <v>476</v>
      </c>
      <c r="B55" s="61">
        <v>4729</v>
      </c>
      <c r="C55" s="60"/>
      <c r="D55" s="60">
        <v>1</v>
      </c>
      <c r="E55" s="60">
        <v>173</v>
      </c>
      <c r="F55" s="60"/>
      <c r="G55" s="61">
        <v>1256</v>
      </c>
      <c r="H55" s="61">
        <v>3300</v>
      </c>
      <c r="J55" s="6" t="s">
        <v>483</v>
      </c>
      <c r="K55" s="7">
        <v>4983</v>
      </c>
      <c r="L55" s="6" t="s">
        <v>895</v>
      </c>
      <c r="M55" s="6">
        <v>72</v>
      </c>
      <c r="N55" s="6">
        <v>38</v>
      </c>
      <c r="O55" s="6" t="s">
        <v>896</v>
      </c>
      <c r="P55" s="7">
        <v>1776</v>
      </c>
      <c r="Q55" s="7">
        <v>3169</v>
      </c>
    </row>
    <row r="56" spans="1:17" ht="19" x14ac:dyDescent="0.25">
      <c r="A56" s="60" t="s">
        <v>478</v>
      </c>
      <c r="B56" s="61">
        <v>4681</v>
      </c>
      <c r="C56" s="60"/>
      <c r="D56" s="60">
        <v>157</v>
      </c>
      <c r="E56" s="60">
        <v>237</v>
      </c>
      <c r="F56" s="60"/>
      <c r="G56" s="61">
        <v>1320</v>
      </c>
      <c r="H56" s="61">
        <v>3124</v>
      </c>
      <c r="J56" s="6" t="s">
        <v>476</v>
      </c>
      <c r="K56" s="7">
        <v>4880</v>
      </c>
      <c r="L56" s="6" t="s">
        <v>897</v>
      </c>
      <c r="M56" s="6">
        <v>1</v>
      </c>
      <c r="N56" s="6">
        <v>174</v>
      </c>
      <c r="O56" s="6" t="s">
        <v>898</v>
      </c>
      <c r="P56" s="7">
        <v>1424</v>
      </c>
      <c r="Q56" s="7">
        <v>3282</v>
      </c>
    </row>
    <row r="57" spans="1:17" ht="19" x14ac:dyDescent="0.25">
      <c r="A57" s="60" t="s">
        <v>483</v>
      </c>
      <c r="B57" s="61">
        <v>4619</v>
      </c>
      <c r="C57" s="60"/>
      <c r="D57" s="60">
        <v>69</v>
      </c>
      <c r="E57" s="60">
        <v>33</v>
      </c>
      <c r="F57" s="60"/>
      <c r="G57" s="61">
        <v>1703</v>
      </c>
      <c r="H57" s="61">
        <v>2883</v>
      </c>
      <c r="J57" s="6" t="s">
        <v>478</v>
      </c>
      <c r="K57" s="7">
        <v>4681</v>
      </c>
      <c r="L57" s="6"/>
      <c r="M57" s="6">
        <v>157</v>
      </c>
      <c r="N57" s="6">
        <v>237</v>
      </c>
      <c r="O57" s="6"/>
      <c r="P57" s="7">
        <v>1320</v>
      </c>
      <c r="Q57" s="7">
        <v>3124</v>
      </c>
    </row>
    <row r="58" spans="1:17" ht="19" x14ac:dyDescent="0.25">
      <c r="A58" s="60" t="s">
        <v>480</v>
      </c>
      <c r="B58" s="61">
        <v>4295</v>
      </c>
      <c r="C58" s="60"/>
      <c r="D58" s="60">
        <v>22</v>
      </c>
      <c r="E58" s="60">
        <v>459</v>
      </c>
      <c r="F58" s="60"/>
      <c r="G58" s="61">
        <v>1872</v>
      </c>
      <c r="H58" s="61">
        <v>1964</v>
      </c>
      <c r="J58" s="6" t="s">
        <v>480</v>
      </c>
      <c r="K58" s="7">
        <v>4295</v>
      </c>
      <c r="L58" s="6"/>
      <c r="M58" s="6">
        <v>22</v>
      </c>
      <c r="N58" s="6">
        <v>459</v>
      </c>
      <c r="O58" s="6"/>
      <c r="P58" s="7">
        <v>1872</v>
      </c>
      <c r="Q58" s="7">
        <v>1964</v>
      </c>
    </row>
    <row r="59" spans="1:17" ht="19" x14ac:dyDescent="0.25">
      <c r="A59" s="60" t="s">
        <v>481</v>
      </c>
      <c r="B59" s="61">
        <v>4052</v>
      </c>
      <c r="C59" s="60"/>
      <c r="D59" s="60">
        <v>237</v>
      </c>
      <c r="E59" s="60">
        <v>124</v>
      </c>
      <c r="F59" s="60"/>
      <c r="G59" s="61">
        <v>1334</v>
      </c>
      <c r="H59" s="61">
        <v>2594</v>
      </c>
      <c r="J59" s="6" t="s">
        <v>481</v>
      </c>
      <c r="K59" s="7">
        <v>4052</v>
      </c>
      <c r="L59" s="6"/>
      <c r="M59" s="6">
        <v>237</v>
      </c>
      <c r="N59" s="6">
        <v>124</v>
      </c>
      <c r="O59" s="6"/>
      <c r="P59" s="7">
        <v>1334</v>
      </c>
      <c r="Q59" s="7">
        <v>2594</v>
      </c>
    </row>
    <row r="60" spans="1:17" ht="19" x14ac:dyDescent="0.25">
      <c r="A60" s="60" t="s">
        <v>488</v>
      </c>
      <c r="B60" s="61">
        <v>3857</v>
      </c>
      <c r="C60" s="60"/>
      <c r="D60" s="60">
        <v>41</v>
      </c>
      <c r="E60" s="60">
        <v>25</v>
      </c>
      <c r="F60" s="60"/>
      <c r="G60" s="60">
        <v>985</v>
      </c>
      <c r="H60" s="61">
        <v>2847</v>
      </c>
      <c r="J60" s="6" t="s">
        <v>488</v>
      </c>
      <c r="K60" s="7">
        <v>3877</v>
      </c>
      <c r="L60" s="6" t="s">
        <v>899</v>
      </c>
      <c r="M60" s="6">
        <v>40</v>
      </c>
      <c r="N60" s="6">
        <v>25</v>
      </c>
      <c r="O60" s="6"/>
      <c r="P60" s="6">
        <v>995</v>
      </c>
      <c r="Q60" s="7">
        <v>2857</v>
      </c>
    </row>
    <row r="61" spans="1:17" ht="19" x14ac:dyDescent="0.25">
      <c r="A61" s="60" t="s">
        <v>473</v>
      </c>
      <c r="B61" s="61">
        <v>3812</v>
      </c>
      <c r="C61" s="60"/>
      <c r="D61" s="60">
        <v>23</v>
      </c>
      <c r="E61" s="60">
        <v>92</v>
      </c>
      <c r="F61" s="60"/>
      <c r="G61" s="61">
        <v>3318</v>
      </c>
      <c r="H61" s="60">
        <v>402</v>
      </c>
      <c r="J61" s="6" t="s">
        <v>473</v>
      </c>
      <c r="K61" s="7">
        <v>3812</v>
      </c>
      <c r="L61" s="6"/>
      <c r="M61" s="6">
        <v>23</v>
      </c>
      <c r="N61" s="6">
        <v>92</v>
      </c>
      <c r="O61" s="6"/>
      <c r="P61" s="7">
        <v>3318</v>
      </c>
      <c r="Q61" s="6">
        <v>402</v>
      </c>
    </row>
    <row r="62" spans="1:17" ht="19" x14ac:dyDescent="0.25">
      <c r="A62" s="60" t="s">
        <v>485</v>
      </c>
      <c r="B62" s="61">
        <v>3284</v>
      </c>
      <c r="C62" s="60"/>
      <c r="D62" s="60">
        <v>1</v>
      </c>
      <c r="E62" s="60">
        <v>8</v>
      </c>
      <c r="F62" s="60"/>
      <c r="G62" s="61">
        <v>1568</v>
      </c>
      <c r="H62" s="61">
        <v>1708</v>
      </c>
      <c r="J62" s="6" t="s">
        <v>485</v>
      </c>
      <c r="K62" s="7">
        <v>3356</v>
      </c>
      <c r="L62" s="6" t="s">
        <v>900</v>
      </c>
      <c r="M62" s="6">
        <v>1</v>
      </c>
      <c r="N62" s="6">
        <v>8</v>
      </c>
      <c r="O62" s="6"/>
      <c r="P62" s="7">
        <v>1717</v>
      </c>
      <c r="Q62" s="7">
        <v>1631</v>
      </c>
    </row>
    <row r="63" spans="1:17" ht="19" x14ac:dyDescent="0.25">
      <c r="A63" s="60" t="s">
        <v>479</v>
      </c>
      <c r="B63" s="61">
        <v>2966</v>
      </c>
      <c r="C63" s="60"/>
      <c r="D63" s="60">
        <v>61</v>
      </c>
      <c r="E63" s="60">
        <v>54</v>
      </c>
      <c r="F63" s="60"/>
      <c r="G63" s="61">
        <v>2732</v>
      </c>
      <c r="H63" s="60">
        <v>180</v>
      </c>
      <c r="J63" s="6" t="s">
        <v>484</v>
      </c>
      <c r="K63" s="7">
        <v>2998</v>
      </c>
      <c r="L63" s="6" t="s">
        <v>901</v>
      </c>
      <c r="M63" s="6">
        <v>51</v>
      </c>
      <c r="N63" s="6">
        <v>340</v>
      </c>
      <c r="O63" s="6" t="s">
        <v>902</v>
      </c>
      <c r="P63" s="6">
        <v>629</v>
      </c>
      <c r="Q63" s="7">
        <v>2029</v>
      </c>
    </row>
    <row r="64" spans="1:17" ht="19" x14ac:dyDescent="0.25">
      <c r="A64" s="60" t="s">
        <v>484</v>
      </c>
      <c r="B64" s="61">
        <v>2942</v>
      </c>
      <c r="C64" s="60"/>
      <c r="D64" s="60">
        <v>52</v>
      </c>
      <c r="E64" s="60">
        <v>335</v>
      </c>
      <c r="F64" s="60"/>
      <c r="G64" s="60">
        <v>625</v>
      </c>
      <c r="H64" s="61">
        <v>1982</v>
      </c>
      <c r="J64" s="6" t="s">
        <v>479</v>
      </c>
      <c r="K64" s="7">
        <v>2969</v>
      </c>
      <c r="L64" s="6" t="s">
        <v>903</v>
      </c>
      <c r="M64" s="6">
        <v>61</v>
      </c>
      <c r="N64" s="6">
        <v>54</v>
      </c>
      <c r="O64" s="6"/>
      <c r="P64" s="7">
        <v>2739</v>
      </c>
      <c r="Q64" s="6">
        <v>176</v>
      </c>
    </row>
    <row r="65" spans="1:17" ht="19" x14ac:dyDescent="0.25">
      <c r="A65" s="60" t="s">
        <v>482</v>
      </c>
      <c r="B65" s="61">
        <v>2620</v>
      </c>
      <c r="C65" s="60"/>
      <c r="D65" s="60">
        <v>37</v>
      </c>
      <c r="E65" s="60">
        <v>143</v>
      </c>
      <c r="F65" s="60"/>
      <c r="G65" s="61">
        <v>1374</v>
      </c>
      <c r="H65" s="61">
        <v>1103</v>
      </c>
      <c r="J65" s="6" t="s">
        <v>504</v>
      </c>
      <c r="K65" s="7">
        <v>2704</v>
      </c>
      <c r="L65" s="6" t="s">
        <v>904</v>
      </c>
      <c r="M65" s="6">
        <v>7</v>
      </c>
      <c r="N65" s="6">
        <v>85</v>
      </c>
      <c r="O65" s="6" t="s">
        <v>905</v>
      </c>
      <c r="P65" s="6">
        <v>345</v>
      </c>
      <c r="Q65" s="7">
        <v>2274</v>
      </c>
    </row>
    <row r="66" spans="1:17" ht="19" x14ac:dyDescent="0.25">
      <c r="A66" s="60" t="s">
        <v>493</v>
      </c>
      <c r="B66" s="61">
        <v>2483</v>
      </c>
      <c r="C66" s="60"/>
      <c r="D66" s="60">
        <v>17</v>
      </c>
      <c r="E66" s="60">
        <v>12</v>
      </c>
      <c r="F66" s="60"/>
      <c r="G66" s="60">
        <v>750</v>
      </c>
      <c r="H66" s="61">
        <v>1721</v>
      </c>
      <c r="J66" s="6" t="s">
        <v>482</v>
      </c>
      <c r="K66" s="7">
        <v>2620</v>
      </c>
      <c r="L66" s="6"/>
      <c r="M66" s="6">
        <v>37</v>
      </c>
      <c r="N66" s="6">
        <v>143</v>
      </c>
      <c r="O66" s="6"/>
      <c r="P66" s="7">
        <v>1374</v>
      </c>
      <c r="Q66" s="7">
        <v>1103</v>
      </c>
    </row>
    <row r="67" spans="1:17" ht="19" x14ac:dyDescent="0.25">
      <c r="A67" s="60" t="s">
        <v>504</v>
      </c>
      <c r="B67" s="61">
        <v>2469</v>
      </c>
      <c r="C67" s="60"/>
      <c r="D67" s="60">
        <v>7</v>
      </c>
      <c r="E67" s="60">
        <v>72</v>
      </c>
      <c r="F67" s="60"/>
      <c r="G67" s="60">
        <v>331</v>
      </c>
      <c r="H67" s="61">
        <v>2066</v>
      </c>
      <c r="J67" s="6" t="s">
        <v>493</v>
      </c>
      <c r="K67" s="7">
        <v>2568</v>
      </c>
      <c r="L67" s="6" t="s">
        <v>906</v>
      </c>
      <c r="M67" s="6">
        <v>17</v>
      </c>
      <c r="N67" s="6">
        <v>12</v>
      </c>
      <c r="O67" s="6"/>
      <c r="P67" s="6">
        <v>750</v>
      </c>
      <c r="Q67" s="7">
        <v>1806</v>
      </c>
    </row>
    <row r="68" spans="1:17" ht="19" x14ac:dyDescent="0.25">
      <c r="A68" s="60" t="s">
        <v>517</v>
      </c>
      <c r="B68" s="61">
        <v>2388</v>
      </c>
      <c r="C68" s="60"/>
      <c r="D68" s="60">
        <v>2</v>
      </c>
      <c r="E68" s="60">
        <v>85</v>
      </c>
      <c r="F68" s="60"/>
      <c r="G68" s="60">
        <v>351</v>
      </c>
      <c r="H68" s="61">
        <v>1952</v>
      </c>
      <c r="J68" s="6" t="s">
        <v>517</v>
      </c>
      <c r="K68" s="7">
        <v>2388</v>
      </c>
      <c r="L68" s="6"/>
      <c r="M68" s="6">
        <v>2</v>
      </c>
      <c r="N68" s="6">
        <v>85</v>
      </c>
      <c r="O68" s="6"/>
      <c r="P68" s="6">
        <v>385</v>
      </c>
      <c r="Q68" s="7">
        <v>1918</v>
      </c>
    </row>
    <row r="69" spans="1:17" ht="19" x14ac:dyDescent="0.25">
      <c r="A69" s="60" t="s">
        <v>495</v>
      </c>
      <c r="B69" s="61">
        <v>2273</v>
      </c>
      <c r="C69" s="60"/>
      <c r="D69" s="60">
        <v>10</v>
      </c>
      <c r="E69" s="60">
        <v>33</v>
      </c>
      <c r="F69" s="60"/>
      <c r="G69" s="61">
        <v>1010</v>
      </c>
      <c r="H69" s="61">
        <v>1230</v>
      </c>
      <c r="J69" s="6" t="s">
        <v>495</v>
      </c>
      <c r="K69" s="7">
        <v>2386</v>
      </c>
      <c r="L69" s="6" t="s">
        <v>907</v>
      </c>
      <c r="M69" s="6">
        <v>10</v>
      </c>
      <c r="N69" s="6">
        <v>35</v>
      </c>
      <c r="O69" s="6" t="s">
        <v>908</v>
      </c>
      <c r="P69" s="7">
        <v>1035</v>
      </c>
      <c r="Q69" s="7">
        <v>1316</v>
      </c>
    </row>
    <row r="70" spans="1:17" ht="19" x14ac:dyDescent="0.25">
      <c r="A70" s="60" t="s">
        <v>490</v>
      </c>
      <c r="B70" s="61">
        <v>2219</v>
      </c>
      <c r="C70" s="60"/>
      <c r="D70" s="60" t="s">
        <v>430</v>
      </c>
      <c r="E70" s="60">
        <v>95</v>
      </c>
      <c r="F70" s="60"/>
      <c r="G70" s="61">
        <v>1473</v>
      </c>
      <c r="H70" s="60">
        <v>651</v>
      </c>
      <c r="J70" s="6" t="s">
        <v>490</v>
      </c>
      <c r="K70" s="7">
        <v>2219</v>
      </c>
      <c r="L70" s="6"/>
      <c r="M70" s="6" t="s">
        <v>430</v>
      </c>
      <c r="N70" s="6">
        <v>95</v>
      </c>
      <c r="O70" s="6"/>
      <c r="P70" s="7">
        <v>1473</v>
      </c>
      <c r="Q70" s="6">
        <v>651</v>
      </c>
    </row>
    <row r="71" spans="1:17" ht="19" x14ac:dyDescent="0.25">
      <c r="A71" s="60" t="s">
        <v>501</v>
      </c>
      <c r="B71" s="61">
        <v>2169</v>
      </c>
      <c r="C71" s="60"/>
      <c r="D71" s="60">
        <v>4</v>
      </c>
      <c r="E71" s="60">
        <v>18</v>
      </c>
      <c r="F71" s="60"/>
      <c r="G71" s="60">
        <v>229</v>
      </c>
      <c r="H71" s="61">
        <v>1922</v>
      </c>
      <c r="J71" s="6" t="s">
        <v>501</v>
      </c>
      <c r="K71" s="7">
        <v>2169</v>
      </c>
      <c r="L71" s="6"/>
      <c r="M71" s="6">
        <v>4</v>
      </c>
      <c r="N71" s="6">
        <v>18</v>
      </c>
      <c r="O71" s="6"/>
      <c r="P71" s="6">
        <v>229</v>
      </c>
      <c r="Q71" s="7">
        <v>1922</v>
      </c>
    </row>
    <row r="72" spans="1:17" ht="19" x14ac:dyDescent="0.25">
      <c r="A72" s="60" t="s">
        <v>489</v>
      </c>
      <c r="B72" s="61">
        <v>2118</v>
      </c>
      <c r="C72" s="60"/>
      <c r="D72" s="60">
        <v>8</v>
      </c>
      <c r="E72" s="60">
        <v>9</v>
      </c>
      <c r="F72" s="60"/>
      <c r="G72" s="61">
        <v>1271</v>
      </c>
      <c r="H72" s="60">
        <v>838</v>
      </c>
      <c r="J72" s="6" t="s">
        <v>489</v>
      </c>
      <c r="K72" s="7">
        <v>2136</v>
      </c>
      <c r="L72" s="6" t="s">
        <v>909</v>
      </c>
      <c r="M72" s="6">
        <v>8</v>
      </c>
      <c r="N72" s="6">
        <v>10</v>
      </c>
      <c r="O72" s="6" t="s">
        <v>376</v>
      </c>
      <c r="P72" s="7">
        <v>1308</v>
      </c>
      <c r="Q72" s="6">
        <v>818</v>
      </c>
    </row>
    <row r="73" spans="1:17" ht="19" x14ac:dyDescent="0.25">
      <c r="A73" s="60" t="s">
        <v>486</v>
      </c>
      <c r="B73" s="61">
        <v>2088</v>
      </c>
      <c r="C73" s="60"/>
      <c r="D73" s="60">
        <v>17</v>
      </c>
      <c r="E73" s="60">
        <v>77</v>
      </c>
      <c r="F73" s="60"/>
      <c r="G73" s="61">
        <v>1463</v>
      </c>
      <c r="H73" s="60">
        <v>548</v>
      </c>
      <c r="J73" s="6" t="s">
        <v>486</v>
      </c>
      <c r="K73" s="7">
        <v>2096</v>
      </c>
      <c r="L73" s="6" t="s">
        <v>910</v>
      </c>
      <c r="M73" s="6">
        <v>15</v>
      </c>
      <c r="N73" s="6">
        <v>79</v>
      </c>
      <c r="O73" s="6" t="s">
        <v>911</v>
      </c>
      <c r="P73" s="7">
        <v>1489</v>
      </c>
      <c r="Q73" s="6">
        <v>528</v>
      </c>
    </row>
    <row r="74" spans="1:17" ht="19" x14ac:dyDescent="0.25">
      <c r="A74" s="60" t="s">
        <v>505</v>
      </c>
      <c r="B74" s="61">
        <v>2077</v>
      </c>
      <c r="C74" s="60"/>
      <c r="D74" s="60">
        <v>12</v>
      </c>
      <c r="E74" s="60">
        <v>64</v>
      </c>
      <c r="F74" s="60"/>
      <c r="G74" s="60">
        <v>953</v>
      </c>
      <c r="H74" s="61">
        <v>1060</v>
      </c>
      <c r="J74" s="6" t="s">
        <v>505</v>
      </c>
      <c r="K74" s="7">
        <v>2077</v>
      </c>
      <c r="L74" s="6"/>
      <c r="M74" s="6">
        <v>12</v>
      </c>
      <c r="N74" s="6">
        <v>64</v>
      </c>
      <c r="O74" s="6"/>
      <c r="P74" s="6">
        <v>953</v>
      </c>
      <c r="Q74" s="7">
        <v>1060</v>
      </c>
    </row>
    <row r="75" spans="1:17" ht="19" x14ac:dyDescent="0.25">
      <c r="A75" s="60" t="s">
        <v>494</v>
      </c>
      <c r="B75" s="61">
        <v>1894</v>
      </c>
      <c r="C75" s="60"/>
      <c r="D75" s="60">
        <v>17</v>
      </c>
      <c r="E75" s="60">
        <v>25</v>
      </c>
      <c r="F75" s="60"/>
      <c r="G75" s="61">
        <v>1411</v>
      </c>
      <c r="H75" s="60">
        <v>458</v>
      </c>
      <c r="J75" s="6" t="s">
        <v>494</v>
      </c>
      <c r="K75" s="7">
        <v>1894</v>
      </c>
      <c r="L75" s="6"/>
      <c r="M75" s="6">
        <v>17</v>
      </c>
      <c r="N75" s="6">
        <v>25</v>
      </c>
      <c r="O75" s="6"/>
      <c r="P75" s="7">
        <v>1411</v>
      </c>
      <c r="Q75" s="6">
        <v>458</v>
      </c>
    </row>
    <row r="76" spans="1:17" ht="19" x14ac:dyDescent="0.25">
      <c r="A76" s="60" t="s">
        <v>498</v>
      </c>
      <c r="B76" s="61">
        <v>1839</v>
      </c>
      <c r="C76" s="60"/>
      <c r="D76" s="60">
        <v>4</v>
      </c>
      <c r="E76" s="60">
        <v>72</v>
      </c>
      <c r="F76" s="60"/>
      <c r="G76" s="60">
        <v>779</v>
      </c>
      <c r="H76" s="60">
        <v>988</v>
      </c>
      <c r="J76" s="6" t="s">
        <v>498</v>
      </c>
      <c r="K76" s="7">
        <v>1857</v>
      </c>
      <c r="L76" s="6" t="s">
        <v>912</v>
      </c>
      <c r="M76" s="6">
        <v>4</v>
      </c>
      <c r="N76" s="6">
        <v>77</v>
      </c>
      <c r="O76" s="6" t="s">
        <v>913</v>
      </c>
      <c r="P76" s="6">
        <v>825</v>
      </c>
      <c r="Q76" s="6">
        <v>955</v>
      </c>
    </row>
    <row r="77" spans="1:17" ht="19" x14ac:dyDescent="0.25">
      <c r="A77" s="60" t="s">
        <v>487</v>
      </c>
      <c r="B77" s="61">
        <v>1798</v>
      </c>
      <c r="C77" s="60"/>
      <c r="D77" s="60" t="s">
        <v>430</v>
      </c>
      <c r="E77" s="60">
        <v>10</v>
      </c>
      <c r="F77" s="60"/>
      <c r="G77" s="61">
        <v>1706</v>
      </c>
      <c r="H77" s="60">
        <v>82</v>
      </c>
      <c r="J77" s="6" t="s">
        <v>487</v>
      </c>
      <c r="K77" s="7">
        <v>1798</v>
      </c>
      <c r="L77" s="6"/>
      <c r="M77" s="6" t="s">
        <v>430</v>
      </c>
      <c r="N77" s="6">
        <v>10</v>
      </c>
      <c r="O77" s="6"/>
      <c r="P77" s="7">
        <v>1706</v>
      </c>
      <c r="Q77" s="6">
        <v>82</v>
      </c>
    </row>
    <row r="78" spans="1:17" ht="19" x14ac:dyDescent="0.25">
      <c r="A78" s="60" t="s">
        <v>491</v>
      </c>
      <c r="B78" s="61">
        <v>1699</v>
      </c>
      <c r="C78" s="60"/>
      <c r="D78" s="60">
        <v>7</v>
      </c>
      <c r="E78" s="60">
        <v>53</v>
      </c>
      <c r="F78" s="60"/>
      <c r="G78" s="60">
        <v>256</v>
      </c>
      <c r="H78" s="61">
        <v>1390</v>
      </c>
      <c r="J78" s="6" t="s">
        <v>491</v>
      </c>
      <c r="K78" s="7">
        <v>1700</v>
      </c>
      <c r="L78" s="6" t="s">
        <v>914</v>
      </c>
      <c r="M78" s="6">
        <v>7</v>
      </c>
      <c r="N78" s="6">
        <v>55</v>
      </c>
      <c r="O78" s="6" t="s">
        <v>915</v>
      </c>
      <c r="P78" s="6">
        <v>259</v>
      </c>
      <c r="Q78" s="7">
        <v>1386</v>
      </c>
    </row>
    <row r="79" spans="1:17" ht="19" x14ac:dyDescent="0.25">
      <c r="A79" s="60" t="s">
        <v>502</v>
      </c>
      <c r="B79" s="61">
        <v>1611</v>
      </c>
      <c r="C79" s="60"/>
      <c r="D79" s="60">
        <v>10</v>
      </c>
      <c r="E79" s="60">
        <v>66</v>
      </c>
      <c r="F79" s="60"/>
      <c r="G79" s="60">
        <v>765</v>
      </c>
      <c r="H79" s="60">
        <v>780</v>
      </c>
      <c r="J79" s="6" t="s">
        <v>506</v>
      </c>
      <c r="K79" s="7">
        <v>1611</v>
      </c>
      <c r="L79" s="6" t="s">
        <v>916</v>
      </c>
      <c r="M79" s="6">
        <v>40</v>
      </c>
      <c r="N79" s="6">
        <v>72</v>
      </c>
      <c r="O79" s="6"/>
      <c r="P79" s="6">
        <v>308</v>
      </c>
      <c r="Q79" s="7">
        <v>1231</v>
      </c>
    </row>
    <row r="80" spans="1:17" ht="19" x14ac:dyDescent="0.25">
      <c r="A80" s="60" t="s">
        <v>506</v>
      </c>
      <c r="B80" s="61">
        <v>1594</v>
      </c>
      <c r="C80" s="60"/>
      <c r="D80" s="60">
        <v>43</v>
      </c>
      <c r="E80" s="60">
        <v>72</v>
      </c>
      <c r="F80" s="60"/>
      <c r="G80" s="60">
        <v>287</v>
      </c>
      <c r="H80" s="61">
        <v>1235</v>
      </c>
      <c r="J80" s="6" t="s">
        <v>502</v>
      </c>
      <c r="K80" s="7">
        <v>1611</v>
      </c>
      <c r="L80" s="6"/>
      <c r="M80" s="6">
        <v>10</v>
      </c>
      <c r="N80" s="6">
        <v>66</v>
      </c>
      <c r="O80" s="6"/>
      <c r="P80" s="6">
        <v>765</v>
      </c>
      <c r="Q80" s="6">
        <v>780</v>
      </c>
    </row>
    <row r="81" spans="1:17" ht="19" x14ac:dyDescent="0.25">
      <c r="A81" s="60" t="s">
        <v>519</v>
      </c>
      <c r="B81" s="61">
        <v>1586</v>
      </c>
      <c r="C81" s="60"/>
      <c r="D81" s="60" t="s">
        <v>430</v>
      </c>
      <c r="E81" s="60">
        <v>7</v>
      </c>
      <c r="F81" s="60"/>
      <c r="G81" s="60">
        <v>405</v>
      </c>
      <c r="H81" s="61">
        <v>1174</v>
      </c>
      <c r="J81" s="6" t="s">
        <v>519</v>
      </c>
      <c r="K81" s="7">
        <v>1586</v>
      </c>
      <c r="L81" s="6"/>
      <c r="M81" s="6" t="s">
        <v>430</v>
      </c>
      <c r="N81" s="6">
        <v>7</v>
      </c>
      <c r="O81" s="6"/>
      <c r="P81" s="6">
        <v>405</v>
      </c>
      <c r="Q81" s="7">
        <v>1174</v>
      </c>
    </row>
    <row r="82" spans="1:17" ht="19" x14ac:dyDescent="0.25">
      <c r="A82" s="60" t="s">
        <v>499</v>
      </c>
      <c r="B82" s="61">
        <v>1506</v>
      </c>
      <c r="C82" s="60"/>
      <c r="D82" s="60">
        <v>21</v>
      </c>
      <c r="E82" s="60">
        <v>82</v>
      </c>
      <c r="F82" s="60"/>
      <c r="G82" s="60">
        <v>852</v>
      </c>
      <c r="H82" s="60">
        <v>572</v>
      </c>
      <c r="J82" s="6" t="s">
        <v>499</v>
      </c>
      <c r="K82" s="7">
        <v>1511</v>
      </c>
      <c r="L82" s="6" t="s">
        <v>917</v>
      </c>
      <c r="M82" s="6">
        <v>21</v>
      </c>
      <c r="N82" s="6">
        <v>84</v>
      </c>
      <c r="O82" s="6" t="s">
        <v>918</v>
      </c>
      <c r="P82" s="6">
        <v>945</v>
      </c>
      <c r="Q82" s="6">
        <v>482</v>
      </c>
    </row>
    <row r="83" spans="1:17" ht="19" x14ac:dyDescent="0.25">
      <c r="A83" s="60" t="s">
        <v>492</v>
      </c>
      <c r="B83" s="61">
        <v>1487</v>
      </c>
      <c r="C83" s="60" t="s">
        <v>835</v>
      </c>
      <c r="D83" s="60" t="s">
        <v>430</v>
      </c>
      <c r="E83" s="60">
        <v>20</v>
      </c>
      <c r="F83" s="60"/>
      <c r="G83" s="61">
        <v>1266</v>
      </c>
      <c r="H83" s="60">
        <v>201</v>
      </c>
      <c r="J83" s="6" t="s">
        <v>492</v>
      </c>
      <c r="K83" s="7">
        <v>1487</v>
      </c>
      <c r="L83" s="6" t="s">
        <v>835</v>
      </c>
      <c r="M83" s="6" t="s">
        <v>430</v>
      </c>
      <c r="N83" s="6">
        <v>20</v>
      </c>
      <c r="O83" s="6"/>
      <c r="P83" s="7">
        <v>1266</v>
      </c>
      <c r="Q83" s="6">
        <v>201</v>
      </c>
    </row>
    <row r="84" spans="1:17" ht="19" x14ac:dyDescent="0.25">
      <c r="A84" s="60" t="s">
        <v>496</v>
      </c>
      <c r="B84" s="61">
        <v>1439</v>
      </c>
      <c r="C84" s="60"/>
      <c r="D84" s="60">
        <v>21</v>
      </c>
      <c r="E84" s="60">
        <v>94</v>
      </c>
      <c r="F84" s="60"/>
      <c r="G84" s="60">
        <v>239</v>
      </c>
      <c r="H84" s="61">
        <v>1106</v>
      </c>
      <c r="J84" s="6" t="s">
        <v>522</v>
      </c>
      <c r="K84" s="7">
        <v>1470</v>
      </c>
      <c r="L84" s="6" t="s">
        <v>919</v>
      </c>
      <c r="M84" s="6">
        <v>3</v>
      </c>
      <c r="N84" s="6">
        <v>71</v>
      </c>
      <c r="O84" s="6" t="s">
        <v>920</v>
      </c>
      <c r="P84" s="6">
        <v>159</v>
      </c>
      <c r="Q84" s="7">
        <v>1240</v>
      </c>
    </row>
    <row r="85" spans="1:17" ht="19" x14ac:dyDescent="0.25">
      <c r="A85" s="60" t="s">
        <v>500</v>
      </c>
      <c r="B85" s="61">
        <v>1407</v>
      </c>
      <c r="C85" s="60"/>
      <c r="D85" s="60">
        <v>5</v>
      </c>
      <c r="E85" s="60">
        <v>24</v>
      </c>
      <c r="F85" s="60"/>
      <c r="G85" s="60">
        <v>608</v>
      </c>
      <c r="H85" s="60">
        <v>775</v>
      </c>
      <c r="J85" s="6" t="s">
        <v>496</v>
      </c>
      <c r="K85" s="7">
        <v>1439</v>
      </c>
      <c r="L85" s="6"/>
      <c r="M85" s="6">
        <v>21</v>
      </c>
      <c r="N85" s="6">
        <v>96</v>
      </c>
      <c r="O85" s="6" t="s">
        <v>921</v>
      </c>
      <c r="P85" s="6">
        <v>241</v>
      </c>
      <c r="Q85" s="7">
        <v>1102</v>
      </c>
    </row>
    <row r="86" spans="1:17" ht="19" x14ac:dyDescent="0.25">
      <c r="A86" s="60" t="s">
        <v>497</v>
      </c>
      <c r="B86" s="61">
        <v>1406</v>
      </c>
      <c r="C86" s="60"/>
      <c r="D86" s="60">
        <v>17</v>
      </c>
      <c r="E86" s="60">
        <v>46</v>
      </c>
      <c r="F86" s="60"/>
      <c r="G86" s="60">
        <v>632</v>
      </c>
      <c r="H86" s="60">
        <v>728</v>
      </c>
      <c r="J86" s="6" t="s">
        <v>497</v>
      </c>
      <c r="K86" s="7">
        <v>1410</v>
      </c>
      <c r="L86" s="6" t="s">
        <v>922</v>
      </c>
      <c r="M86" s="6">
        <v>17</v>
      </c>
      <c r="N86" s="6">
        <v>46</v>
      </c>
      <c r="O86" s="6"/>
      <c r="P86" s="6">
        <v>635</v>
      </c>
      <c r="Q86" s="6">
        <v>729</v>
      </c>
    </row>
    <row r="87" spans="1:17" ht="19" x14ac:dyDescent="0.25">
      <c r="A87" s="60" t="s">
        <v>508</v>
      </c>
      <c r="B87" s="61">
        <v>1362</v>
      </c>
      <c r="C87" s="60"/>
      <c r="D87" s="60" t="s">
        <v>430</v>
      </c>
      <c r="E87" s="60">
        <v>15</v>
      </c>
      <c r="F87" s="60"/>
      <c r="G87" s="60">
        <v>622</v>
      </c>
      <c r="H87" s="60">
        <v>725</v>
      </c>
      <c r="J87" s="6" t="s">
        <v>500</v>
      </c>
      <c r="K87" s="7">
        <v>1408</v>
      </c>
      <c r="L87" s="6" t="s">
        <v>923</v>
      </c>
      <c r="M87" s="6">
        <v>7</v>
      </c>
      <c r="N87" s="6">
        <v>24</v>
      </c>
      <c r="O87" s="6"/>
      <c r="P87" s="6">
        <v>619</v>
      </c>
      <c r="Q87" s="6">
        <v>765</v>
      </c>
    </row>
    <row r="88" spans="1:17" ht="19" x14ac:dyDescent="0.25">
      <c r="A88" s="60" t="s">
        <v>522</v>
      </c>
      <c r="B88" s="61">
        <v>1229</v>
      </c>
      <c r="C88" s="60"/>
      <c r="D88" s="60">
        <v>3</v>
      </c>
      <c r="E88" s="60">
        <v>66</v>
      </c>
      <c r="F88" s="60"/>
      <c r="G88" s="60">
        <v>134</v>
      </c>
      <c r="H88" s="61">
        <v>1029</v>
      </c>
      <c r="J88" s="6" t="s">
        <v>508</v>
      </c>
      <c r="K88" s="7">
        <v>1362</v>
      </c>
      <c r="L88" s="6"/>
      <c r="M88" s="6" t="s">
        <v>430</v>
      </c>
      <c r="N88" s="6">
        <v>15</v>
      </c>
      <c r="O88" s="6"/>
      <c r="P88" s="6">
        <v>622</v>
      </c>
      <c r="Q88" s="6">
        <v>725</v>
      </c>
    </row>
    <row r="89" spans="1:17" ht="19" x14ac:dyDescent="0.25">
      <c r="A89" s="60" t="s">
        <v>534</v>
      </c>
      <c r="B89" s="61">
        <v>1115</v>
      </c>
      <c r="C89" s="60"/>
      <c r="D89" s="60">
        <v>1</v>
      </c>
      <c r="E89" s="60">
        <v>9</v>
      </c>
      <c r="F89" s="60"/>
      <c r="G89" s="60">
        <v>368</v>
      </c>
      <c r="H89" s="60">
        <v>738</v>
      </c>
      <c r="J89" s="6" t="s">
        <v>534</v>
      </c>
      <c r="K89" s="7">
        <v>1115</v>
      </c>
      <c r="L89" s="6"/>
      <c r="M89" s="6">
        <v>4</v>
      </c>
      <c r="N89" s="6">
        <v>9</v>
      </c>
      <c r="O89" s="6"/>
      <c r="P89" s="6">
        <v>368</v>
      </c>
      <c r="Q89" s="6">
        <v>738</v>
      </c>
    </row>
    <row r="90" spans="1:17" ht="19" x14ac:dyDescent="0.25">
      <c r="A90" s="60" t="s">
        <v>509</v>
      </c>
      <c r="B90" s="61">
        <v>1112</v>
      </c>
      <c r="C90" s="60"/>
      <c r="D90" s="60" t="s">
        <v>430</v>
      </c>
      <c r="E90" s="60">
        <v>2</v>
      </c>
      <c r="F90" s="60"/>
      <c r="G90" s="60">
        <v>686</v>
      </c>
      <c r="H90" s="60">
        <v>424</v>
      </c>
      <c r="J90" s="6" t="s">
        <v>509</v>
      </c>
      <c r="K90" s="7">
        <v>1112</v>
      </c>
      <c r="L90" s="6"/>
      <c r="M90" s="6" t="s">
        <v>430</v>
      </c>
      <c r="N90" s="6">
        <v>2</v>
      </c>
      <c r="O90" s="6"/>
      <c r="P90" s="6">
        <v>686</v>
      </c>
      <c r="Q90" s="6">
        <v>424</v>
      </c>
    </row>
    <row r="91" spans="1:17" ht="19" x14ac:dyDescent="0.25">
      <c r="A91" s="60" t="s">
        <v>503</v>
      </c>
      <c r="B91" s="61">
        <v>1040</v>
      </c>
      <c r="C91" s="60"/>
      <c r="D91" s="60">
        <v>4</v>
      </c>
      <c r="E91" s="60">
        <v>4</v>
      </c>
      <c r="F91" s="60"/>
      <c r="G91" s="60">
        <v>864</v>
      </c>
      <c r="H91" s="60">
        <v>172</v>
      </c>
      <c r="J91" s="6" t="s">
        <v>503</v>
      </c>
      <c r="K91" s="7">
        <v>1040</v>
      </c>
      <c r="L91" s="6" t="s">
        <v>924</v>
      </c>
      <c r="M91" s="6">
        <v>3</v>
      </c>
      <c r="N91" s="6">
        <v>4</v>
      </c>
      <c r="O91" s="6"/>
      <c r="P91" s="6">
        <v>879</v>
      </c>
      <c r="Q91" s="6">
        <v>157</v>
      </c>
    </row>
    <row r="92" spans="1:17" ht="19" x14ac:dyDescent="0.25">
      <c r="A92" s="60" t="s">
        <v>526</v>
      </c>
      <c r="B92" s="61">
        <v>1010</v>
      </c>
      <c r="C92" s="60" t="s">
        <v>836</v>
      </c>
      <c r="D92" s="60">
        <v>10</v>
      </c>
      <c r="E92" s="60">
        <v>76</v>
      </c>
      <c r="F92" s="60" t="s">
        <v>837</v>
      </c>
      <c r="G92" s="60">
        <v>116</v>
      </c>
      <c r="H92" s="60">
        <v>818</v>
      </c>
      <c r="J92" s="6" t="s">
        <v>526</v>
      </c>
      <c r="K92" s="7">
        <v>1010</v>
      </c>
      <c r="L92" s="6" t="s">
        <v>836</v>
      </c>
      <c r="M92" s="6">
        <v>10</v>
      </c>
      <c r="N92" s="6">
        <v>76</v>
      </c>
      <c r="O92" s="6" t="s">
        <v>837</v>
      </c>
      <c r="P92" s="6">
        <v>116</v>
      </c>
      <c r="Q92" s="6">
        <v>818</v>
      </c>
    </row>
    <row r="93" spans="1:17" ht="19" x14ac:dyDescent="0.25">
      <c r="A93" s="60" t="s">
        <v>507</v>
      </c>
      <c r="B93" s="61">
        <v>1009</v>
      </c>
      <c r="C93" s="60"/>
      <c r="D93" s="60">
        <v>25</v>
      </c>
      <c r="E93" s="60">
        <v>42</v>
      </c>
      <c r="F93" s="60"/>
      <c r="G93" s="60">
        <v>323</v>
      </c>
      <c r="H93" s="60">
        <v>644</v>
      </c>
      <c r="J93" s="6" t="s">
        <v>507</v>
      </c>
      <c r="K93" s="7">
        <v>1009</v>
      </c>
      <c r="L93" s="6"/>
      <c r="M93" s="6">
        <v>25</v>
      </c>
      <c r="N93" s="6">
        <v>42</v>
      </c>
      <c r="O93" s="6"/>
      <c r="P93" s="6">
        <v>323</v>
      </c>
      <c r="Q93" s="6">
        <v>644</v>
      </c>
    </row>
    <row r="94" spans="1:17" ht="19" x14ac:dyDescent="0.25">
      <c r="A94" s="60" t="s">
        <v>511</v>
      </c>
      <c r="B94" s="60">
        <v>871</v>
      </c>
      <c r="C94" s="60"/>
      <c r="D94" s="60">
        <v>2</v>
      </c>
      <c r="E94" s="60">
        <v>16</v>
      </c>
      <c r="F94" s="60"/>
      <c r="G94" s="60">
        <v>348</v>
      </c>
      <c r="H94" s="60">
        <v>507</v>
      </c>
      <c r="J94" s="6" t="s">
        <v>511</v>
      </c>
      <c r="K94" s="6">
        <v>879</v>
      </c>
      <c r="L94" s="6" t="s">
        <v>925</v>
      </c>
      <c r="M94" s="6">
        <v>4</v>
      </c>
      <c r="N94" s="6">
        <v>16</v>
      </c>
      <c r="O94" s="6"/>
      <c r="P94" s="6">
        <v>348</v>
      </c>
      <c r="Q94" s="6">
        <v>515</v>
      </c>
    </row>
    <row r="95" spans="1:17" ht="19" x14ac:dyDescent="0.25">
      <c r="A95" s="60" t="s">
        <v>510</v>
      </c>
      <c r="B95" s="60">
        <v>864</v>
      </c>
      <c r="C95" s="60"/>
      <c r="D95" s="60">
        <v>15</v>
      </c>
      <c r="E95" s="60">
        <v>15</v>
      </c>
      <c r="F95" s="60"/>
      <c r="G95" s="60">
        <v>296</v>
      </c>
      <c r="H95" s="60">
        <v>553</v>
      </c>
      <c r="J95" s="6" t="s">
        <v>510</v>
      </c>
      <c r="K95" s="6">
        <v>864</v>
      </c>
      <c r="L95" s="6"/>
      <c r="M95" s="6">
        <v>15</v>
      </c>
      <c r="N95" s="6">
        <v>15</v>
      </c>
      <c r="O95" s="6"/>
      <c r="P95" s="6">
        <v>296</v>
      </c>
      <c r="Q95" s="6">
        <v>553</v>
      </c>
    </row>
    <row r="96" spans="1:17" ht="19" x14ac:dyDescent="0.25">
      <c r="A96" s="60" t="s">
        <v>524</v>
      </c>
      <c r="B96" s="60">
        <v>806</v>
      </c>
      <c r="C96" s="60"/>
      <c r="D96" s="60" t="s">
        <v>430</v>
      </c>
      <c r="E96" s="60">
        <v>22</v>
      </c>
      <c r="F96" s="60"/>
      <c r="G96" s="60">
        <v>271</v>
      </c>
      <c r="H96" s="60">
        <v>513</v>
      </c>
      <c r="J96" s="6" t="s">
        <v>524</v>
      </c>
      <c r="K96" s="6">
        <v>823</v>
      </c>
      <c r="L96" s="6"/>
      <c r="M96" s="6" t="s">
        <v>430</v>
      </c>
      <c r="N96" s="6">
        <v>22</v>
      </c>
      <c r="O96" s="6"/>
      <c r="P96" s="6">
        <v>336</v>
      </c>
      <c r="Q96" s="6">
        <v>465</v>
      </c>
    </row>
    <row r="97" spans="1:17" ht="19" x14ac:dyDescent="0.25">
      <c r="A97" s="60" t="s">
        <v>518</v>
      </c>
      <c r="B97" s="60">
        <v>789</v>
      </c>
      <c r="C97" s="60"/>
      <c r="D97" s="60">
        <v>4</v>
      </c>
      <c r="E97" s="60">
        <v>31</v>
      </c>
      <c r="F97" s="60"/>
      <c r="G97" s="60">
        <v>519</v>
      </c>
      <c r="H97" s="60">
        <v>239</v>
      </c>
      <c r="J97" s="6" t="s">
        <v>518</v>
      </c>
      <c r="K97" s="6">
        <v>795</v>
      </c>
      <c r="L97" s="6" t="s">
        <v>926</v>
      </c>
      <c r="M97" s="6">
        <v>7</v>
      </c>
      <c r="N97" s="6">
        <v>31</v>
      </c>
      <c r="O97" s="6"/>
      <c r="P97" s="6">
        <v>531</v>
      </c>
      <c r="Q97" s="6">
        <v>233</v>
      </c>
    </row>
    <row r="98" spans="1:17" ht="19" x14ac:dyDescent="0.25">
      <c r="A98" s="60" t="s">
        <v>521</v>
      </c>
      <c r="B98" s="60">
        <v>769</v>
      </c>
      <c r="C98" s="60"/>
      <c r="D98" s="60">
        <v>12</v>
      </c>
      <c r="E98" s="60">
        <v>8</v>
      </c>
      <c r="F98" s="60"/>
      <c r="G98" s="60">
        <v>527</v>
      </c>
      <c r="H98" s="60">
        <v>234</v>
      </c>
      <c r="J98" s="6" t="s">
        <v>521</v>
      </c>
      <c r="K98" s="6">
        <v>795</v>
      </c>
      <c r="L98" s="6" t="s">
        <v>927</v>
      </c>
      <c r="M98" s="6">
        <v>12</v>
      </c>
      <c r="N98" s="6">
        <v>10</v>
      </c>
      <c r="O98" s="6" t="s">
        <v>928</v>
      </c>
      <c r="P98" s="6">
        <v>564</v>
      </c>
      <c r="Q98" s="6">
        <v>221</v>
      </c>
    </row>
    <row r="99" spans="1:17" ht="19" x14ac:dyDescent="0.25">
      <c r="A99" s="60" t="s">
        <v>512</v>
      </c>
      <c r="B99" s="60">
        <v>747</v>
      </c>
      <c r="C99" s="60"/>
      <c r="D99" s="60">
        <v>17</v>
      </c>
      <c r="E99" s="60">
        <v>44</v>
      </c>
      <c r="F99" s="60"/>
      <c r="G99" s="60">
        <v>472</v>
      </c>
      <c r="H99" s="60">
        <v>231</v>
      </c>
      <c r="J99" s="6" t="s">
        <v>512</v>
      </c>
      <c r="K99" s="6">
        <v>747</v>
      </c>
      <c r="L99" s="6"/>
      <c r="M99" s="6">
        <v>17</v>
      </c>
      <c r="N99" s="6">
        <v>44</v>
      </c>
      <c r="O99" s="6"/>
      <c r="P99" s="6">
        <v>472</v>
      </c>
      <c r="Q99" s="6">
        <v>231</v>
      </c>
    </row>
    <row r="100" spans="1:17" ht="19" x14ac:dyDescent="0.25">
      <c r="A100" s="60" t="s">
        <v>516</v>
      </c>
      <c r="B100" s="60">
        <v>736</v>
      </c>
      <c r="C100" s="60"/>
      <c r="D100" s="60" t="s">
        <v>430</v>
      </c>
      <c r="E100" s="60">
        <v>35</v>
      </c>
      <c r="F100" s="60"/>
      <c r="G100" s="60">
        <v>507</v>
      </c>
      <c r="H100" s="60">
        <v>194</v>
      </c>
      <c r="J100" s="6" t="s">
        <v>514</v>
      </c>
      <c r="K100" s="6">
        <v>737</v>
      </c>
      <c r="L100" s="6" t="s">
        <v>929</v>
      </c>
      <c r="M100" s="6">
        <v>43</v>
      </c>
      <c r="N100" s="6">
        <v>25</v>
      </c>
      <c r="O100" s="6"/>
      <c r="P100" s="6">
        <v>200</v>
      </c>
      <c r="Q100" s="6">
        <v>512</v>
      </c>
    </row>
    <row r="101" spans="1:17" ht="19" x14ac:dyDescent="0.25">
      <c r="A101" s="60" t="s">
        <v>515</v>
      </c>
      <c r="B101" s="60">
        <v>733</v>
      </c>
      <c r="C101" s="60"/>
      <c r="D101" s="60">
        <v>6</v>
      </c>
      <c r="E101" s="60">
        <v>6</v>
      </c>
      <c r="F101" s="60"/>
      <c r="G101" s="60">
        <v>372</v>
      </c>
      <c r="H101" s="60">
        <v>355</v>
      </c>
      <c r="J101" s="6" t="s">
        <v>516</v>
      </c>
      <c r="K101" s="6">
        <v>736</v>
      </c>
      <c r="L101" s="6"/>
      <c r="M101" s="6" t="s">
        <v>430</v>
      </c>
      <c r="N101" s="6">
        <v>35</v>
      </c>
      <c r="O101" s="6"/>
      <c r="P101" s="6">
        <v>507</v>
      </c>
      <c r="Q101" s="6">
        <v>194</v>
      </c>
    </row>
    <row r="102" spans="1:17" ht="19" x14ac:dyDescent="0.25">
      <c r="A102" s="60" t="s">
        <v>514</v>
      </c>
      <c r="B102" s="60">
        <v>733</v>
      </c>
      <c r="C102" s="60"/>
      <c r="D102" s="60">
        <v>43</v>
      </c>
      <c r="E102" s="60">
        <v>25</v>
      </c>
      <c r="F102" s="60"/>
      <c r="G102" s="60">
        <v>197</v>
      </c>
      <c r="H102" s="60">
        <v>511</v>
      </c>
      <c r="J102" s="6" t="s">
        <v>515</v>
      </c>
      <c r="K102" s="6">
        <v>733</v>
      </c>
      <c r="L102" s="6"/>
      <c r="M102" s="6">
        <v>6</v>
      </c>
      <c r="N102" s="6">
        <v>6</v>
      </c>
      <c r="O102" s="6"/>
      <c r="P102" s="6">
        <v>372</v>
      </c>
      <c r="Q102" s="6">
        <v>355</v>
      </c>
    </row>
    <row r="103" spans="1:17" ht="19" x14ac:dyDescent="0.25">
      <c r="A103" s="60" t="s">
        <v>513</v>
      </c>
      <c r="B103" s="60">
        <v>712</v>
      </c>
      <c r="C103" s="60"/>
      <c r="D103" s="60">
        <v>4</v>
      </c>
      <c r="E103" s="60">
        <v>13</v>
      </c>
      <c r="F103" s="60"/>
      <c r="G103" s="60">
        <v>645</v>
      </c>
      <c r="H103" s="60">
        <v>54</v>
      </c>
      <c r="J103" s="6" t="s">
        <v>513</v>
      </c>
      <c r="K103" s="6">
        <v>712</v>
      </c>
      <c r="L103" s="6"/>
      <c r="M103" s="6">
        <v>4</v>
      </c>
      <c r="N103" s="6">
        <v>13</v>
      </c>
      <c r="O103" s="6"/>
      <c r="P103" s="6">
        <v>645</v>
      </c>
      <c r="Q103" s="6">
        <v>54</v>
      </c>
    </row>
    <row r="104" spans="1:17" ht="19" x14ac:dyDescent="0.25">
      <c r="A104" s="60" t="s">
        <v>539</v>
      </c>
      <c r="B104" s="60">
        <v>705</v>
      </c>
      <c r="C104" s="60" t="s">
        <v>838</v>
      </c>
      <c r="D104" s="60">
        <v>1</v>
      </c>
      <c r="E104" s="60">
        <v>7</v>
      </c>
      <c r="F104" s="60"/>
      <c r="G104" s="60">
        <v>172</v>
      </c>
      <c r="H104" s="60">
        <v>526</v>
      </c>
      <c r="J104" s="6" t="s">
        <v>539</v>
      </c>
      <c r="K104" s="6">
        <v>705</v>
      </c>
      <c r="L104" s="6" t="s">
        <v>838</v>
      </c>
      <c r="M104" s="6">
        <v>1</v>
      </c>
      <c r="N104" s="6">
        <v>7</v>
      </c>
      <c r="O104" s="6"/>
      <c r="P104" s="6">
        <v>182</v>
      </c>
      <c r="Q104" s="6">
        <v>516</v>
      </c>
    </row>
    <row r="105" spans="1:17" ht="19" x14ac:dyDescent="0.25">
      <c r="A105" s="60" t="s">
        <v>540</v>
      </c>
      <c r="B105" s="60">
        <v>688</v>
      </c>
      <c r="C105" s="60" t="s">
        <v>839</v>
      </c>
      <c r="D105" s="60">
        <v>5</v>
      </c>
      <c r="E105" s="60">
        <v>17</v>
      </c>
      <c r="F105" s="60" t="s">
        <v>840</v>
      </c>
      <c r="G105" s="60">
        <v>72</v>
      </c>
      <c r="H105" s="60">
        <v>599</v>
      </c>
      <c r="J105" s="6" t="s">
        <v>540</v>
      </c>
      <c r="K105" s="6">
        <v>688</v>
      </c>
      <c r="L105" s="6" t="s">
        <v>839</v>
      </c>
      <c r="M105" s="6">
        <v>5</v>
      </c>
      <c r="N105" s="6">
        <v>17</v>
      </c>
      <c r="O105" s="6" t="s">
        <v>840</v>
      </c>
      <c r="P105" s="6">
        <v>72</v>
      </c>
      <c r="Q105" s="6">
        <v>599</v>
      </c>
    </row>
    <row r="106" spans="1:17" ht="19" x14ac:dyDescent="0.25">
      <c r="A106" s="60" t="s">
        <v>536</v>
      </c>
      <c r="B106" s="60">
        <v>674</v>
      </c>
      <c r="C106" s="60"/>
      <c r="D106" s="60" t="s">
        <v>430</v>
      </c>
      <c r="E106" s="60">
        <v>33</v>
      </c>
      <c r="F106" s="60"/>
      <c r="G106" s="60">
        <v>75</v>
      </c>
      <c r="H106" s="60">
        <v>566</v>
      </c>
      <c r="J106" s="6" t="s">
        <v>536</v>
      </c>
      <c r="K106" s="6">
        <v>674</v>
      </c>
      <c r="L106" s="6"/>
      <c r="M106" s="6" t="s">
        <v>430</v>
      </c>
      <c r="N106" s="6">
        <v>33</v>
      </c>
      <c r="O106" s="6"/>
      <c r="P106" s="6">
        <v>75</v>
      </c>
      <c r="Q106" s="6">
        <v>566</v>
      </c>
    </row>
    <row r="107" spans="1:17" ht="19" x14ac:dyDescent="0.25">
      <c r="A107" s="60" t="s">
        <v>551</v>
      </c>
      <c r="B107" s="60">
        <v>671</v>
      </c>
      <c r="C107" s="60"/>
      <c r="D107" s="60">
        <v>2</v>
      </c>
      <c r="E107" s="60">
        <v>31</v>
      </c>
      <c r="F107" s="60"/>
      <c r="G107" s="60">
        <v>34</v>
      </c>
      <c r="H107" s="60">
        <v>606</v>
      </c>
      <c r="J107" s="6" t="s">
        <v>551</v>
      </c>
      <c r="K107" s="6">
        <v>671</v>
      </c>
      <c r="L107" s="6"/>
      <c r="M107" s="6">
        <v>2</v>
      </c>
      <c r="N107" s="6">
        <v>31</v>
      </c>
      <c r="O107" s="6"/>
      <c r="P107" s="6">
        <v>34</v>
      </c>
      <c r="Q107" s="6">
        <v>606</v>
      </c>
    </row>
    <row r="108" spans="1:17" ht="19" x14ac:dyDescent="0.25">
      <c r="A108" s="60" t="s">
        <v>520</v>
      </c>
      <c r="B108" s="60">
        <v>652</v>
      </c>
      <c r="C108" s="60"/>
      <c r="D108" s="60" t="s">
        <v>430</v>
      </c>
      <c r="E108" s="60">
        <v>44</v>
      </c>
      <c r="F108" s="60"/>
      <c r="G108" s="60">
        <v>535</v>
      </c>
      <c r="H108" s="60">
        <v>73</v>
      </c>
      <c r="J108" s="6" t="s">
        <v>520</v>
      </c>
      <c r="K108" s="6">
        <v>652</v>
      </c>
      <c r="L108" s="6"/>
      <c r="M108" s="6" t="s">
        <v>430</v>
      </c>
      <c r="N108" s="6">
        <v>44</v>
      </c>
      <c r="O108" s="6"/>
      <c r="P108" s="6">
        <v>535</v>
      </c>
      <c r="Q108" s="6">
        <v>73</v>
      </c>
    </row>
    <row r="109" spans="1:17" ht="19" x14ac:dyDescent="0.25">
      <c r="A109" s="60" t="s">
        <v>523</v>
      </c>
      <c r="B109" s="60">
        <v>652</v>
      </c>
      <c r="C109" s="60"/>
      <c r="D109" s="60">
        <v>10</v>
      </c>
      <c r="E109" s="60">
        <v>17</v>
      </c>
      <c r="F109" s="60"/>
      <c r="G109" s="60">
        <v>440</v>
      </c>
      <c r="H109" s="60">
        <v>195</v>
      </c>
      <c r="J109" s="6" t="s">
        <v>523</v>
      </c>
      <c r="K109" s="6">
        <v>652</v>
      </c>
      <c r="L109" s="6"/>
      <c r="M109" s="6">
        <v>10</v>
      </c>
      <c r="N109" s="6">
        <v>17</v>
      </c>
      <c r="O109" s="6"/>
      <c r="P109" s="6">
        <v>440</v>
      </c>
      <c r="Q109" s="6">
        <v>195</v>
      </c>
    </row>
    <row r="110" spans="1:17" ht="19" x14ac:dyDescent="0.25">
      <c r="A110" s="60" t="s">
        <v>567</v>
      </c>
      <c r="B110" s="60">
        <v>592</v>
      </c>
      <c r="C110" s="60"/>
      <c r="D110" s="60" t="s">
        <v>430</v>
      </c>
      <c r="E110" s="60">
        <v>41</v>
      </c>
      <c r="F110" s="60"/>
      <c r="G110" s="60">
        <v>52</v>
      </c>
      <c r="H110" s="60">
        <v>499</v>
      </c>
      <c r="J110" s="6" t="s">
        <v>567</v>
      </c>
      <c r="K110" s="6">
        <v>592</v>
      </c>
      <c r="L110" s="6"/>
      <c r="M110" s="6" t="s">
        <v>430</v>
      </c>
      <c r="N110" s="6">
        <v>41</v>
      </c>
      <c r="O110" s="6"/>
      <c r="P110" s="6">
        <v>52</v>
      </c>
      <c r="Q110" s="6">
        <v>499</v>
      </c>
    </row>
    <row r="111" spans="1:17" ht="19" x14ac:dyDescent="0.25">
      <c r="A111" s="60" t="s">
        <v>533</v>
      </c>
      <c r="B111" s="60">
        <v>582</v>
      </c>
      <c r="C111" s="60"/>
      <c r="D111" s="60">
        <v>6</v>
      </c>
      <c r="E111" s="60">
        <v>8</v>
      </c>
      <c r="F111" s="60"/>
      <c r="G111" s="60">
        <v>207</v>
      </c>
      <c r="H111" s="60">
        <v>367</v>
      </c>
      <c r="J111" s="6" t="s">
        <v>533</v>
      </c>
      <c r="K111" s="6">
        <v>589</v>
      </c>
      <c r="L111" s="6" t="s">
        <v>930</v>
      </c>
      <c r="M111" s="6">
        <v>6</v>
      </c>
      <c r="N111" s="6">
        <v>9</v>
      </c>
      <c r="O111" s="6" t="s">
        <v>931</v>
      </c>
      <c r="P111" s="6">
        <v>221</v>
      </c>
      <c r="Q111" s="6">
        <v>359</v>
      </c>
    </row>
    <row r="112" spans="1:17" ht="19" x14ac:dyDescent="0.25">
      <c r="A112" s="60" t="s">
        <v>527</v>
      </c>
      <c r="B112" s="60">
        <v>580</v>
      </c>
      <c r="C112" s="60"/>
      <c r="D112" s="60">
        <v>5</v>
      </c>
      <c r="E112" s="60">
        <v>41</v>
      </c>
      <c r="F112" s="60"/>
      <c r="G112" s="60">
        <v>83</v>
      </c>
      <c r="H112" s="60">
        <v>456</v>
      </c>
      <c r="J112" s="6" t="s">
        <v>527</v>
      </c>
      <c r="K112" s="6">
        <v>582</v>
      </c>
      <c r="L112" s="6" t="s">
        <v>871</v>
      </c>
      <c r="M112" s="6">
        <v>5</v>
      </c>
      <c r="N112" s="6">
        <v>41</v>
      </c>
      <c r="O112" s="6"/>
      <c r="P112" s="6">
        <v>86</v>
      </c>
      <c r="Q112" s="6">
        <v>455</v>
      </c>
    </row>
    <row r="113" spans="1:17" ht="19" x14ac:dyDescent="0.25">
      <c r="A113" s="60" t="s">
        <v>545</v>
      </c>
      <c r="B113" s="60">
        <v>544</v>
      </c>
      <c r="C113" s="60"/>
      <c r="D113" s="60" t="s">
        <v>430</v>
      </c>
      <c r="E113" s="60">
        <v>26</v>
      </c>
      <c r="F113" s="60"/>
      <c r="G113" s="60">
        <v>206</v>
      </c>
      <c r="H113" s="60">
        <v>312</v>
      </c>
      <c r="J113" s="6" t="s">
        <v>545</v>
      </c>
      <c r="K113" s="6">
        <v>544</v>
      </c>
      <c r="L113" s="6"/>
      <c r="M113" s="6" t="s">
        <v>430</v>
      </c>
      <c r="N113" s="6">
        <v>26</v>
      </c>
      <c r="O113" s="6"/>
      <c r="P113" s="6">
        <v>206</v>
      </c>
      <c r="Q113" s="6">
        <v>312</v>
      </c>
    </row>
    <row r="114" spans="1:17" ht="19" x14ac:dyDescent="0.25">
      <c r="A114" s="60" t="s">
        <v>525</v>
      </c>
      <c r="B114" s="60">
        <v>543</v>
      </c>
      <c r="C114" s="60"/>
      <c r="D114" s="60" t="s">
        <v>430</v>
      </c>
      <c r="E114" s="60">
        <v>41</v>
      </c>
      <c r="F114" s="60"/>
      <c r="G114" s="60">
        <v>406</v>
      </c>
      <c r="H114" s="60">
        <v>96</v>
      </c>
      <c r="J114" s="6" t="s">
        <v>525</v>
      </c>
      <c r="K114" s="6">
        <v>543</v>
      </c>
      <c r="L114" s="6"/>
      <c r="M114" s="6" t="s">
        <v>430</v>
      </c>
      <c r="N114" s="6">
        <v>41</v>
      </c>
      <c r="O114" s="6"/>
      <c r="P114" s="6">
        <v>406</v>
      </c>
      <c r="Q114" s="6">
        <v>96</v>
      </c>
    </row>
    <row r="115" spans="1:17" ht="19" x14ac:dyDescent="0.25">
      <c r="A115" s="60" t="s">
        <v>541</v>
      </c>
      <c r="B115" s="60">
        <v>539</v>
      </c>
      <c r="C115" s="60"/>
      <c r="D115" s="60">
        <v>4</v>
      </c>
      <c r="E115" s="60">
        <v>4</v>
      </c>
      <c r="F115" s="60"/>
      <c r="G115" s="60">
        <v>235</v>
      </c>
      <c r="H115" s="60">
        <v>300</v>
      </c>
      <c r="J115" s="6" t="s">
        <v>541</v>
      </c>
      <c r="K115" s="6">
        <v>539</v>
      </c>
      <c r="L115" s="6"/>
      <c r="M115" s="6">
        <v>4</v>
      </c>
      <c r="N115" s="6">
        <v>4</v>
      </c>
      <c r="O115" s="6"/>
      <c r="P115" s="6">
        <v>235</v>
      </c>
      <c r="Q115" s="6">
        <v>300</v>
      </c>
    </row>
    <row r="116" spans="1:17" ht="19" x14ac:dyDescent="0.25">
      <c r="A116" s="60" t="s">
        <v>582</v>
      </c>
      <c r="B116" s="60">
        <v>519</v>
      </c>
      <c r="C116" s="60"/>
      <c r="D116" s="60">
        <v>2</v>
      </c>
      <c r="E116" s="60">
        <v>1</v>
      </c>
      <c r="F116" s="60"/>
      <c r="G116" s="60">
        <v>18</v>
      </c>
      <c r="H116" s="60">
        <v>500</v>
      </c>
      <c r="J116" s="6" t="s">
        <v>582</v>
      </c>
      <c r="K116" s="6">
        <v>519</v>
      </c>
      <c r="L116" s="6"/>
      <c r="M116" s="6">
        <v>2</v>
      </c>
      <c r="N116" s="6">
        <v>1</v>
      </c>
      <c r="O116" s="6"/>
      <c r="P116" s="6">
        <v>18</v>
      </c>
      <c r="Q116" s="6">
        <v>500</v>
      </c>
    </row>
    <row r="117" spans="1:17" ht="19" x14ac:dyDescent="0.25">
      <c r="A117" s="60" t="s">
        <v>550</v>
      </c>
      <c r="B117" s="60">
        <v>480</v>
      </c>
      <c r="C117" s="60"/>
      <c r="D117" s="60">
        <v>7</v>
      </c>
      <c r="E117" s="60">
        <v>16</v>
      </c>
      <c r="F117" s="60"/>
      <c r="G117" s="60">
        <v>167</v>
      </c>
      <c r="H117" s="60">
        <v>297</v>
      </c>
      <c r="J117" s="6" t="s">
        <v>546</v>
      </c>
      <c r="K117" s="6">
        <v>490</v>
      </c>
      <c r="L117" s="6" t="s">
        <v>932</v>
      </c>
      <c r="M117" s="6">
        <v>3</v>
      </c>
      <c r="N117" s="6">
        <v>11</v>
      </c>
      <c r="O117" s="6"/>
      <c r="P117" s="6">
        <v>154</v>
      </c>
      <c r="Q117" s="6">
        <v>325</v>
      </c>
    </row>
    <row r="118" spans="1:17" ht="19" x14ac:dyDescent="0.25">
      <c r="A118" s="60" t="s">
        <v>529</v>
      </c>
      <c r="B118" s="60">
        <v>468</v>
      </c>
      <c r="C118" s="60"/>
      <c r="D118" s="60">
        <v>1</v>
      </c>
      <c r="E118" s="60">
        <v>4</v>
      </c>
      <c r="F118" s="60"/>
      <c r="G118" s="60">
        <v>383</v>
      </c>
      <c r="H118" s="60">
        <v>81</v>
      </c>
      <c r="J118" s="6" t="s">
        <v>550</v>
      </c>
      <c r="K118" s="6">
        <v>480</v>
      </c>
      <c r="L118" s="6"/>
      <c r="M118" s="6">
        <v>7</v>
      </c>
      <c r="N118" s="6">
        <v>16</v>
      </c>
      <c r="O118" s="6"/>
      <c r="P118" s="6">
        <v>167</v>
      </c>
      <c r="Q118" s="6">
        <v>297</v>
      </c>
    </row>
    <row r="119" spans="1:17" ht="19" x14ac:dyDescent="0.25">
      <c r="A119" s="60" t="s">
        <v>548</v>
      </c>
      <c r="B119" s="60">
        <v>463</v>
      </c>
      <c r="C119" s="60" t="s">
        <v>841</v>
      </c>
      <c r="D119" s="60">
        <v>2</v>
      </c>
      <c r="E119" s="60">
        <v>8</v>
      </c>
      <c r="F119" s="60"/>
      <c r="G119" s="60">
        <v>33</v>
      </c>
      <c r="H119" s="60">
        <v>422</v>
      </c>
      <c r="J119" s="6" t="s">
        <v>529</v>
      </c>
      <c r="K119" s="6">
        <v>477</v>
      </c>
      <c r="L119" s="6" t="s">
        <v>933</v>
      </c>
      <c r="M119" s="6">
        <v>1</v>
      </c>
      <c r="N119" s="6">
        <v>4</v>
      </c>
      <c r="O119" s="6"/>
      <c r="P119" s="6">
        <v>392</v>
      </c>
      <c r="Q119" s="6">
        <v>81</v>
      </c>
    </row>
    <row r="120" spans="1:17" ht="19" x14ac:dyDescent="0.25">
      <c r="A120" s="60" t="s">
        <v>531</v>
      </c>
      <c r="B120" s="60">
        <v>460</v>
      </c>
      <c r="C120" s="60"/>
      <c r="D120" s="60">
        <v>5</v>
      </c>
      <c r="E120" s="60">
        <v>9</v>
      </c>
      <c r="F120" s="60"/>
      <c r="G120" s="60">
        <v>367</v>
      </c>
      <c r="H120" s="60">
        <v>84</v>
      </c>
      <c r="J120" s="6" t="s">
        <v>548</v>
      </c>
      <c r="K120" s="6">
        <v>463</v>
      </c>
      <c r="L120" s="6" t="s">
        <v>841</v>
      </c>
      <c r="M120" s="6">
        <v>2</v>
      </c>
      <c r="N120" s="6">
        <v>8</v>
      </c>
      <c r="O120" s="6"/>
      <c r="P120" s="6">
        <v>33</v>
      </c>
      <c r="Q120" s="6">
        <v>422</v>
      </c>
    </row>
    <row r="121" spans="1:17" ht="19" x14ac:dyDescent="0.25">
      <c r="A121" s="60" t="s">
        <v>546</v>
      </c>
      <c r="B121" s="60">
        <v>446</v>
      </c>
      <c r="C121" s="60"/>
      <c r="D121" s="60">
        <v>2</v>
      </c>
      <c r="E121" s="60">
        <v>11</v>
      </c>
      <c r="F121" s="60"/>
      <c r="G121" s="60">
        <v>141</v>
      </c>
      <c r="H121" s="60">
        <v>294</v>
      </c>
      <c r="J121" s="6" t="s">
        <v>531</v>
      </c>
      <c r="K121" s="6">
        <v>460</v>
      </c>
      <c r="L121" s="6"/>
      <c r="M121" s="6">
        <v>5</v>
      </c>
      <c r="N121" s="6">
        <v>9</v>
      </c>
      <c r="O121" s="6"/>
      <c r="P121" s="6">
        <v>367</v>
      </c>
      <c r="Q121" s="6">
        <v>84</v>
      </c>
    </row>
    <row r="122" spans="1:17" ht="19" x14ac:dyDescent="0.25">
      <c r="A122" s="60" t="s">
        <v>542</v>
      </c>
      <c r="B122" s="60">
        <v>435</v>
      </c>
      <c r="C122" s="60"/>
      <c r="D122" s="60">
        <v>2</v>
      </c>
      <c r="E122" s="60">
        <v>22</v>
      </c>
      <c r="F122" s="60"/>
      <c r="G122" s="60">
        <v>152</v>
      </c>
      <c r="H122" s="60">
        <v>261</v>
      </c>
      <c r="J122" s="6" t="s">
        <v>542</v>
      </c>
      <c r="K122" s="6">
        <v>435</v>
      </c>
      <c r="L122" s="6"/>
      <c r="M122" s="6">
        <v>2</v>
      </c>
      <c r="N122" s="6">
        <v>22</v>
      </c>
      <c r="O122" s="6"/>
      <c r="P122" s="6">
        <v>152</v>
      </c>
      <c r="Q122" s="6">
        <v>261</v>
      </c>
    </row>
    <row r="123" spans="1:17" ht="19" x14ac:dyDescent="0.25">
      <c r="A123" s="60" t="s">
        <v>530</v>
      </c>
      <c r="B123" s="60">
        <v>432</v>
      </c>
      <c r="C123" s="60"/>
      <c r="D123" s="60" t="s">
        <v>430</v>
      </c>
      <c r="E123" s="60">
        <v>6</v>
      </c>
      <c r="F123" s="60"/>
      <c r="G123" s="60">
        <v>324</v>
      </c>
      <c r="H123" s="60">
        <v>102</v>
      </c>
      <c r="J123" s="6" t="s">
        <v>530</v>
      </c>
      <c r="K123" s="6">
        <v>432</v>
      </c>
      <c r="L123" s="6"/>
      <c r="M123" s="6" t="s">
        <v>430</v>
      </c>
      <c r="N123" s="6">
        <v>6</v>
      </c>
      <c r="O123" s="6"/>
      <c r="P123" s="6">
        <v>332</v>
      </c>
      <c r="Q123" s="6">
        <v>94</v>
      </c>
    </row>
    <row r="124" spans="1:17" ht="19" x14ac:dyDescent="0.25">
      <c r="A124" s="60" t="s">
        <v>532</v>
      </c>
      <c r="B124" s="60">
        <v>423</v>
      </c>
      <c r="C124" s="60"/>
      <c r="D124" s="60">
        <v>2</v>
      </c>
      <c r="E124" s="60" t="s">
        <v>430</v>
      </c>
      <c r="F124" s="60"/>
      <c r="G124" s="60">
        <v>300</v>
      </c>
      <c r="H124" s="60">
        <v>124</v>
      </c>
      <c r="J124" s="6" t="s">
        <v>532</v>
      </c>
      <c r="K124" s="6">
        <v>423</v>
      </c>
      <c r="L124" s="6"/>
      <c r="M124" s="6">
        <v>2</v>
      </c>
      <c r="N124" s="6" t="s">
        <v>430</v>
      </c>
      <c r="O124" s="6"/>
      <c r="P124" s="6">
        <v>300</v>
      </c>
      <c r="Q124" s="6">
        <v>124</v>
      </c>
    </row>
    <row r="125" spans="1:17" ht="19" x14ac:dyDescent="0.25">
      <c r="A125" s="60" t="s">
        <v>547</v>
      </c>
      <c r="B125" s="60">
        <v>370</v>
      </c>
      <c r="C125" s="60" t="s">
        <v>842</v>
      </c>
      <c r="D125" s="60">
        <v>5</v>
      </c>
      <c r="E125" s="60">
        <v>10</v>
      </c>
      <c r="F125" s="60"/>
      <c r="G125" s="60">
        <v>119</v>
      </c>
      <c r="H125" s="60">
        <v>241</v>
      </c>
      <c r="J125" s="6" t="s">
        <v>547</v>
      </c>
      <c r="K125" s="6">
        <v>370</v>
      </c>
      <c r="L125" s="6" t="s">
        <v>842</v>
      </c>
      <c r="M125" s="6">
        <v>5</v>
      </c>
      <c r="N125" s="6">
        <v>10</v>
      </c>
      <c r="O125" s="6"/>
      <c r="P125" s="6">
        <v>119</v>
      </c>
      <c r="Q125" s="6">
        <v>241</v>
      </c>
    </row>
    <row r="126" spans="1:17" ht="19" x14ac:dyDescent="0.25">
      <c r="A126" s="60" t="s">
        <v>528</v>
      </c>
      <c r="B126" s="60">
        <v>353</v>
      </c>
      <c r="C126" s="60"/>
      <c r="D126" s="60" t="s">
        <v>430</v>
      </c>
      <c r="E126" s="60">
        <v>2</v>
      </c>
      <c r="F126" s="60"/>
      <c r="G126" s="60">
        <v>76</v>
      </c>
      <c r="H126" s="60">
        <v>275</v>
      </c>
      <c r="J126" s="6" t="s">
        <v>528</v>
      </c>
      <c r="K126" s="6">
        <v>353</v>
      </c>
      <c r="L126" s="6"/>
      <c r="M126" s="6" t="s">
        <v>430</v>
      </c>
      <c r="N126" s="6">
        <v>2</v>
      </c>
      <c r="O126" s="6"/>
      <c r="P126" s="6">
        <v>76</v>
      </c>
      <c r="Q126" s="6">
        <v>275</v>
      </c>
    </row>
    <row r="127" spans="1:17" ht="19" x14ac:dyDescent="0.25">
      <c r="A127" s="60" t="s">
        <v>544</v>
      </c>
      <c r="B127" s="60">
        <v>345</v>
      </c>
      <c r="C127" s="60"/>
      <c r="D127" s="60">
        <v>2</v>
      </c>
      <c r="E127" s="60">
        <v>10</v>
      </c>
      <c r="F127" s="60"/>
      <c r="G127" s="60">
        <v>148</v>
      </c>
      <c r="H127" s="60">
        <v>187</v>
      </c>
      <c r="J127" s="6" t="s">
        <v>544</v>
      </c>
      <c r="K127" s="6">
        <v>345</v>
      </c>
      <c r="L127" s="6"/>
      <c r="M127" s="6">
        <v>2</v>
      </c>
      <c r="N127" s="6">
        <v>10</v>
      </c>
      <c r="O127" s="6"/>
      <c r="P127" s="6">
        <v>148</v>
      </c>
      <c r="Q127" s="6">
        <v>187</v>
      </c>
    </row>
    <row r="128" spans="1:17" ht="19" x14ac:dyDescent="0.25">
      <c r="A128" s="60" t="s">
        <v>563</v>
      </c>
      <c r="B128" s="60">
        <v>335</v>
      </c>
      <c r="C128" s="60"/>
      <c r="D128" s="60">
        <v>1</v>
      </c>
      <c r="E128" s="60">
        <v>5</v>
      </c>
      <c r="F128" s="60"/>
      <c r="G128" s="60">
        <v>85</v>
      </c>
      <c r="H128" s="60">
        <v>245</v>
      </c>
      <c r="J128" s="6" t="s">
        <v>563</v>
      </c>
      <c r="K128" s="6">
        <v>335</v>
      </c>
      <c r="L128" s="6"/>
      <c r="M128" s="6">
        <v>1</v>
      </c>
      <c r="N128" s="6">
        <v>5</v>
      </c>
      <c r="O128" s="6"/>
      <c r="P128" s="6">
        <v>85</v>
      </c>
      <c r="Q128" s="6">
        <v>245</v>
      </c>
    </row>
    <row r="129" spans="1:17" ht="19" x14ac:dyDescent="0.25">
      <c r="A129" s="60" t="s">
        <v>535</v>
      </c>
      <c r="B129" s="60">
        <v>332</v>
      </c>
      <c r="C129" s="60"/>
      <c r="D129" s="60">
        <v>3</v>
      </c>
      <c r="E129" s="60">
        <v>10</v>
      </c>
      <c r="F129" s="60"/>
      <c r="G129" s="60">
        <v>314</v>
      </c>
      <c r="H129" s="60">
        <v>8</v>
      </c>
      <c r="J129" s="6" t="s">
        <v>535</v>
      </c>
      <c r="K129" s="6">
        <v>332</v>
      </c>
      <c r="L129" s="6"/>
      <c r="M129" s="6">
        <v>3</v>
      </c>
      <c r="N129" s="6">
        <v>10</v>
      </c>
      <c r="O129" s="6"/>
      <c r="P129" s="6">
        <v>314</v>
      </c>
      <c r="Q129" s="6">
        <v>8</v>
      </c>
    </row>
    <row r="130" spans="1:17" ht="19" x14ac:dyDescent="0.25">
      <c r="A130" s="60" t="s">
        <v>537</v>
      </c>
      <c r="B130" s="60">
        <v>322</v>
      </c>
      <c r="C130" s="60"/>
      <c r="D130" s="60">
        <v>2</v>
      </c>
      <c r="E130" s="60">
        <v>8</v>
      </c>
      <c r="F130" s="60"/>
      <c r="G130" s="60">
        <v>245</v>
      </c>
      <c r="H130" s="60">
        <v>69</v>
      </c>
      <c r="J130" s="6" t="s">
        <v>537</v>
      </c>
      <c r="K130" s="6">
        <v>322</v>
      </c>
      <c r="L130" s="6"/>
      <c r="M130" s="6">
        <v>2</v>
      </c>
      <c r="N130" s="6">
        <v>8</v>
      </c>
      <c r="O130" s="6"/>
      <c r="P130" s="6">
        <v>249</v>
      </c>
      <c r="Q130" s="6">
        <v>65</v>
      </c>
    </row>
    <row r="131" spans="1:17" ht="19" x14ac:dyDescent="0.25">
      <c r="A131" s="60" t="s">
        <v>538</v>
      </c>
      <c r="B131" s="60">
        <v>320</v>
      </c>
      <c r="C131" s="60"/>
      <c r="D131" s="60">
        <v>21</v>
      </c>
      <c r="E131" s="60">
        <v>22</v>
      </c>
      <c r="F131" s="60"/>
      <c r="G131" s="60">
        <v>271</v>
      </c>
      <c r="H131" s="60">
        <v>27</v>
      </c>
      <c r="J131" s="6" t="s">
        <v>538</v>
      </c>
      <c r="K131" s="6">
        <v>320</v>
      </c>
      <c r="L131" s="6"/>
      <c r="M131" s="6">
        <v>21</v>
      </c>
      <c r="N131" s="6">
        <v>22</v>
      </c>
      <c r="O131" s="6"/>
      <c r="P131" s="6">
        <v>271</v>
      </c>
      <c r="Q131" s="6">
        <v>27</v>
      </c>
    </row>
    <row r="132" spans="1:17" ht="19" x14ac:dyDescent="0.25">
      <c r="A132" s="60" t="s">
        <v>572</v>
      </c>
      <c r="B132" s="60">
        <v>315</v>
      </c>
      <c r="C132" s="60"/>
      <c r="D132" s="60" t="s">
        <v>430</v>
      </c>
      <c r="E132" s="60">
        <v>1</v>
      </c>
      <c r="F132" s="60"/>
      <c r="G132" s="60">
        <v>9</v>
      </c>
      <c r="H132" s="60">
        <v>305</v>
      </c>
      <c r="J132" s="6" t="s">
        <v>572</v>
      </c>
      <c r="K132" s="6">
        <v>315</v>
      </c>
      <c r="L132" s="6"/>
      <c r="M132" s="6" t="s">
        <v>430</v>
      </c>
      <c r="N132" s="6">
        <v>1</v>
      </c>
      <c r="O132" s="6"/>
      <c r="P132" s="6">
        <v>9</v>
      </c>
      <c r="Q132" s="6">
        <v>305</v>
      </c>
    </row>
    <row r="133" spans="1:17" ht="19" x14ac:dyDescent="0.25">
      <c r="A133" s="60" t="s">
        <v>543</v>
      </c>
      <c r="B133" s="60">
        <v>270</v>
      </c>
      <c r="C133" s="60"/>
      <c r="D133" s="60">
        <v>8</v>
      </c>
      <c r="E133" s="60" t="s">
        <v>430</v>
      </c>
      <c r="F133" s="60"/>
      <c r="G133" s="60">
        <v>219</v>
      </c>
      <c r="H133" s="60">
        <v>52</v>
      </c>
      <c r="J133" s="6" t="s">
        <v>543</v>
      </c>
      <c r="K133" s="6">
        <v>271</v>
      </c>
      <c r="L133" s="6" t="s">
        <v>934</v>
      </c>
      <c r="M133" s="6">
        <v>8</v>
      </c>
      <c r="N133" s="6" t="s">
        <v>430</v>
      </c>
      <c r="O133" s="6"/>
      <c r="P133" s="6">
        <v>219</v>
      </c>
      <c r="Q133" s="6">
        <v>53</v>
      </c>
    </row>
    <row r="134" spans="1:17" ht="19" x14ac:dyDescent="0.25">
      <c r="A134" s="60" t="s">
        <v>584</v>
      </c>
      <c r="B134" s="60">
        <v>257</v>
      </c>
      <c r="C134" s="60"/>
      <c r="D134" s="60" t="s">
        <v>430</v>
      </c>
      <c r="E134" s="60">
        <v>1</v>
      </c>
      <c r="F134" s="60"/>
      <c r="G134" s="60">
        <v>19</v>
      </c>
      <c r="H134" s="60">
        <v>237</v>
      </c>
      <c r="J134" s="6" t="s">
        <v>584</v>
      </c>
      <c r="K134" s="6">
        <v>257</v>
      </c>
      <c r="L134" s="6"/>
      <c r="M134" s="6" t="s">
        <v>430</v>
      </c>
      <c r="N134" s="6">
        <v>1</v>
      </c>
      <c r="O134" s="6"/>
      <c r="P134" s="6">
        <v>19</v>
      </c>
      <c r="Q134" s="6">
        <v>237</v>
      </c>
    </row>
    <row r="135" spans="1:17" ht="19" x14ac:dyDescent="0.25">
      <c r="A135" s="60" t="s">
        <v>554</v>
      </c>
      <c r="B135" s="60">
        <v>255</v>
      </c>
      <c r="C135" s="60"/>
      <c r="D135" s="60" t="s">
        <v>430</v>
      </c>
      <c r="E135" s="60" t="s">
        <v>430</v>
      </c>
      <c r="F135" s="60"/>
      <c r="G135" s="60">
        <v>120</v>
      </c>
      <c r="H135" s="60">
        <v>136</v>
      </c>
      <c r="J135" s="6" t="s">
        <v>554</v>
      </c>
      <c r="K135" s="6">
        <v>255</v>
      </c>
      <c r="L135" s="6"/>
      <c r="M135" s="6" t="s">
        <v>430</v>
      </c>
      <c r="N135" s="6" t="s">
        <v>430</v>
      </c>
      <c r="O135" s="6"/>
      <c r="P135" s="6">
        <v>120</v>
      </c>
      <c r="Q135" s="6">
        <v>136</v>
      </c>
    </row>
    <row r="136" spans="1:17" ht="19" x14ac:dyDescent="0.25">
      <c r="A136" s="60" t="s">
        <v>555</v>
      </c>
      <c r="B136" s="60">
        <v>229</v>
      </c>
      <c r="C136" s="60"/>
      <c r="D136" s="60" t="s">
        <v>430</v>
      </c>
      <c r="E136" s="60">
        <v>9</v>
      </c>
      <c r="F136" s="60"/>
      <c r="G136" s="60">
        <v>25</v>
      </c>
      <c r="H136" s="60">
        <v>195</v>
      </c>
      <c r="J136" s="6" t="s">
        <v>555</v>
      </c>
      <c r="K136" s="6">
        <v>229</v>
      </c>
      <c r="L136" s="6"/>
      <c r="M136" s="6" t="s">
        <v>430</v>
      </c>
      <c r="N136" s="6">
        <v>9</v>
      </c>
      <c r="O136" s="6"/>
      <c r="P136" s="6">
        <v>25</v>
      </c>
      <c r="Q136" s="6">
        <v>195</v>
      </c>
    </row>
    <row r="137" spans="1:17" ht="19" x14ac:dyDescent="0.25">
      <c r="A137" s="60" t="s">
        <v>549</v>
      </c>
      <c r="B137" s="60">
        <v>187</v>
      </c>
      <c r="C137" s="60"/>
      <c r="D137" s="60" t="s">
        <v>430</v>
      </c>
      <c r="E137" s="60" t="s">
        <v>430</v>
      </c>
      <c r="F137" s="60"/>
      <c r="G137" s="60">
        <v>184</v>
      </c>
      <c r="H137" s="60">
        <v>4</v>
      </c>
      <c r="J137" s="6" t="s">
        <v>549</v>
      </c>
      <c r="K137" s="6">
        <v>187</v>
      </c>
      <c r="L137" s="6"/>
      <c r="M137" s="6" t="s">
        <v>430</v>
      </c>
      <c r="N137" s="6" t="s">
        <v>430</v>
      </c>
      <c r="O137" s="6"/>
      <c r="P137" s="6">
        <v>185</v>
      </c>
      <c r="Q137" s="6">
        <v>3</v>
      </c>
    </row>
    <row r="138" spans="1:17" ht="19" x14ac:dyDescent="0.25">
      <c r="A138" s="60" t="s">
        <v>552</v>
      </c>
      <c r="B138" s="60">
        <v>179</v>
      </c>
      <c r="C138" s="60"/>
      <c r="D138" s="60">
        <v>5</v>
      </c>
      <c r="E138" s="60">
        <v>14</v>
      </c>
      <c r="F138" s="60"/>
      <c r="G138" s="60">
        <v>83</v>
      </c>
      <c r="H138" s="60">
        <v>82</v>
      </c>
      <c r="J138" s="6" t="s">
        <v>552</v>
      </c>
      <c r="K138" s="6">
        <v>179</v>
      </c>
      <c r="L138" s="6"/>
      <c r="M138" s="6">
        <v>5</v>
      </c>
      <c r="N138" s="6">
        <v>14</v>
      </c>
      <c r="O138" s="6"/>
      <c r="P138" s="6">
        <v>83</v>
      </c>
      <c r="Q138" s="6">
        <v>82</v>
      </c>
    </row>
    <row r="139" spans="1:17" ht="19" x14ac:dyDescent="0.25">
      <c r="A139" s="60" t="s">
        <v>592</v>
      </c>
      <c r="B139" s="60">
        <v>155</v>
      </c>
      <c r="C139" s="60"/>
      <c r="D139" s="60" t="s">
        <v>430</v>
      </c>
      <c r="E139" s="60">
        <v>8</v>
      </c>
      <c r="F139" s="60"/>
      <c r="G139" s="60">
        <v>21</v>
      </c>
      <c r="H139" s="60">
        <v>126</v>
      </c>
      <c r="J139" s="6" t="s">
        <v>592</v>
      </c>
      <c r="K139" s="6">
        <v>155</v>
      </c>
      <c r="L139" s="6"/>
      <c r="M139" s="6" t="s">
        <v>430</v>
      </c>
      <c r="N139" s="6">
        <v>8</v>
      </c>
      <c r="O139" s="6"/>
      <c r="P139" s="6">
        <v>21</v>
      </c>
      <c r="Q139" s="6">
        <v>126</v>
      </c>
    </row>
    <row r="140" spans="1:17" ht="19" x14ac:dyDescent="0.25">
      <c r="A140" s="60" t="s">
        <v>568</v>
      </c>
      <c r="B140" s="60">
        <v>154</v>
      </c>
      <c r="C140" s="60"/>
      <c r="D140" s="60" t="s">
        <v>430</v>
      </c>
      <c r="E140" s="60">
        <v>18</v>
      </c>
      <c r="F140" s="60"/>
      <c r="G140" s="60">
        <v>48</v>
      </c>
      <c r="H140" s="60">
        <v>88</v>
      </c>
      <c r="J140" s="6" t="s">
        <v>568</v>
      </c>
      <c r="K140" s="6">
        <v>154</v>
      </c>
      <c r="L140" s="6"/>
      <c r="M140" s="6" t="s">
        <v>430</v>
      </c>
      <c r="N140" s="6">
        <v>18</v>
      </c>
      <c r="O140" s="6"/>
      <c r="P140" s="6">
        <v>48</v>
      </c>
      <c r="Q140" s="6">
        <v>88</v>
      </c>
    </row>
    <row r="141" spans="1:17" ht="19" x14ac:dyDescent="0.25">
      <c r="A141" s="60" t="s">
        <v>553</v>
      </c>
      <c r="B141" s="60">
        <v>152</v>
      </c>
      <c r="C141" s="60"/>
      <c r="D141" s="60">
        <v>6</v>
      </c>
      <c r="E141" s="60">
        <v>12</v>
      </c>
      <c r="F141" s="60"/>
      <c r="G141" s="60">
        <v>95</v>
      </c>
      <c r="H141" s="60">
        <v>45</v>
      </c>
      <c r="J141" s="6" t="s">
        <v>553</v>
      </c>
      <c r="K141" s="6">
        <v>152</v>
      </c>
      <c r="L141" s="6"/>
      <c r="M141" s="6">
        <v>6</v>
      </c>
      <c r="N141" s="6">
        <v>12</v>
      </c>
      <c r="O141" s="6"/>
      <c r="P141" s="6">
        <v>95</v>
      </c>
      <c r="Q141" s="6">
        <v>45</v>
      </c>
    </row>
    <row r="142" spans="1:17" ht="19" x14ac:dyDescent="0.25">
      <c r="A142" s="60" t="s">
        <v>577</v>
      </c>
      <c r="B142" s="60">
        <v>152</v>
      </c>
      <c r="C142" s="60"/>
      <c r="D142" s="60" t="s">
        <v>430</v>
      </c>
      <c r="E142" s="60">
        <v>2</v>
      </c>
      <c r="F142" s="60"/>
      <c r="G142" s="60">
        <v>18</v>
      </c>
      <c r="H142" s="60">
        <v>132</v>
      </c>
      <c r="J142" s="6" t="s">
        <v>577</v>
      </c>
      <c r="K142" s="6">
        <v>152</v>
      </c>
      <c r="L142" s="6"/>
      <c r="M142" s="6" t="s">
        <v>430</v>
      </c>
      <c r="N142" s="6">
        <v>2</v>
      </c>
      <c r="O142" s="6"/>
      <c r="P142" s="6">
        <v>18</v>
      </c>
      <c r="Q142" s="6">
        <v>132</v>
      </c>
    </row>
    <row r="143" spans="1:17" ht="19" x14ac:dyDescent="0.25">
      <c r="A143" s="60" t="s">
        <v>561</v>
      </c>
      <c r="B143" s="60">
        <v>151</v>
      </c>
      <c r="C143" s="60"/>
      <c r="D143" s="60" t="s">
        <v>430</v>
      </c>
      <c r="E143" s="60">
        <v>6</v>
      </c>
      <c r="F143" s="60"/>
      <c r="G143" s="60">
        <v>37</v>
      </c>
      <c r="H143" s="60">
        <v>108</v>
      </c>
      <c r="J143" s="6" t="s">
        <v>561</v>
      </c>
      <c r="K143" s="6">
        <v>151</v>
      </c>
      <c r="L143" s="6"/>
      <c r="M143" s="6" t="s">
        <v>430</v>
      </c>
      <c r="N143" s="6">
        <v>6</v>
      </c>
      <c r="O143" s="6"/>
      <c r="P143" s="6">
        <v>37</v>
      </c>
      <c r="Q143" s="6">
        <v>108</v>
      </c>
    </row>
    <row r="144" spans="1:17" ht="19" x14ac:dyDescent="0.25">
      <c r="A144" s="60" t="s">
        <v>557</v>
      </c>
      <c r="B144" s="60">
        <v>144</v>
      </c>
      <c r="C144" s="60"/>
      <c r="D144" s="60" t="s">
        <v>430</v>
      </c>
      <c r="E144" s="60" t="s">
        <v>430</v>
      </c>
      <c r="F144" s="60"/>
      <c r="G144" s="60">
        <v>132</v>
      </c>
      <c r="H144" s="60">
        <v>13</v>
      </c>
      <c r="J144" s="6" t="s">
        <v>559</v>
      </c>
      <c r="K144" s="6">
        <v>149</v>
      </c>
      <c r="L144" s="6" t="s">
        <v>935</v>
      </c>
      <c r="M144" s="6">
        <v>1</v>
      </c>
      <c r="N144" s="6" t="s">
        <v>430</v>
      </c>
      <c r="O144" s="6"/>
      <c r="P144" s="6">
        <v>98</v>
      </c>
      <c r="Q144" s="6">
        <v>52</v>
      </c>
    </row>
    <row r="145" spans="1:17" ht="19" x14ac:dyDescent="0.25">
      <c r="A145" s="60" t="s">
        <v>556</v>
      </c>
      <c r="B145" s="60">
        <v>138</v>
      </c>
      <c r="C145" s="60"/>
      <c r="D145" s="60">
        <v>2</v>
      </c>
      <c r="E145" s="60">
        <v>1</v>
      </c>
      <c r="F145" s="60"/>
      <c r="G145" s="60">
        <v>126</v>
      </c>
      <c r="H145" s="60">
        <v>11</v>
      </c>
      <c r="J145" s="6" t="s">
        <v>557</v>
      </c>
      <c r="K145" s="6">
        <v>144</v>
      </c>
      <c r="L145" s="6"/>
      <c r="M145" s="6" t="s">
        <v>430</v>
      </c>
      <c r="N145" s="6" t="s">
        <v>430</v>
      </c>
      <c r="O145" s="6"/>
      <c r="P145" s="6">
        <v>132</v>
      </c>
      <c r="Q145" s="6">
        <v>13</v>
      </c>
    </row>
    <row r="146" spans="1:17" ht="19" x14ac:dyDescent="0.25">
      <c r="A146" s="60" t="s">
        <v>559</v>
      </c>
      <c r="B146" s="60">
        <v>135</v>
      </c>
      <c r="C146" s="60"/>
      <c r="D146" s="60">
        <v>1</v>
      </c>
      <c r="E146" s="60" t="s">
        <v>430</v>
      </c>
      <c r="F146" s="60"/>
      <c r="G146" s="60">
        <v>97</v>
      </c>
      <c r="H146" s="60">
        <v>39</v>
      </c>
      <c r="J146" s="6" t="s">
        <v>556</v>
      </c>
      <c r="K146" s="6">
        <v>138</v>
      </c>
      <c r="L146" s="6"/>
      <c r="M146" s="6">
        <v>2</v>
      </c>
      <c r="N146" s="6">
        <v>1</v>
      </c>
      <c r="O146" s="6"/>
      <c r="P146" s="6">
        <v>128</v>
      </c>
      <c r="Q146" s="6">
        <v>9</v>
      </c>
    </row>
    <row r="147" spans="1:17" ht="19" x14ac:dyDescent="0.25">
      <c r="A147" s="60" t="s">
        <v>562</v>
      </c>
      <c r="B147" s="60">
        <v>133</v>
      </c>
      <c r="C147" s="60"/>
      <c r="D147" s="60" t="s">
        <v>430</v>
      </c>
      <c r="E147" s="60">
        <v>3</v>
      </c>
      <c r="F147" s="60"/>
      <c r="G147" s="60">
        <v>69</v>
      </c>
      <c r="H147" s="60">
        <v>61</v>
      </c>
      <c r="J147" s="6" t="s">
        <v>562</v>
      </c>
      <c r="K147" s="6">
        <v>135</v>
      </c>
      <c r="L147" s="6" t="s">
        <v>936</v>
      </c>
      <c r="M147" s="6" t="s">
        <v>430</v>
      </c>
      <c r="N147" s="6">
        <v>3</v>
      </c>
      <c r="O147" s="6"/>
      <c r="P147" s="6">
        <v>75</v>
      </c>
      <c r="Q147" s="6">
        <v>57</v>
      </c>
    </row>
    <row r="148" spans="1:17" ht="19" x14ac:dyDescent="0.25">
      <c r="A148" s="60" t="s">
        <v>565</v>
      </c>
      <c r="B148" s="60">
        <v>128</v>
      </c>
      <c r="C148" s="60"/>
      <c r="D148" s="60">
        <v>2</v>
      </c>
      <c r="E148" s="60">
        <v>1</v>
      </c>
      <c r="F148" s="60"/>
      <c r="G148" s="60">
        <v>98</v>
      </c>
      <c r="H148" s="60">
        <v>29</v>
      </c>
      <c r="J148" s="6" t="s">
        <v>565</v>
      </c>
      <c r="K148" s="6">
        <v>128</v>
      </c>
      <c r="L148" s="6"/>
      <c r="M148" s="6">
        <v>2</v>
      </c>
      <c r="N148" s="6">
        <v>1</v>
      </c>
      <c r="O148" s="6"/>
      <c r="P148" s="6">
        <v>98</v>
      </c>
      <c r="Q148" s="6">
        <v>29</v>
      </c>
    </row>
    <row r="149" spans="1:17" ht="19" x14ac:dyDescent="0.25">
      <c r="A149" s="60" t="s">
        <v>570</v>
      </c>
      <c r="B149" s="60">
        <v>123</v>
      </c>
      <c r="C149" s="60"/>
      <c r="D149" s="60" t="s">
        <v>430</v>
      </c>
      <c r="E149" s="60">
        <v>9</v>
      </c>
      <c r="F149" s="60"/>
      <c r="G149" s="60">
        <v>66</v>
      </c>
      <c r="H149" s="60">
        <v>48</v>
      </c>
      <c r="J149" s="6" t="s">
        <v>578</v>
      </c>
      <c r="K149" s="6">
        <v>124</v>
      </c>
      <c r="L149" s="6" t="s">
        <v>937</v>
      </c>
      <c r="M149" s="6">
        <v>1</v>
      </c>
      <c r="N149" s="6">
        <v>3</v>
      </c>
      <c r="O149" s="6"/>
      <c r="P149" s="6">
        <v>78</v>
      </c>
      <c r="Q149" s="6">
        <v>43</v>
      </c>
    </row>
    <row r="150" spans="1:17" ht="19" x14ac:dyDescent="0.25">
      <c r="A150" s="60" t="s">
        <v>558</v>
      </c>
      <c r="B150" s="60">
        <v>122</v>
      </c>
      <c r="C150" s="60"/>
      <c r="D150" s="60">
        <v>1</v>
      </c>
      <c r="E150" s="60" t="s">
        <v>430</v>
      </c>
      <c r="F150" s="60"/>
      <c r="G150" s="60">
        <v>120</v>
      </c>
      <c r="H150" s="60">
        <v>3</v>
      </c>
      <c r="J150" s="6" t="s">
        <v>570</v>
      </c>
      <c r="K150" s="6">
        <v>123</v>
      </c>
      <c r="L150" s="6"/>
      <c r="M150" s="6" t="s">
        <v>430</v>
      </c>
      <c r="N150" s="6">
        <v>9</v>
      </c>
      <c r="O150" s="6"/>
      <c r="P150" s="6">
        <v>66</v>
      </c>
      <c r="Q150" s="6">
        <v>48</v>
      </c>
    </row>
    <row r="151" spans="1:17" ht="19" x14ac:dyDescent="0.25">
      <c r="A151" s="60" t="s">
        <v>578</v>
      </c>
      <c r="B151" s="60">
        <v>119</v>
      </c>
      <c r="C151" s="60"/>
      <c r="D151" s="60">
        <v>1</v>
      </c>
      <c r="E151" s="60">
        <v>3</v>
      </c>
      <c r="F151" s="60"/>
      <c r="G151" s="60">
        <v>75</v>
      </c>
      <c r="H151" s="60">
        <v>41</v>
      </c>
      <c r="J151" s="6" t="s">
        <v>558</v>
      </c>
      <c r="K151" s="6">
        <v>122</v>
      </c>
      <c r="L151" s="6"/>
      <c r="M151" s="6">
        <v>1</v>
      </c>
      <c r="N151" s="6" t="s">
        <v>430</v>
      </c>
      <c r="O151" s="6"/>
      <c r="P151" s="6">
        <v>120</v>
      </c>
      <c r="Q151" s="6">
        <v>3</v>
      </c>
    </row>
    <row r="152" spans="1:17" ht="19" x14ac:dyDescent="0.25">
      <c r="A152" s="60" t="s">
        <v>593</v>
      </c>
      <c r="B152" s="60">
        <v>117</v>
      </c>
      <c r="C152" s="60"/>
      <c r="D152" s="60" t="s">
        <v>430</v>
      </c>
      <c r="E152" s="60">
        <v>10</v>
      </c>
      <c r="F152" s="60"/>
      <c r="G152" s="60">
        <v>39</v>
      </c>
      <c r="H152" s="60">
        <v>68</v>
      </c>
      <c r="J152" s="6" t="s">
        <v>593</v>
      </c>
      <c r="K152" s="6">
        <v>117</v>
      </c>
      <c r="L152" s="6"/>
      <c r="M152" s="6" t="s">
        <v>430</v>
      </c>
      <c r="N152" s="6">
        <v>10</v>
      </c>
      <c r="O152" s="6"/>
      <c r="P152" s="6">
        <v>39</v>
      </c>
      <c r="Q152" s="6">
        <v>68</v>
      </c>
    </row>
    <row r="153" spans="1:17" ht="19" x14ac:dyDescent="0.25">
      <c r="A153" s="60" t="s">
        <v>560</v>
      </c>
      <c r="B153" s="60">
        <v>116</v>
      </c>
      <c r="C153" s="60"/>
      <c r="D153" s="60" t="s">
        <v>430</v>
      </c>
      <c r="E153" s="60">
        <v>8</v>
      </c>
      <c r="F153" s="60"/>
      <c r="G153" s="60">
        <v>88</v>
      </c>
      <c r="H153" s="60">
        <v>20</v>
      </c>
      <c r="J153" s="6" t="s">
        <v>560</v>
      </c>
      <c r="K153" s="6">
        <v>116</v>
      </c>
      <c r="L153" s="6"/>
      <c r="M153" s="6" t="s">
        <v>430</v>
      </c>
      <c r="N153" s="6">
        <v>8</v>
      </c>
      <c r="O153" s="6"/>
      <c r="P153" s="6">
        <v>88</v>
      </c>
      <c r="Q153" s="6">
        <v>20</v>
      </c>
    </row>
    <row r="154" spans="1:17" ht="19" x14ac:dyDescent="0.25">
      <c r="A154" s="60" t="s">
        <v>569</v>
      </c>
      <c r="B154" s="60">
        <v>114</v>
      </c>
      <c r="C154" s="60"/>
      <c r="D154" s="60">
        <v>4</v>
      </c>
      <c r="E154" s="60">
        <v>7</v>
      </c>
      <c r="F154" s="60"/>
      <c r="G154" s="60">
        <v>51</v>
      </c>
      <c r="H154" s="60">
        <v>56</v>
      </c>
      <c r="J154" s="6" t="s">
        <v>569</v>
      </c>
      <c r="K154" s="6">
        <v>114</v>
      </c>
      <c r="L154" s="6"/>
      <c r="M154" s="6">
        <v>4</v>
      </c>
      <c r="N154" s="6">
        <v>7</v>
      </c>
      <c r="O154" s="6"/>
      <c r="P154" s="6">
        <v>51</v>
      </c>
      <c r="Q154" s="6">
        <v>56</v>
      </c>
    </row>
    <row r="155" spans="1:17" ht="19" x14ac:dyDescent="0.25">
      <c r="A155" s="60" t="s">
        <v>598</v>
      </c>
      <c r="B155" s="60">
        <v>108</v>
      </c>
      <c r="C155" s="60"/>
      <c r="D155" s="60" t="s">
        <v>430</v>
      </c>
      <c r="E155" s="60">
        <v>1</v>
      </c>
      <c r="F155" s="60"/>
      <c r="G155" s="60">
        <v>12</v>
      </c>
      <c r="H155" s="60">
        <v>95</v>
      </c>
      <c r="J155" s="6" t="s">
        <v>598</v>
      </c>
      <c r="K155" s="6">
        <v>108</v>
      </c>
      <c r="L155" s="6"/>
      <c r="M155" s="6" t="s">
        <v>430</v>
      </c>
      <c r="N155" s="6">
        <v>1</v>
      </c>
      <c r="O155" s="6"/>
      <c r="P155" s="6">
        <v>12</v>
      </c>
      <c r="Q155" s="6">
        <v>95</v>
      </c>
    </row>
    <row r="156" spans="1:17" ht="19" x14ac:dyDescent="0.25">
      <c r="A156" s="60" t="s">
        <v>564</v>
      </c>
      <c r="B156" s="60">
        <v>100</v>
      </c>
      <c r="C156" s="60"/>
      <c r="D156" s="60">
        <v>4</v>
      </c>
      <c r="E156" s="60">
        <v>2</v>
      </c>
      <c r="F156" s="60"/>
      <c r="G156" s="60">
        <v>81</v>
      </c>
      <c r="H156" s="60">
        <v>17</v>
      </c>
      <c r="J156" s="6" t="s">
        <v>564</v>
      </c>
      <c r="K156" s="6">
        <v>100</v>
      </c>
      <c r="L156" s="6"/>
      <c r="M156" s="6">
        <v>4</v>
      </c>
      <c r="N156" s="6">
        <v>2</v>
      </c>
      <c r="O156" s="6"/>
      <c r="P156" s="6">
        <v>81</v>
      </c>
      <c r="Q156" s="6">
        <v>17</v>
      </c>
    </row>
    <row r="157" spans="1:17" ht="19" x14ac:dyDescent="0.25">
      <c r="A157" s="60" t="s">
        <v>566</v>
      </c>
      <c r="B157" s="60">
        <v>95</v>
      </c>
      <c r="C157" s="60"/>
      <c r="D157" s="60">
        <v>1</v>
      </c>
      <c r="E157" s="60">
        <v>4</v>
      </c>
      <c r="F157" s="60"/>
      <c r="G157" s="60">
        <v>78</v>
      </c>
      <c r="H157" s="60">
        <v>13</v>
      </c>
      <c r="J157" s="6" t="s">
        <v>566</v>
      </c>
      <c r="K157" s="6">
        <v>95</v>
      </c>
      <c r="L157" s="6"/>
      <c r="M157" s="6">
        <v>1</v>
      </c>
      <c r="N157" s="6">
        <v>4</v>
      </c>
      <c r="O157" s="6"/>
      <c r="P157" s="6">
        <v>78</v>
      </c>
      <c r="Q157" s="6">
        <v>13</v>
      </c>
    </row>
    <row r="158" spans="1:17" ht="19" x14ac:dyDescent="0.25">
      <c r="A158" s="60" t="s">
        <v>591</v>
      </c>
      <c r="B158" s="60">
        <v>90</v>
      </c>
      <c r="C158" s="60"/>
      <c r="D158" s="60" t="s">
        <v>430</v>
      </c>
      <c r="E158" s="60">
        <v>2</v>
      </c>
      <c r="F158" s="60"/>
      <c r="G158" s="60">
        <v>42</v>
      </c>
      <c r="H158" s="60">
        <v>46</v>
      </c>
      <c r="J158" s="6" t="s">
        <v>591</v>
      </c>
      <c r="K158" s="6">
        <v>90</v>
      </c>
      <c r="L158" s="6"/>
      <c r="M158" s="6" t="s">
        <v>430</v>
      </c>
      <c r="N158" s="6">
        <v>2</v>
      </c>
      <c r="O158" s="6"/>
      <c r="P158" s="6">
        <v>42</v>
      </c>
      <c r="Q158" s="6">
        <v>46</v>
      </c>
    </row>
    <row r="159" spans="1:17" ht="19" x14ac:dyDescent="0.25">
      <c r="A159" s="60" t="s">
        <v>580</v>
      </c>
      <c r="B159" s="60">
        <v>88</v>
      </c>
      <c r="C159" s="60"/>
      <c r="D159" s="60" t="s">
        <v>430</v>
      </c>
      <c r="E159" s="60" t="s">
        <v>430</v>
      </c>
      <c r="F159" s="60"/>
      <c r="G159" s="60">
        <v>52</v>
      </c>
      <c r="H159" s="60">
        <v>37</v>
      </c>
      <c r="J159" s="6" t="s">
        <v>580</v>
      </c>
      <c r="K159" s="6">
        <v>88</v>
      </c>
      <c r="L159" s="6"/>
      <c r="M159" s="6" t="s">
        <v>430</v>
      </c>
      <c r="N159" s="6" t="s">
        <v>430</v>
      </c>
      <c r="O159" s="6"/>
      <c r="P159" s="6">
        <v>52</v>
      </c>
      <c r="Q159" s="6">
        <v>37</v>
      </c>
    </row>
    <row r="160" spans="1:17" ht="19" x14ac:dyDescent="0.25">
      <c r="A160" s="60" t="s">
        <v>585</v>
      </c>
      <c r="B160" s="60">
        <v>85</v>
      </c>
      <c r="C160" s="60"/>
      <c r="D160" s="60" t="s">
        <v>430</v>
      </c>
      <c r="E160" s="60">
        <v>8</v>
      </c>
      <c r="F160" s="60"/>
      <c r="G160" s="60">
        <v>10</v>
      </c>
      <c r="H160" s="60">
        <v>67</v>
      </c>
      <c r="J160" s="6" t="s">
        <v>585</v>
      </c>
      <c r="K160" s="6">
        <v>85</v>
      </c>
      <c r="L160" s="6"/>
      <c r="M160" s="6" t="s">
        <v>430</v>
      </c>
      <c r="N160" s="6">
        <v>8</v>
      </c>
      <c r="O160" s="6"/>
      <c r="P160" s="6">
        <v>10</v>
      </c>
      <c r="Q160" s="6">
        <v>67</v>
      </c>
    </row>
    <row r="161" spans="1:17" ht="19" x14ac:dyDescent="0.25">
      <c r="A161" s="60" t="s">
        <v>579</v>
      </c>
      <c r="B161" s="60">
        <v>83</v>
      </c>
      <c r="C161" s="60"/>
      <c r="D161" s="60">
        <v>1</v>
      </c>
      <c r="E161" s="60">
        <v>11</v>
      </c>
      <c r="F161" s="60"/>
      <c r="G161" s="60">
        <v>24</v>
      </c>
      <c r="H161" s="60">
        <v>48</v>
      </c>
      <c r="J161" s="6" t="s">
        <v>579</v>
      </c>
      <c r="K161" s="6">
        <v>83</v>
      </c>
      <c r="L161" s="6"/>
      <c r="M161" s="6">
        <v>1</v>
      </c>
      <c r="N161" s="6">
        <v>11</v>
      </c>
      <c r="O161" s="6"/>
      <c r="P161" s="6">
        <v>24</v>
      </c>
      <c r="Q161" s="6">
        <v>48</v>
      </c>
    </row>
    <row r="162" spans="1:17" ht="19" x14ac:dyDescent="0.25">
      <c r="A162" s="60" t="s">
        <v>575</v>
      </c>
      <c r="B162" s="60">
        <v>82</v>
      </c>
      <c r="C162" s="60"/>
      <c r="D162" s="60">
        <v>2</v>
      </c>
      <c r="E162" s="60">
        <v>9</v>
      </c>
      <c r="F162" s="60"/>
      <c r="G162" s="60">
        <v>22</v>
      </c>
      <c r="H162" s="60">
        <v>51</v>
      </c>
      <c r="J162" s="6" t="s">
        <v>575</v>
      </c>
      <c r="K162" s="6">
        <v>82</v>
      </c>
      <c r="L162" s="6"/>
      <c r="M162" s="6">
        <v>2</v>
      </c>
      <c r="N162" s="6">
        <v>9</v>
      </c>
      <c r="O162" s="6"/>
      <c r="P162" s="6">
        <v>22</v>
      </c>
      <c r="Q162" s="6">
        <v>51</v>
      </c>
    </row>
    <row r="163" spans="1:17" ht="19" x14ac:dyDescent="0.25">
      <c r="A163" s="60" t="s">
        <v>571</v>
      </c>
      <c r="B163" s="60">
        <v>82</v>
      </c>
      <c r="C163" s="60"/>
      <c r="D163" s="60" t="s">
        <v>430</v>
      </c>
      <c r="E163" s="60">
        <v>1</v>
      </c>
      <c r="F163" s="60"/>
      <c r="G163" s="60">
        <v>55</v>
      </c>
      <c r="H163" s="60">
        <v>26</v>
      </c>
      <c r="J163" s="6" t="s">
        <v>571</v>
      </c>
      <c r="K163" s="6">
        <v>82</v>
      </c>
      <c r="L163" s="6"/>
      <c r="M163" s="6" t="s">
        <v>430</v>
      </c>
      <c r="N163" s="6">
        <v>1</v>
      </c>
      <c r="O163" s="6"/>
      <c r="P163" s="6">
        <v>55</v>
      </c>
      <c r="Q163" s="6">
        <v>26</v>
      </c>
    </row>
    <row r="164" spans="1:17" ht="19" x14ac:dyDescent="0.25">
      <c r="A164" s="60" t="s">
        <v>573</v>
      </c>
      <c r="B164" s="60">
        <v>81</v>
      </c>
      <c r="C164" s="60"/>
      <c r="D164" s="60">
        <v>4</v>
      </c>
      <c r="E164" s="60">
        <v>7</v>
      </c>
      <c r="F164" s="60"/>
      <c r="G164" s="60">
        <v>44</v>
      </c>
      <c r="H164" s="60">
        <v>30</v>
      </c>
      <c r="J164" s="6" t="s">
        <v>573</v>
      </c>
      <c r="K164" s="6">
        <v>81</v>
      </c>
      <c r="L164" s="6"/>
      <c r="M164" s="6">
        <v>4</v>
      </c>
      <c r="N164" s="6">
        <v>7</v>
      </c>
      <c r="O164" s="6"/>
      <c r="P164" s="6">
        <v>44</v>
      </c>
      <c r="Q164" s="6">
        <v>30</v>
      </c>
    </row>
    <row r="165" spans="1:17" ht="19" x14ac:dyDescent="0.25">
      <c r="A165" s="60" t="s">
        <v>588</v>
      </c>
      <c r="B165" s="60">
        <v>79</v>
      </c>
      <c r="C165" s="60"/>
      <c r="D165" s="60" t="s">
        <v>430</v>
      </c>
      <c r="E165" s="60" t="s">
        <v>430</v>
      </c>
      <c r="F165" s="60"/>
      <c r="G165" s="60">
        <v>18</v>
      </c>
      <c r="H165" s="60">
        <v>62</v>
      </c>
      <c r="J165" s="6" t="s">
        <v>588</v>
      </c>
      <c r="K165" s="6">
        <v>79</v>
      </c>
      <c r="L165" s="6"/>
      <c r="M165" s="6" t="s">
        <v>430</v>
      </c>
      <c r="N165" s="6" t="s">
        <v>430</v>
      </c>
      <c r="O165" s="6"/>
      <c r="P165" s="6">
        <v>18</v>
      </c>
      <c r="Q165" s="6">
        <v>62</v>
      </c>
    </row>
    <row r="166" spans="1:17" ht="19" x14ac:dyDescent="0.25">
      <c r="A166" s="60" t="s">
        <v>574</v>
      </c>
      <c r="B166" s="60">
        <v>76</v>
      </c>
      <c r="C166" s="60"/>
      <c r="D166" s="60">
        <v>7</v>
      </c>
      <c r="E166" s="60">
        <v>13</v>
      </c>
      <c r="F166" s="60"/>
      <c r="G166" s="60">
        <v>44</v>
      </c>
      <c r="H166" s="60">
        <v>19</v>
      </c>
      <c r="J166" s="6" t="s">
        <v>574</v>
      </c>
      <c r="K166" s="6">
        <v>76</v>
      </c>
      <c r="L166" s="6"/>
      <c r="M166" s="6">
        <v>7</v>
      </c>
      <c r="N166" s="6">
        <v>13</v>
      </c>
      <c r="O166" s="6"/>
      <c r="P166" s="6">
        <v>44</v>
      </c>
      <c r="Q166" s="6">
        <v>19</v>
      </c>
    </row>
    <row r="167" spans="1:17" ht="19" x14ac:dyDescent="0.25">
      <c r="A167" s="60" t="s">
        <v>770</v>
      </c>
      <c r="B167" s="60">
        <v>76</v>
      </c>
      <c r="C167" s="60"/>
      <c r="D167" s="60" t="s">
        <v>430</v>
      </c>
      <c r="E167" s="60">
        <v>2</v>
      </c>
      <c r="F167" s="60"/>
      <c r="G167" s="60" t="s">
        <v>430</v>
      </c>
      <c r="H167" s="60">
        <v>75</v>
      </c>
      <c r="J167" s="6" t="s">
        <v>770</v>
      </c>
      <c r="K167" s="6">
        <v>76</v>
      </c>
      <c r="L167" s="6"/>
      <c r="M167" s="6" t="s">
        <v>430</v>
      </c>
      <c r="N167" s="6">
        <v>2</v>
      </c>
      <c r="O167" s="6"/>
      <c r="P167" s="6" t="s">
        <v>430</v>
      </c>
      <c r="Q167" s="6">
        <v>75</v>
      </c>
    </row>
    <row r="168" spans="1:17" ht="19" x14ac:dyDescent="0.25">
      <c r="A168" s="60" t="s">
        <v>576</v>
      </c>
      <c r="B168" s="60">
        <v>74</v>
      </c>
      <c r="C168" s="60"/>
      <c r="D168" s="60">
        <v>3</v>
      </c>
      <c r="E168" s="60">
        <v>1</v>
      </c>
      <c r="F168" s="60"/>
      <c r="G168" s="60">
        <v>10</v>
      </c>
      <c r="H168" s="60">
        <v>63</v>
      </c>
      <c r="J168" s="6" t="s">
        <v>576</v>
      </c>
      <c r="K168" s="6">
        <v>74</v>
      </c>
      <c r="L168" s="6"/>
      <c r="M168" s="6">
        <v>3</v>
      </c>
      <c r="N168" s="6">
        <v>1</v>
      </c>
      <c r="O168" s="6"/>
      <c r="P168" s="6">
        <v>10</v>
      </c>
      <c r="Q168" s="6">
        <v>63</v>
      </c>
    </row>
    <row r="169" spans="1:17" ht="19" x14ac:dyDescent="0.25">
      <c r="A169" s="60" t="s">
        <v>612</v>
      </c>
      <c r="B169" s="60">
        <v>72</v>
      </c>
      <c r="C169" s="60"/>
      <c r="D169" s="60" t="s">
        <v>430</v>
      </c>
      <c r="E169" s="60" t="s">
        <v>430</v>
      </c>
      <c r="F169" s="60"/>
      <c r="G169" s="60">
        <v>10</v>
      </c>
      <c r="H169" s="60">
        <v>63</v>
      </c>
      <c r="J169" s="6" t="s">
        <v>612</v>
      </c>
      <c r="K169" s="6">
        <v>72</v>
      </c>
      <c r="L169" s="6"/>
      <c r="M169" s="6" t="s">
        <v>430</v>
      </c>
      <c r="N169" s="6" t="s">
        <v>430</v>
      </c>
      <c r="O169" s="6"/>
      <c r="P169" s="6">
        <v>10</v>
      </c>
      <c r="Q169" s="6">
        <v>63</v>
      </c>
    </row>
    <row r="170" spans="1:17" ht="19" x14ac:dyDescent="0.25">
      <c r="A170" s="60" t="s">
        <v>583</v>
      </c>
      <c r="B170" s="60">
        <v>63</v>
      </c>
      <c r="C170" s="60"/>
      <c r="D170" s="60" t="s">
        <v>430</v>
      </c>
      <c r="E170" s="60">
        <v>3</v>
      </c>
      <c r="F170" s="60"/>
      <c r="G170" s="60">
        <v>22</v>
      </c>
      <c r="H170" s="60">
        <v>38</v>
      </c>
      <c r="J170" s="21" t="s">
        <v>749</v>
      </c>
      <c r="K170" s="6">
        <v>69</v>
      </c>
      <c r="L170" s="6" t="s">
        <v>938</v>
      </c>
      <c r="M170" s="6" t="s">
        <v>430</v>
      </c>
      <c r="N170" s="6" t="s">
        <v>430</v>
      </c>
      <c r="O170" s="6"/>
      <c r="P170" s="6">
        <v>16</v>
      </c>
      <c r="Q170" s="6">
        <v>54</v>
      </c>
    </row>
    <row r="171" spans="1:17" ht="19" x14ac:dyDescent="0.25">
      <c r="A171" s="62" t="s">
        <v>843</v>
      </c>
      <c r="B171" s="60">
        <v>59</v>
      </c>
      <c r="C171" s="60"/>
      <c r="D171" s="60" t="s">
        <v>430</v>
      </c>
      <c r="E171" s="60" t="s">
        <v>430</v>
      </c>
      <c r="F171" s="60"/>
      <c r="G171" s="60">
        <v>16</v>
      </c>
      <c r="H171" s="60">
        <v>44</v>
      </c>
      <c r="J171" s="6" t="s">
        <v>583</v>
      </c>
      <c r="K171" s="6">
        <v>63</v>
      </c>
      <c r="L171" s="6"/>
      <c r="M171" s="6" t="s">
        <v>430</v>
      </c>
      <c r="N171" s="6">
        <v>3</v>
      </c>
      <c r="O171" s="6"/>
      <c r="P171" s="6">
        <v>22</v>
      </c>
      <c r="Q171" s="6">
        <v>38</v>
      </c>
    </row>
    <row r="172" spans="1:17" ht="19" x14ac:dyDescent="0.25">
      <c r="A172" s="60" t="s">
        <v>581</v>
      </c>
      <c r="B172" s="60">
        <v>58</v>
      </c>
      <c r="C172" s="60"/>
      <c r="D172" s="60">
        <v>1</v>
      </c>
      <c r="E172" s="60" t="s">
        <v>430</v>
      </c>
      <c r="F172" s="60"/>
      <c r="G172" s="60">
        <v>51</v>
      </c>
      <c r="H172" s="60">
        <v>8</v>
      </c>
      <c r="J172" s="6" t="s">
        <v>581</v>
      </c>
      <c r="K172" s="6">
        <v>58</v>
      </c>
      <c r="L172" s="6"/>
      <c r="M172" s="6">
        <v>1</v>
      </c>
      <c r="N172" s="6" t="s">
        <v>430</v>
      </c>
      <c r="O172" s="6"/>
      <c r="P172" s="6">
        <v>51</v>
      </c>
      <c r="Q172" s="6">
        <v>8</v>
      </c>
    </row>
    <row r="173" spans="1:17" ht="19" x14ac:dyDescent="0.25">
      <c r="A173" s="60" t="s">
        <v>586</v>
      </c>
      <c r="B173" s="60">
        <v>45</v>
      </c>
      <c r="C173" s="60"/>
      <c r="D173" s="60">
        <v>1</v>
      </c>
      <c r="E173" s="60" t="s">
        <v>430</v>
      </c>
      <c r="F173" s="60"/>
      <c r="G173" s="60">
        <v>37</v>
      </c>
      <c r="H173" s="60">
        <v>9</v>
      </c>
      <c r="J173" s="6" t="s">
        <v>634</v>
      </c>
      <c r="K173" s="6">
        <v>46</v>
      </c>
      <c r="L173" s="6" t="s">
        <v>939</v>
      </c>
      <c r="M173" s="6" t="s">
        <v>430</v>
      </c>
      <c r="N173" s="6" t="s">
        <v>430</v>
      </c>
      <c r="O173" s="6"/>
      <c r="P173" s="6" t="s">
        <v>430</v>
      </c>
      <c r="Q173" s="6">
        <v>48</v>
      </c>
    </row>
    <row r="174" spans="1:17" ht="19" x14ac:dyDescent="0.25">
      <c r="A174" s="60" t="s">
        <v>634</v>
      </c>
      <c r="B174" s="60">
        <v>45</v>
      </c>
      <c r="C174" s="60"/>
      <c r="D174" s="60" t="s">
        <v>430</v>
      </c>
      <c r="E174" s="60" t="s">
        <v>430</v>
      </c>
      <c r="F174" s="60"/>
      <c r="G174" s="60" t="s">
        <v>430</v>
      </c>
      <c r="H174" s="60">
        <v>47</v>
      </c>
      <c r="J174" s="6" t="s">
        <v>586</v>
      </c>
      <c r="K174" s="6">
        <v>45</v>
      </c>
      <c r="L174" s="6"/>
      <c r="M174" s="6">
        <v>1</v>
      </c>
      <c r="N174" s="6" t="s">
        <v>430</v>
      </c>
      <c r="O174" s="6"/>
      <c r="P174" s="6">
        <v>39</v>
      </c>
      <c r="Q174" s="6">
        <v>7</v>
      </c>
    </row>
    <row r="175" spans="1:17" ht="19" x14ac:dyDescent="0.25">
      <c r="A175" s="60" t="s">
        <v>589</v>
      </c>
      <c r="B175" s="60">
        <v>44</v>
      </c>
      <c r="C175" s="60"/>
      <c r="D175" s="60" t="s">
        <v>430</v>
      </c>
      <c r="E175" s="60">
        <v>3</v>
      </c>
      <c r="F175" s="60"/>
      <c r="G175" s="60">
        <v>27</v>
      </c>
      <c r="H175" s="60">
        <v>14</v>
      </c>
      <c r="J175" s="6" t="s">
        <v>589</v>
      </c>
      <c r="K175" s="6">
        <v>44</v>
      </c>
      <c r="L175" s="6"/>
      <c r="M175" s="6" t="s">
        <v>430</v>
      </c>
      <c r="N175" s="6">
        <v>3</v>
      </c>
      <c r="O175" s="6"/>
      <c r="P175" s="6">
        <v>27</v>
      </c>
      <c r="Q175" s="6">
        <v>14</v>
      </c>
    </row>
    <row r="176" spans="1:17" ht="19" x14ac:dyDescent="0.25">
      <c r="A176" s="60" t="s">
        <v>595</v>
      </c>
      <c r="B176" s="60">
        <v>40</v>
      </c>
      <c r="C176" s="60"/>
      <c r="D176" s="60" t="s">
        <v>430</v>
      </c>
      <c r="E176" s="60">
        <v>4</v>
      </c>
      <c r="F176" s="60"/>
      <c r="G176" s="60">
        <v>5</v>
      </c>
      <c r="H176" s="60">
        <v>31</v>
      </c>
      <c r="J176" s="6" t="s">
        <v>587</v>
      </c>
      <c r="K176" s="6">
        <v>39</v>
      </c>
      <c r="L176" s="6"/>
      <c r="M176" s="6" t="s">
        <v>430</v>
      </c>
      <c r="N176" s="6" t="s">
        <v>430</v>
      </c>
      <c r="O176" s="6"/>
      <c r="P176" s="6">
        <v>26</v>
      </c>
      <c r="Q176" s="6">
        <v>14</v>
      </c>
    </row>
    <row r="177" spans="1:17" ht="19" x14ac:dyDescent="0.25">
      <c r="A177" s="60" t="s">
        <v>587</v>
      </c>
      <c r="B177" s="60">
        <v>39</v>
      </c>
      <c r="C177" s="60"/>
      <c r="D177" s="60" t="s">
        <v>430</v>
      </c>
      <c r="E177" s="60" t="s">
        <v>430</v>
      </c>
      <c r="F177" s="60"/>
      <c r="G177" s="60">
        <v>26</v>
      </c>
      <c r="H177" s="60">
        <v>14</v>
      </c>
      <c r="J177" s="6" t="s">
        <v>594</v>
      </c>
      <c r="K177" s="6">
        <v>39</v>
      </c>
      <c r="L177" s="6"/>
      <c r="M177" s="6" t="s">
        <v>430</v>
      </c>
      <c r="N177" s="6" t="s">
        <v>430</v>
      </c>
      <c r="O177" s="6"/>
      <c r="P177" s="6">
        <v>10</v>
      </c>
      <c r="Q177" s="6">
        <v>30</v>
      </c>
    </row>
    <row r="178" spans="1:17" ht="19" x14ac:dyDescent="0.25">
      <c r="A178" s="60" t="s">
        <v>594</v>
      </c>
      <c r="B178" s="60">
        <v>39</v>
      </c>
      <c r="C178" s="60"/>
      <c r="D178" s="60" t="s">
        <v>430</v>
      </c>
      <c r="E178" s="60" t="s">
        <v>430</v>
      </c>
      <c r="F178" s="60"/>
      <c r="G178" s="60">
        <v>10</v>
      </c>
      <c r="H178" s="60">
        <v>30</v>
      </c>
      <c r="J178" s="6" t="s">
        <v>590</v>
      </c>
      <c r="K178" s="6">
        <v>38</v>
      </c>
      <c r="L178" s="6"/>
      <c r="M178" s="6">
        <v>3</v>
      </c>
      <c r="N178" s="6">
        <v>3</v>
      </c>
      <c r="O178" s="6"/>
      <c r="P178" s="6">
        <v>27</v>
      </c>
      <c r="Q178" s="6">
        <v>8</v>
      </c>
    </row>
    <row r="179" spans="1:17" ht="19" x14ac:dyDescent="0.25">
      <c r="A179" s="60" t="s">
        <v>590</v>
      </c>
      <c r="B179" s="60">
        <v>38</v>
      </c>
      <c r="C179" s="60"/>
      <c r="D179" s="60">
        <v>3</v>
      </c>
      <c r="E179" s="60">
        <v>3</v>
      </c>
      <c r="F179" s="60"/>
      <c r="G179" s="60">
        <v>27</v>
      </c>
      <c r="H179" s="60">
        <v>8</v>
      </c>
      <c r="J179" s="6" t="s">
        <v>605</v>
      </c>
      <c r="K179" s="6">
        <v>38</v>
      </c>
      <c r="L179" s="6"/>
      <c r="M179" s="6">
        <v>1</v>
      </c>
      <c r="N179" s="6">
        <v>3</v>
      </c>
      <c r="O179" s="6"/>
      <c r="P179" s="6">
        <v>9</v>
      </c>
      <c r="Q179" s="6">
        <v>26</v>
      </c>
    </row>
    <row r="180" spans="1:17" ht="19" x14ac:dyDescent="0.25">
      <c r="A180" s="60" t="s">
        <v>605</v>
      </c>
      <c r="B180" s="60">
        <v>38</v>
      </c>
      <c r="C180" s="60"/>
      <c r="D180" s="60">
        <v>1</v>
      </c>
      <c r="E180" s="60">
        <v>3</v>
      </c>
      <c r="F180" s="60"/>
      <c r="G180" s="60">
        <v>9</v>
      </c>
      <c r="H180" s="60">
        <v>26</v>
      </c>
      <c r="J180" s="6" t="s">
        <v>596</v>
      </c>
      <c r="K180" s="6">
        <v>35</v>
      </c>
      <c r="L180" s="6"/>
      <c r="M180" s="6" t="s">
        <v>430</v>
      </c>
      <c r="N180" s="6">
        <v>2</v>
      </c>
      <c r="O180" s="6"/>
      <c r="P180" s="6">
        <v>11</v>
      </c>
      <c r="Q180" s="6">
        <v>22</v>
      </c>
    </row>
    <row r="181" spans="1:17" ht="19" x14ac:dyDescent="0.25">
      <c r="A181" s="60" t="s">
        <v>596</v>
      </c>
      <c r="B181" s="60">
        <v>35</v>
      </c>
      <c r="C181" s="60"/>
      <c r="D181" s="60" t="s">
        <v>430</v>
      </c>
      <c r="E181" s="60">
        <v>2</v>
      </c>
      <c r="F181" s="60"/>
      <c r="G181" s="60">
        <v>11</v>
      </c>
      <c r="H181" s="60">
        <v>22</v>
      </c>
      <c r="J181" s="6" t="s">
        <v>595</v>
      </c>
      <c r="K181" s="6">
        <v>34</v>
      </c>
      <c r="L181" s="6"/>
      <c r="M181" s="6" t="s">
        <v>430</v>
      </c>
      <c r="N181" s="6">
        <v>4</v>
      </c>
      <c r="O181" s="6"/>
      <c r="P181" s="6">
        <v>5</v>
      </c>
      <c r="Q181" s="6">
        <v>25</v>
      </c>
    </row>
    <row r="182" spans="1:17" ht="19" x14ac:dyDescent="0.25">
      <c r="A182" s="60" t="s">
        <v>597</v>
      </c>
      <c r="B182" s="60">
        <v>25</v>
      </c>
      <c r="C182" s="60"/>
      <c r="D182" s="60">
        <v>1</v>
      </c>
      <c r="E182" s="60">
        <v>3</v>
      </c>
      <c r="F182" s="60"/>
      <c r="G182" s="60">
        <v>15</v>
      </c>
      <c r="H182" s="60">
        <v>7</v>
      </c>
      <c r="J182" s="6" t="s">
        <v>597</v>
      </c>
      <c r="K182" s="6">
        <v>25</v>
      </c>
      <c r="L182" s="6"/>
      <c r="M182" s="6">
        <v>1</v>
      </c>
      <c r="N182" s="6">
        <v>3</v>
      </c>
      <c r="O182" s="6"/>
      <c r="P182" s="6">
        <v>15</v>
      </c>
      <c r="Q182" s="6">
        <v>7</v>
      </c>
    </row>
    <row r="183" spans="1:17" ht="19" x14ac:dyDescent="0.25">
      <c r="A183" s="60" t="s">
        <v>599</v>
      </c>
      <c r="B183" s="60">
        <v>24</v>
      </c>
      <c r="C183" s="60"/>
      <c r="D183" s="60" t="s">
        <v>430</v>
      </c>
      <c r="E183" s="60" t="s">
        <v>430</v>
      </c>
      <c r="F183" s="60"/>
      <c r="G183" s="60">
        <v>16</v>
      </c>
      <c r="H183" s="60">
        <v>9</v>
      </c>
      <c r="J183" s="6" t="s">
        <v>599</v>
      </c>
      <c r="K183" s="6">
        <v>24</v>
      </c>
      <c r="L183" s="6"/>
      <c r="M183" s="6" t="s">
        <v>430</v>
      </c>
      <c r="N183" s="6" t="s">
        <v>430</v>
      </c>
      <c r="O183" s="6"/>
      <c r="P183" s="6">
        <v>16</v>
      </c>
      <c r="Q183" s="6">
        <v>9</v>
      </c>
    </row>
    <row r="184" spans="1:17" ht="19" x14ac:dyDescent="0.25">
      <c r="A184" s="60" t="s">
        <v>600</v>
      </c>
      <c r="B184" s="60">
        <v>23</v>
      </c>
      <c r="C184" s="60"/>
      <c r="D184" s="60" t="s">
        <v>430</v>
      </c>
      <c r="E184" s="60">
        <v>1</v>
      </c>
      <c r="F184" s="60"/>
      <c r="G184" s="60">
        <v>8</v>
      </c>
      <c r="H184" s="60">
        <v>14</v>
      </c>
      <c r="J184" s="6" t="s">
        <v>600</v>
      </c>
      <c r="K184" s="6">
        <v>23</v>
      </c>
      <c r="L184" s="6"/>
      <c r="M184" s="6" t="s">
        <v>430</v>
      </c>
      <c r="N184" s="6">
        <v>1</v>
      </c>
      <c r="O184" s="6"/>
      <c r="P184" s="6">
        <v>8</v>
      </c>
      <c r="Q184" s="6">
        <v>14</v>
      </c>
    </row>
    <row r="185" spans="1:17" ht="19" x14ac:dyDescent="0.25">
      <c r="A185" s="60" t="s">
        <v>611</v>
      </c>
      <c r="B185" s="60">
        <v>21</v>
      </c>
      <c r="C185" s="60"/>
      <c r="D185" s="60">
        <v>4</v>
      </c>
      <c r="E185" s="60" t="s">
        <v>430</v>
      </c>
      <c r="F185" s="60"/>
      <c r="G185" s="60">
        <v>13</v>
      </c>
      <c r="H185" s="60">
        <v>9</v>
      </c>
      <c r="J185" s="6" t="s">
        <v>611</v>
      </c>
      <c r="K185" s="6">
        <v>21</v>
      </c>
      <c r="L185" s="6"/>
      <c r="M185" s="6">
        <v>4</v>
      </c>
      <c r="N185" s="6" t="s">
        <v>430</v>
      </c>
      <c r="O185" s="6"/>
      <c r="P185" s="6">
        <v>13</v>
      </c>
      <c r="Q185" s="6">
        <v>9</v>
      </c>
    </row>
    <row r="186" spans="1:17" ht="19" x14ac:dyDescent="0.25">
      <c r="A186" s="60" t="s">
        <v>601</v>
      </c>
      <c r="B186" s="60">
        <v>19</v>
      </c>
      <c r="C186" s="60"/>
      <c r="D186" s="60" t="s">
        <v>430</v>
      </c>
      <c r="E186" s="60" t="s">
        <v>430</v>
      </c>
      <c r="F186" s="60"/>
      <c r="G186" s="60">
        <v>9</v>
      </c>
      <c r="H186" s="60">
        <v>11</v>
      </c>
      <c r="J186" s="6" t="s">
        <v>601</v>
      </c>
      <c r="K186" s="6">
        <v>19</v>
      </c>
      <c r="L186" s="6"/>
      <c r="M186" s="6" t="s">
        <v>430</v>
      </c>
      <c r="N186" s="6" t="s">
        <v>430</v>
      </c>
      <c r="O186" s="6"/>
      <c r="P186" s="6">
        <v>9</v>
      </c>
      <c r="Q186" s="6">
        <v>11</v>
      </c>
    </row>
    <row r="187" spans="1:17" ht="19" x14ac:dyDescent="0.25">
      <c r="A187" s="60" t="s">
        <v>602</v>
      </c>
      <c r="B187" s="60">
        <v>18</v>
      </c>
      <c r="C187" s="60"/>
      <c r="D187" s="60">
        <v>1</v>
      </c>
      <c r="E187" s="60" t="s">
        <v>430</v>
      </c>
      <c r="F187" s="60"/>
      <c r="G187" s="60">
        <v>17</v>
      </c>
      <c r="H187" s="60">
        <v>2</v>
      </c>
      <c r="J187" s="6" t="s">
        <v>602</v>
      </c>
      <c r="K187" s="6">
        <v>18</v>
      </c>
      <c r="L187" s="6"/>
      <c r="M187" s="6">
        <v>1</v>
      </c>
      <c r="N187" s="6" t="s">
        <v>430</v>
      </c>
      <c r="O187" s="6"/>
      <c r="P187" s="6">
        <v>17</v>
      </c>
      <c r="Q187" s="6">
        <v>2</v>
      </c>
    </row>
    <row r="188" spans="1:17" ht="19" x14ac:dyDescent="0.25">
      <c r="A188" s="60" t="s">
        <v>603</v>
      </c>
      <c r="B188" s="60">
        <v>18</v>
      </c>
      <c r="C188" s="60"/>
      <c r="D188" s="60">
        <v>1</v>
      </c>
      <c r="E188" s="60">
        <v>2</v>
      </c>
      <c r="F188" s="60"/>
      <c r="G188" s="60">
        <v>13</v>
      </c>
      <c r="H188" s="60">
        <v>3</v>
      </c>
      <c r="J188" s="6" t="s">
        <v>603</v>
      </c>
      <c r="K188" s="6">
        <v>18</v>
      </c>
      <c r="L188" s="6"/>
      <c r="M188" s="6">
        <v>1</v>
      </c>
      <c r="N188" s="6">
        <v>2</v>
      </c>
      <c r="O188" s="6"/>
      <c r="P188" s="6">
        <v>13</v>
      </c>
      <c r="Q188" s="6">
        <v>3</v>
      </c>
    </row>
    <row r="189" spans="1:17" ht="19" x14ac:dyDescent="0.25">
      <c r="A189" s="60" t="s">
        <v>604</v>
      </c>
      <c r="B189" s="60">
        <v>18</v>
      </c>
      <c r="C189" s="60"/>
      <c r="D189" s="60" t="s">
        <v>430</v>
      </c>
      <c r="E189" s="60" t="s">
        <v>430</v>
      </c>
      <c r="F189" s="60"/>
      <c r="G189" s="60">
        <v>14</v>
      </c>
      <c r="H189" s="60">
        <v>5</v>
      </c>
      <c r="J189" s="6" t="s">
        <v>604</v>
      </c>
      <c r="K189" s="6">
        <v>18</v>
      </c>
      <c r="L189" s="6"/>
      <c r="M189" s="6" t="s">
        <v>430</v>
      </c>
      <c r="N189" s="6" t="s">
        <v>430</v>
      </c>
      <c r="O189" s="6"/>
      <c r="P189" s="6">
        <v>14</v>
      </c>
      <c r="Q189" s="6">
        <v>5</v>
      </c>
    </row>
    <row r="190" spans="1:17" ht="19" x14ac:dyDescent="0.25">
      <c r="A190" s="60" t="s">
        <v>619</v>
      </c>
      <c r="B190" s="60">
        <v>17</v>
      </c>
      <c r="C190" s="60"/>
      <c r="D190" s="60" t="s">
        <v>430</v>
      </c>
      <c r="E190" s="60">
        <v>1</v>
      </c>
      <c r="F190" s="60"/>
      <c r="G190" s="60">
        <v>9</v>
      </c>
      <c r="H190" s="60">
        <v>7</v>
      </c>
      <c r="J190" s="6" t="s">
        <v>619</v>
      </c>
      <c r="K190" s="6">
        <v>17</v>
      </c>
      <c r="L190" s="6"/>
      <c r="M190" s="6" t="s">
        <v>430</v>
      </c>
      <c r="N190" s="6">
        <v>1</v>
      </c>
      <c r="O190" s="6"/>
      <c r="P190" s="6">
        <v>9</v>
      </c>
      <c r="Q190" s="6">
        <v>7</v>
      </c>
    </row>
    <row r="191" spans="1:17" ht="19" x14ac:dyDescent="0.25">
      <c r="A191" s="60" t="s">
        <v>610</v>
      </c>
      <c r="B191" s="60">
        <v>17</v>
      </c>
      <c r="C191" s="60"/>
      <c r="D191" s="60" t="s">
        <v>430</v>
      </c>
      <c r="E191" s="60" t="s">
        <v>430</v>
      </c>
      <c r="F191" s="60"/>
      <c r="G191" s="60">
        <v>15</v>
      </c>
      <c r="H191" s="60">
        <v>3</v>
      </c>
      <c r="J191" s="6" t="s">
        <v>610</v>
      </c>
      <c r="K191" s="6">
        <v>17</v>
      </c>
      <c r="L191" s="6"/>
      <c r="M191" s="6" t="s">
        <v>430</v>
      </c>
      <c r="N191" s="6" t="s">
        <v>430</v>
      </c>
      <c r="O191" s="6"/>
      <c r="P191" s="6">
        <v>15</v>
      </c>
      <c r="Q191" s="6">
        <v>3</v>
      </c>
    </row>
    <row r="192" spans="1:17" ht="19" x14ac:dyDescent="0.25">
      <c r="A192" s="60" t="s">
        <v>608</v>
      </c>
      <c r="B192" s="60">
        <v>16</v>
      </c>
      <c r="C192" s="60"/>
      <c r="D192" s="60" t="s">
        <v>430</v>
      </c>
      <c r="E192" s="60">
        <v>1</v>
      </c>
      <c r="F192" s="60"/>
      <c r="G192" s="60">
        <v>13</v>
      </c>
      <c r="H192" s="60">
        <v>2</v>
      </c>
      <c r="J192" s="6" t="s">
        <v>608</v>
      </c>
      <c r="K192" s="6">
        <v>16</v>
      </c>
      <c r="L192" s="6"/>
      <c r="M192" s="6" t="s">
        <v>430</v>
      </c>
      <c r="N192" s="6">
        <v>1</v>
      </c>
      <c r="O192" s="6"/>
      <c r="P192" s="6">
        <v>13</v>
      </c>
      <c r="Q192" s="6">
        <v>2</v>
      </c>
    </row>
    <row r="193" spans="1:17" ht="19" x14ac:dyDescent="0.25">
      <c r="A193" s="60" t="s">
        <v>606</v>
      </c>
      <c r="B193" s="60">
        <v>16</v>
      </c>
      <c r="C193" s="60"/>
      <c r="D193" s="60" t="s">
        <v>430</v>
      </c>
      <c r="E193" s="60" t="s">
        <v>430</v>
      </c>
      <c r="F193" s="60"/>
      <c r="G193" s="60">
        <v>13</v>
      </c>
      <c r="H193" s="60">
        <v>4</v>
      </c>
      <c r="J193" s="6" t="s">
        <v>606</v>
      </c>
      <c r="K193" s="6">
        <v>16</v>
      </c>
      <c r="L193" s="6"/>
      <c r="M193" s="6" t="s">
        <v>430</v>
      </c>
      <c r="N193" s="6" t="s">
        <v>430</v>
      </c>
      <c r="O193" s="6"/>
      <c r="P193" s="6">
        <v>13</v>
      </c>
      <c r="Q193" s="6">
        <v>4</v>
      </c>
    </row>
    <row r="194" spans="1:17" ht="19" x14ac:dyDescent="0.25">
      <c r="A194" s="60" t="s">
        <v>607</v>
      </c>
      <c r="B194" s="60">
        <v>16</v>
      </c>
      <c r="C194" s="60"/>
      <c r="D194" s="60" t="s">
        <v>430</v>
      </c>
      <c r="E194" s="60" t="s">
        <v>430</v>
      </c>
      <c r="F194" s="60"/>
      <c r="G194" s="60">
        <v>8</v>
      </c>
      <c r="H194" s="60">
        <v>9</v>
      </c>
      <c r="J194" s="6" t="s">
        <v>607</v>
      </c>
      <c r="K194" s="6">
        <v>16</v>
      </c>
      <c r="L194" s="6"/>
      <c r="M194" s="6" t="s">
        <v>430</v>
      </c>
      <c r="N194" s="6" t="s">
        <v>430</v>
      </c>
      <c r="O194" s="6"/>
      <c r="P194" s="6">
        <v>8</v>
      </c>
      <c r="Q194" s="6">
        <v>9</v>
      </c>
    </row>
    <row r="195" spans="1:17" ht="19" x14ac:dyDescent="0.25">
      <c r="A195" s="60" t="s">
        <v>613</v>
      </c>
      <c r="B195" s="60">
        <v>16</v>
      </c>
      <c r="C195" s="60"/>
      <c r="D195" s="60" t="s">
        <v>430</v>
      </c>
      <c r="E195" s="60" t="s">
        <v>430</v>
      </c>
      <c r="F195" s="60"/>
      <c r="G195" s="60">
        <v>8</v>
      </c>
      <c r="H195" s="60">
        <v>9</v>
      </c>
      <c r="J195" s="6" t="s">
        <v>613</v>
      </c>
      <c r="K195" s="6">
        <v>16</v>
      </c>
      <c r="L195" s="6"/>
      <c r="M195" s="6" t="s">
        <v>430</v>
      </c>
      <c r="N195" s="6" t="s">
        <v>430</v>
      </c>
      <c r="O195" s="6"/>
      <c r="P195" s="6">
        <v>8</v>
      </c>
      <c r="Q195" s="6">
        <v>9</v>
      </c>
    </row>
    <row r="196" spans="1:17" ht="19" x14ac:dyDescent="0.25">
      <c r="A196" s="60" t="s">
        <v>633</v>
      </c>
      <c r="B196" s="60">
        <v>16</v>
      </c>
      <c r="C196" s="60"/>
      <c r="D196" s="60" t="s">
        <v>430</v>
      </c>
      <c r="E196" s="60">
        <v>1</v>
      </c>
      <c r="F196" s="60"/>
      <c r="G196" s="60">
        <v>4</v>
      </c>
      <c r="H196" s="60">
        <v>11</v>
      </c>
      <c r="J196" s="6" t="s">
        <v>633</v>
      </c>
      <c r="K196" s="6">
        <v>16</v>
      </c>
      <c r="L196" s="6"/>
      <c r="M196" s="6" t="s">
        <v>430</v>
      </c>
      <c r="N196" s="6">
        <v>1</v>
      </c>
      <c r="O196" s="6"/>
      <c r="P196" s="6">
        <v>4</v>
      </c>
      <c r="Q196" s="6">
        <v>11</v>
      </c>
    </row>
    <row r="197" spans="1:17" ht="19" x14ac:dyDescent="0.25">
      <c r="A197" s="60" t="s">
        <v>631</v>
      </c>
      <c r="B197" s="60">
        <v>15</v>
      </c>
      <c r="C197" s="60"/>
      <c r="D197" s="60" t="s">
        <v>430</v>
      </c>
      <c r="E197" s="60">
        <v>1</v>
      </c>
      <c r="F197" s="60"/>
      <c r="G197" s="60">
        <v>7</v>
      </c>
      <c r="H197" s="60">
        <v>7</v>
      </c>
      <c r="J197" s="6" t="s">
        <v>631</v>
      </c>
      <c r="K197" s="6">
        <v>15</v>
      </c>
      <c r="L197" s="6"/>
      <c r="M197" s="6" t="s">
        <v>430</v>
      </c>
      <c r="N197" s="6">
        <v>1</v>
      </c>
      <c r="O197" s="6"/>
      <c r="P197" s="6">
        <v>7</v>
      </c>
      <c r="Q197" s="6">
        <v>7</v>
      </c>
    </row>
    <row r="198" spans="1:17" ht="19" x14ac:dyDescent="0.25">
      <c r="A198" s="60" t="s">
        <v>609</v>
      </c>
      <c r="B198" s="60">
        <v>15</v>
      </c>
      <c r="C198" s="60"/>
      <c r="D198" s="60" t="s">
        <v>430</v>
      </c>
      <c r="E198" s="60" t="s">
        <v>430</v>
      </c>
      <c r="F198" s="60"/>
      <c r="G198" s="60">
        <v>8</v>
      </c>
      <c r="H198" s="60">
        <v>8</v>
      </c>
      <c r="J198" s="6" t="s">
        <v>609</v>
      </c>
      <c r="K198" s="6">
        <v>15</v>
      </c>
      <c r="L198" s="6"/>
      <c r="M198" s="6" t="s">
        <v>430</v>
      </c>
      <c r="N198" s="6" t="s">
        <v>430</v>
      </c>
      <c r="O198" s="6"/>
      <c r="P198" s="6">
        <v>8</v>
      </c>
      <c r="Q198" s="6">
        <v>8</v>
      </c>
    </row>
    <row r="199" spans="1:17" ht="19" x14ac:dyDescent="0.25">
      <c r="A199" s="60" t="s">
        <v>620</v>
      </c>
      <c r="B199" s="60">
        <v>14</v>
      </c>
      <c r="C199" s="60"/>
      <c r="D199" s="60" t="s">
        <v>430</v>
      </c>
      <c r="E199" s="60">
        <v>3</v>
      </c>
      <c r="F199" s="60"/>
      <c r="G199" s="60">
        <v>7</v>
      </c>
      <c r="H199" s="60">
        <v>4</v>
      </c>
      <c r="J199" s="6" t="s">
        <v>620</v>
      </c>
      <c r="K199" s="6">
        <v>14</v>
      </c>
      <c r="L199" s="6"/>
      <c r="M199" s="6" t="s">
        <v>430</v>
      </c>
      <c r="N199" s="6">
        <v>3</v>
      </c>
      <c r="O199" s="6"/>
      <c r="P199" s="6">
        <v>7</v>
      </c>
      <c r="Q199" s="6">
        <v>4</v>
      </c>
    </row>
    <row r="200" spans="1:17" ht="19" x14ac:dyDescent="0.25">
      <c r="A200" s="60" t="s">
        <v>614</v>
      </c>
      <c r="B200" s="60">
        <v>13</v>
      </c>
      <c r="C200" s="60"/>
      <c r="D200" s="60" t="s">
        <v>430</v>
      </c>
      <c r="E200" s="60" t="s">
        <v>430</v>
      </c>
      <c r="F200" s="60"/>
      <c r="G200" s="60">
        <v>13</v>
      </c>
      <c r="H200" s="60">
        <v>1</v>
      </c>
      <c r="J200" s="6" t="s">
        <v>614</v>
      </c>
      <c r="K200" s="6">
        <v>13</v>
      </c>
      <c r="L200" s="6"/>
      <c r="M200" s="6" t="s">
        <v>430</v>
      </c>
      <c r="N200" s="6" t="s">
        <v>430</v>
      </c>
      <c r="O200" s="6"/>
      <c r="P200" s="6">
        <v>13</v>
      </c>
      <c r="Q200" s="6">
        <v>1</v>
      </c>
    </row>
    <row r="201" spans="1:17" ht="19" x14ac:dyDescent="0.25">
      <c r="A201" s="60" t="s">
        <v>617</v>
      </c>
      <c r="B201" s="60">
        <v>12</v>
      </c>
      <c r="C201" s="60"/>
      <c r="D201" s="60" t="s">
        <v>430</v>
      </c>
      <c r="E201" s="60">
        <v>1</v>
      </c>
      <c r="F201" s="60"/>
      <c r="G201" s="60">
        <v>5</v>
      </c>
      <c r="H201" s="60">
        <v>6</v>
      </c>
      <c r="J201" s="6" t="s">
        <v>617</v>
      </c>
      <c r="K201" s="6">
        <v>12</v>
      </c>
      <c r="L201" s="6"/>
      <c r="M201" s="6" t="s">
        <v>430</v>
      </c>
      <c r="N201" s="6">
        <v>1</v>
      </c>
      <c r="O201" s="6"/>
      <c r="P201" s="6">
        <v>5</v>
      </c>
      <c r="Q201" s="6">
        <v>6</v>
      </c>
    </row>
    <row r="202" spans="1:17" ht="19" x14ac:dyDescent="0.25">
      <c r="A202" s="60" t="s">
        <v>615</v>
      </c>
      <c r="B202" s="60">
        <v>11</v>
      </c>
      <c r="C202" s="60"/>
      <c r="D202" s="60" t="s">
        <v>430</v>
      </c>
      <c r="E202" s="60" t="s">
        <v>430</v>
      </c>
      <c r="F202" s="60"/>
      <c r="G202" s="60">
        <v>11</v>
      </c>
      <c r="H202" s="60">
        <v>1</v>
      </c>
      <c r="J202" s="6" t="s">
        <v>615</v>
      </c>
      <c r="K202" s="6">
        <v>11</v>
      </c>
      <c r="L202" s="6"/>
      <c r="M202" s="6" t="s">
        <v>430</v>
      </c>
      <c r="N202" s="6" t="s">
        <v>430</v>
      </c>
      <c r="O202" s="6"/>
      <c r="P202" s="6">
        <v>11</v>
      </c>
      <c r="Q202" s="6">
        <v>1</v>
      </c>
    </row>
    <row r="203" spans="1:17" ht="19" x14ac:dyDescent="0.25">
      <c r="A203" s="60" t="s">
        <v>616</v>
      </c>
      <c r="B203" s="60">
        <v>11</v>
      </c>
      <c r="C203" s="60"/>
      <c r="D203" s="60">
        <v>1</v>
      </c>
      <c r="E203" s="60">
        <v>1</v>
      </c>
      <c r="F203" s="60"/>
      <c r="G203" s="60">
        <v>2</v>
      </c>
      <c r="H203" s="60">
        <v>8</v>
      </c>
      <c r="J203" s="6" t="s">
        <v>616</v>
      </c>
      <c r="K203" s="6">
        <v>11</v>
      </c>
      <c r="L203" s="6"/>
      <c r="M203" s="6">
        <v>1</v>
      </c>
      <c r="N203" s="6">
        <v>1</v>
      </c>
      <c r="O203" s="6"/>
      <c r="P203" s="6">
        <v>7</v>
      </c>
      <c r="Q203" s="6">
        <v>3</v>
      </c>
    </row>
    <row r="204" spans="1:17" ht="19" x14ac:dyDescent="0.25">
      <c r="A204" s="60" t="s">
        <v>623</v>
      </c>
      <c r="B204" s="60">
        <v>11</v>
      </c>
      <c r="C204" s="60"/>
      <c r="D204" s="60" t="s">
        <v>430</v>
      </c>
      <c r="E204" s="60" t="s">
        <v>430</v>
      </c>
      <c r="F204" s="60"/>
      <c r="G204" s="60">
        <v>2</v>
      </c>
      <c r="H204" s="60">
        <v>10</v>
      </c>
      <c r="J204" s="6" t="s">
        <v>623</v>
      </c>
      <c r="K204" s="6">
        <v>11</v>
      </c>
      <c r="L204" s="6"/>
      <c r="M204" s="6" t="s">
        <v>430</v>
      </c>
      <c r="N204" s="6" t="s">
        <v>430</v>
      </c>
      <c r="O204" s="6"/>
      <c r="P204" s="6">
        <v>2</v>
      </c>
      <c r="Q204" s="6">
        <v>10</v>
      </c>
    </row>
    <row r="205" spans="1:17" ht="19" x14ac:dyDescent="0.25">
      <c r="A205" s="60" t="s">
        <v>618</v>
      </c>
      <c r="B205" s="60">
        <v>11</v>
      </c>
      <c r="C205" s="60"/>
      <c r="D205" s="60" t="s">
        <v>430</v>
      </c>
      <c r="E205" s="60" t="s">
        <v>430</v>
      </c>
      <c r="F205" s="60"/>
      <c r="G205" s="60">
        <v>6</v>
      </c>
      <c r="H205" s="60">
        <v>6</v>
      </c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6</v>
      </c>
      <c r="Q205" s="6">
        <v>6</v>
      </c>
    </row>
    <row r="206" spans="1:17" ht="19" x14ac:dyDescent="0.25">
      <c r="A206" s="60" t="s">
        <v>621</v>
      </c>
      <c r="B206" s="60">
        <v>10</v>
      </c>
      <c r="C206" s="60"/>
      <c r="D206" s="60" t="s">
        <v>430</v>
      </c>
      <c r="E206" s="60">
        <v>1</v>
      </c>
      <c r="F206" s="60"/>
      <c r="G206" s="60">
        <v>8</v>
      </c>
      <c r="H206" s="60">
        <v>1</v>
      </c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8</v>
      </c>
      <c r="Q206" s="6">
        <v>1</v>
      </c>
    </row>
    <row r="207" spans="1:17" ht="19" x14ac:dyDescent="0.25">
      <c r="A207" s="60" t="s">
        <v>637</v>
      </c>
      <c r="B207" s="60">
        <v>10</v>
      </c>
      <c r="C207" s="60"/>
      <c r="D207" s="60" t="s">
        <v>430</v>
      </c>
      <c r="E207" s="60">
        <v>2</v>
      </c>
      <c r="F207" s="60"/>
      <c r="G207" s="60">
        <v>1</v>
      </c>
      <c r="H207" s="60">
        <v>7</v>
      </c>
      <c r="J207" s="6" t="s">
        <v>637</v>
      </c>
      <c r="K207" s="6">
        <v>10</v>
      </c>
      <c r="L207" s="6"/>
      <c r="M207" s="6" t="s">
        <v>430</v>
      </c>
      <c r="N207" s="6">
        <v>2</v>
      </c>
      <c r="O207" s="6"/>
      <c r="P207" s="6">
        <v>1</v>
      </c>
      <c r="Q207" s="6">
        <v>7</v>
      </c>
    </row>
    <row r="208" spans="1:17" ht="19" x14ac:dyDescent="0.25">
      <c r="A208" s="60" t="s">
        <v>622</v>
      </c>
      <c r="B208" s="60">
        <v>9</v>
      </c>
      <c r="C208" s="60"/>
      <c r="D208" s="60" t="s">
        <v>430</v>
      </c>
      <c r="E208" s="60">
        <v>2</v>
      </c>
      <c r="F208" s="60"/>
      <c r="G208" s="60" t="s">
        <v>430</v>
      </c>
      <c r="H208" s="60">
        <v>8</v>
      </c>
      <c r="J208" s="6" t="s">
        <v>622</v>
      </c>
      <c r="K208" s="6">
        <v>9</v>
      </c>
      <c r="L208" s="6"/>
      <c r="M208" s="6" t="s">
        <v>430</v>
      </c>
      <c r="N208" s="6">
        <v>2</v>
      </c>
      <c r="O208" s="6"/>
      <c r="P208" s="6" t="s">
        <v>430</v>
      </c>
      <c r="Q208" s="6">
        <v>8</v>
      </c>
    </row>
    <row r="209" spans="1:17" ht="19" x14ac:dyDescent="0.25">
      <c r="A209" s="60" t="s">
        <v>624</v>
      </c>
      <c r="B209" s="60">
        <v>8</v>
      </c>
      <c r="C209" s="60"/>
      <c r="D209" s="60" t="s">
        <v>430</v>
      </c>
      <c r="E209" s="60">
        <v>1</v>
      </c>
      <c r="F209" s="60"/>
      <c r="G209" s="60">
        <v>6</v>
      </c>
      <c r="H209" s="60">
        <v>1</v>
      </c>
      <c r="J209" s="6" t="s">
        <v>624</v>
      </c>
      <c r="K209" s="6">
        <v>8</v>
      </c>
      <c r="L209" s="6"/>
      <c r="M209" s="6" t="s">
        <v>430</v>
      </c>
      <c r="N209" s="6">
        <v>1</v>
      </c>
      <c r="O209" s="6"/>
      <c r="P209" s="6">
        <v>6</v>
      </c>
      <c r="Q209" s="6">
        <v>1</v>
      </c>
    </row>
    <row r="210" spans="1:17" ht="19" x14ac:dyDescent="0.25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 t="s">
        <v>430</v>
      </c>
      <c r="H210" s="60">
        <v>10</v>
      </c>
      <c r="J210" s="6" t="s">
        <v>625</v>
      </c>
      <c r="K210" s="6">
        <v>8</v>
      </c>
      <c r="L210" s="6"/>
      <c r="M210" s="6" t="s">
        <v>430</v>
      </c>
      <c r="N210" s="6" t="s">
        <v>430</v>
      </c>
      <c r="O210" s="6"/>
      <c r="P210" s="6" t="s">
        <v>430</v>
      </c>
      <c r="Q210" s="6">
        <v>10</v>
      </c>
    </row>
    <row r="211" spans="1:17" ht="19" x14ac:dyDescent="0.25">
      <c r="A211" s="60" t="s">
        <v>630</v>
      </c>
      <c r="B211" s="60">
        <v>7</v>
      </c>
      <c r="C211" s="60"/>
      <c r="D211" s="60" t="s">
        <v>430</v>
      </c>
      <c r="E211" s="60" t="s">
        <v>430</v>
      </c>
      <c r="F211" s="60"/>
      <c r="G211" s="60">
        <v>5</v>
      </c>
      <c r="H211" s="60">
        <v>3</v>
      </c>
      <c r="J211" s="6" t="s">
        <v>630</v>
      </c>
      <c r="K211" s="6">
        <v>7</v>
      </c>
      <c r="L211" s="6"/>
      <c r="M211" s="6" t="s">
        <v>430</v>
      </c>
      <c r="N211" s="6" t="s">
        <v>430</v>
      </c>
      <c r="O211" s="6"/>
      <c r="P211" s="6">
        <v>5</v>
      </c>
      <c r="Q211" s="6">
        <v>3</v>
      </c>
    </row>
    <row r="212" spans="1:17" ht="19" x14ac:dyDescent="0.25">
      <c r="A212" s="60" t="s">
        <v>628</v>
      </c>
      <c r="B212" s="60">
        <v>6</v>
      </c>
      <c r="C212" s="60"/>
      <c r="D212" s="60" t="s">
        <v>430</v>
      </c>
      <c r="E212" s="60" t="s">
        <v>430</v>
      </c>
      <c r="F212" s="60"/>
      <c r="G212" s="60" t="s">
        <v>430</v>
      </c>
      <c r="H212" s="60">
        <v>8</v>
      </c>
      <c r="J212" s="6" t="s">
        <v>628</v>
      </c>
      <c r="K212" s="6">
        <v>6</v>
      </c>
      <c r="L212" s="6"/>
      <c r="M212" s="6" t="s">
        <v>430</v>
      </c>
      <c r="N212" s="6" t="s">
        <v>430</v>
      </c>
      <c r="O212" s="6"/>
      <c r="P212" s="6" t="s">
        <v>430</v>
      </c>
      <c r="Q212" s="6">
        <v>8</v>
      </c>
    </row>
    <row r="213" spans="1:17" ht="19" x14ac:dyDescent="0.25">
      <c r="A213" s="60" t="s">
        <v>629</v>
      </c>
      <c r="B213" s="60">
        <v>6</v>
      </c>
      <c r="C213" s="60"/>
      <c r="D213" s="60" t="s">
        <v>430</v>
      </c>
      <c r="E213" s="60">
        <v>1</v>
      </c>
      <c r="F213" s="60"/>
      <c r="G213" s="60">
        <v>3</v>
      </c>
      <c r="H213" s="60">
        <v>2</v>
      </c>
      <c r="J213" s="6" t="s">
        <v>629</v>
      </c>
      <c r="K213" s="6">
        <v>6</v>
      </c>
      <c r="L213" s="6"/>
      <c r="M213" s="6" t="s">
        <v>430</v>
      </c>
      <c r="N213" s="6">
        <v>1</v>
      </c>
      <c r="O213" s="6"/>
      <c r="P213" s="6">
        <v>3</v>
      </c>
      <c r="Q213" s="6">
        <v>2</v>
      </c>
    </row>
    <row r="214" spans="1:17" ht="19" x14ac:dyDescent="0.25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>
        <v>1</v>
      </c>
      <c r="J214" s="6" t="s">
        <v>626</v>
      </c>
      <c r="K214" s="6">
        <v>6</v>
      </c>
      <c r="L214" s="6"/>
      <c r="M214" s="6" t="s">
        <v>430</v>
      </c>
      <c r="N214" s="6" t="s">
        <v>430</v>
      </c>
      <c r="O214" s="6"/>
      <c r="P214" s="6">
        <v>6</v>
      </c>
      <c r="Q214" s="6">
        <v>1</v>
      </c>
    </row>
    <row r="215" spans="1:17" ht="19" x14ac:dyDescent="0.25">
      <c r="A215" s="60" t="s">
        <v>627</v>
      </c>
      <c r="B215" s="60">
        <v>6</v>
      </c>
      <c r="C215" s="60"/>
      <c r="D215" s="60" t="s">
        <v>430</v>
      </c>
      <c r="E215" s="60" t="s">
        <v>430</v>
      </c>
      <c r="F215" s="60"/>
      <c r="G215" s="60">
        <v>5</v>
      </c>
      <c r="H215" s="60">
        <v>2</v>
      </c>
      <c r="J215" s="6" t="s">
        <v>627</v>
      </c>
      <c r="K215" s="6">
        <v>6</v>
      </c>
      <c r="L215" s="6"/>
      <c r="M215" s="6" t="s">
        <v>430</v>
      </c>
      <c r="N215" s="6" t="s">
        <v>430</v>
      </c>
      <c r="O215" s="6"/>
      <c r="P215" s="6">
        <v>5</v>
      </c>
      <c r="Q215" s="6">
        <v>2</v>
      </c>
    </row>
    <row r="216" spans="1:17" ht="19" x14ac:dyDescent="0.25">
      <c r="A216" s="60" t="s">
        <v>632</v>
      </c>
      <c r="B216" s="60">
        <v>6</v>
      </c>
      <c r="C216" s="60"/>
      <c r="D216" s="60" t="s">
        <v>430</v>
      </c>
      <c r="E216" s="60" t="s">
        <v>430</v>
      </c>
      <c r="F216" s="60"/>
      <c r="G216" s="60" t="s">
        <v>430</v>
      </c>
      <c r="H216" s="60">
        <v>8</v>
      </c>
      <c r="J216" s="6" t="s">
        <v>632</v>
      </c>
      <c r="K216" s="6">
        <v>6</v>
      </c>
      <c r="L216" s="6" t="s">
        <v>822</v>
      </c>
      <c r="M216" s="6" t="s">
        <v>430</v>
      </c>
      <c r="N216" s="6" t="s">
        <v>430</v>
      </c>
      <c r="O216" s="6" t="s">
        <v>822</v>
      </c>
      <c r="P216" s="6" t="s">
        <v>430</v>
      </c>
      <c r="Q216" s="6">
        <v>8</v>
      </c>
    </row>
    <row r="217" spans="1:17" ht="19" x14ac:dyDescent="0.25">
      <c r="A217" s="60" t="s">
        <v>635</v>
      </c>
      <c r="B217" s="60">
        <v>3</v>
      </c>
      <c r="C217" s="60"/>
      <c r="D217" s="60" t="s">
        <v>430</v>
      </c>
      <c r="E217" s="60" t="s">
        <v>430</v>
      </c>
      <c r="F217" s="60"/>
      <c r="G217" s="60">
        <v>3</v>
      </c>
      <c r="H217" s="60">
        <v>1</v>
      </c>
      <c r="J217" s="6" t="s">
        <v>635</v>
      </c>
      <c r="K217" s="6">
        <v>3</v>
      </c>
      <c r="L217" s="6"/>
      <c r="M217" s="6" t="s">
        <v>430</v>
      </c>
      <c r="N217" s="6" t="s">
        <v>430</v>
      </c>
      <c r="O217" s="6"/>
      <c r="P217" s="6">
        <v>3</v>
      </c>
      <c r="Q217" s="6">
        <v>1</v>
      </c>
    </row>
    <row r="218" spans="1:17" ht="19" x14ac:dyDescent="0.25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  <c r="J218" s="6" t="s">
        <v>771</v>
      </c>
      <c r="K218" s="6">
        <v>3</v>
      </c>
      <c r="L218" s="6"/>
      <c r="M218" s="6" t="s">
        <v>430</v>
      </c>
      <c r="N218" s="6" t="s">
        <v>430</v>
      </c>
      <c r="O218" s="6"/>
      <c r="P218" s="6" t="s">
        <v>430</v>
      </c>
      <c r="Q218" s="6">
        <v>5</v>
      </c>
    </row>
    <row r="219" spans="1:17" ht="19" x14ac:dyDescent="0.25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  <c r="J219" s="6" t="s">
        <v>636</v>
      </c>
      <c r="K219" s="6">
        <v>1</v>
      </c>
      <c r="L219" s="6"/>
      <c r="M219" s="6" t="s">
        <v>430</v>
      </c>
      <c r="N219" s="6" t="s">
        <v>430</v>
      </c>
      <c r="O219" s="6"/>
      <c r="P219" s="6" t="s">
        <v>430</v>
      </c>
      <c r="Q219" s="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55E2-369C-1B4A-91D2-E71E3543D82A}">
  <dimension ref="A1:Q219"/>
  <sheetViews>
    <sheetView workbookViewId="0">
      <selection activeCell="J1" sqref="J1:Q219"/>
    </sheetView>
  </sheetViews>
  <sheetFormatPr baseColWidth="10" defaultRowHeight="16" x14ac:dyDescent="0.2"/>
  <sheetData>
    <row r="1" spans="1:17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0"/>
      <c r="B2" s="50"/>
      <c r="C2" s="50"/>
      <c r="D2" s="50"/>
      <c r="E2" s="50"/>
      <c r="F2" s="50"/>
      <c r="G2" s="50"/>
      <c r="H2" s="50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" t="s">
        <v>5</v>
      </c>
      <c r="B3" s="7">
        <v>3308231</v>
      </c>
      <c r="C3" s="6" t="s">
        <v>751</v>
      </c>
      <c r="D3" s="7">
        <v>50944</v>
      </c>
      <c r="E3" s="7">
        <v>234105</v>
      </c>
      <c r="F3" s="6" t="s">
        <v>752</v>
      </c>
      <c r="G3" s="7">
        <v>1042818</v>
      </c>
      <c r="H3" s="7">
        <v>2032359</v>
      </c>
      <c r="J3" s="6" t="s">
        <v>5</v>
      </c>
      <c r="K3" s="7">
        <v>3319856</v>
      </c>
      <c r="L3" s="6" t="s">
        <v>773</v>
      </c>
      <c r="M3" s="7">
        <v>50930</v>
      </c>
      <c r="N3" s="7">
        <v>234279</v>
      </c>
      <c r="O3" s="6" t="s">
        <v>774</v>
      </c>
      <c r="P3" s="7">
        <v>1048807</v>
      </c>
      <c r="Q3" s="7">
        <v>2039041</v>
      </c>
    </row>
    <row r="4" spans="1:17" ht="19" x14ac:dyDescent="0.25">
      <c r="A4" s="6" t="s">
        <v>424</v>
      </c>
      <c r="B4" s="7">
        <v>1095210</v>
      </c>
      <c r="C4" s="6" t="s">
        <v>753</v>
      </c>
      <c r="D4" s="7">
        <v>15226</v>
      </c>
      <c r="E4" s="7">
        <v>63861</v>
      </c>
      <c r="F4" s="6" t="s">
        <v>754</v>
      </c>
      <c r="G4" s="7">
        <v>155737</v>
      </c>
      <c r="H4" s="7">
        <v>875612</v>
      </c>
      <c r="J4" s="6" t="s">
        <v>424</v>
      </c>
      <c r="K4" s="7">
        <v>1095304</v>
      </c>
      <c r="L4" s="6" t="s">
        <v>775</v>
      </c>
      <c r="M4" s="7">
        <v>15226</v>
      </c>
      <c r="N4" s="7">
        <v>63871</v>
      </c>
      <c r="O4" s="6" t="s">
        <v>776</v>
      </c>
      <c r="P4" s="7">
        <v>155737</v>
      </c>
      <c r="Q4" s="7">
        <v>875696</v>
      </c>
    </row>
    <row r="5" spans="1:17" ht="19" x14ac:dyDescent="0.25">
      <c r="A5" s="6" t="s">
        <v>425</v>
      </c>
      <c r="B5" s="7">
        <v>239639</v>
      </c>
      <c r="C5" s="6"/>
      <c r="D5" s="7">
        <v>2676</v>
      </c>
      <c r="E5" s="7">
        <v>24543</v>
      </c>
      <c r="F5" s="6"/>
      <c r="G5" s="7">
        <v>137984</v>
      </c>
      <c r="H5" s="7">
        <v>77112</v>
      </c>
      <c r="J5" s="6" t="s">
        <v>425</v>
      </c>
      <c r="K5" s="7">
        <v>239639</v>
      </c>
      <c r="L5" s="6" t="s">
        <v>777</v>
      </c>
      <c r="M5" s="7">
        <v>2676</v>
      </c>
      <c r="N5" s="7">
        <v>24543</v>
      </c>
      <c r="O5" s="6"/>
      <c r="P5" s="7">
        <v>137984</v>
      </c>
      <c r="Q5" s="7">
        <v>77112</v>
      </c>
    </row>
    <row r="6" spans="1:17" ht="19" x14ac:dyDescent="0.25">
      <c r="A6" s="6" t="s">
        <v>426</v>
      </c>
      <c r="B6" s="7">
        <v>205463</v>
      </c>
      <c r="C6" s="6"/>
      <c r="D6" s="7">
        <v>1694</v>
      </c>
      <c r="E6" s="7">
        <v>27967</v>
      </c>
      <c r="F6" s="6"/>
      <c r="G6" s="7">
        <v>75945</v>
      </c>
      <c r="H6" s="7">
        <v>101551</v>
      </c>
      <c r="J6" s="6" t="s">
        <v>426</v>
      </c>
      <c r="K6" s="7">
        <v>205463</v>
      </c>
      <c r="L6" s="6"/>
      <c r="M6" s="7">
        <v>1694</v>
      </c>
      <c r="N6" s="7">
        <v>27967</v>
      </c>
      <c r="O6" s="6"/>
      <c r="P6" s="7">
        <v>75945</v>
      </c>
      <c r="Q6" s="7">
        <v>101551</v>
      </c>
    </row>
    <row r="7" spans="1:17" ht="19" x14ac:dyDescent="0.25">
      <c r="A7" s="6" t="s">
        <v>429</v>
      </c>
      <c r="B7" s="7">
        <v>171253</v>
      </c>
      <c r="C7" s="6"/>
      <c r="D7" s="7">
        <v>1559</v>
      </c>
      <c r="E7" s="7">
        <v>26771</v>
      </c>
      <c r="F7" s="6"/>
      <c r="G7" s="6" t="s">
        <v>430</v>
      </c>
      <c r="H7" s="7">
        <v>144483</v>
      </c>
      <c r="J7" s="6" t="s">
        <v>429</v>
      </c>
      <c r="K7" s="7">
        <v>171253</v>
      </c>
      <c r="L7" s="6"/>
      <c r="M7" s="7">
        <v>1559</v>
      </c>
      <c r="N7" s="7">
        <v>26771</v>
      </c>
      <c r="O7" s="6"/>
      <c r="P7" s="6" t="s">
        <v>430</v>
      </c>
      <c r="Q7" s="7">
        <v>144483</v>
      </c>
    </row>
    <row r="8" spans="1:17" ht="19" x14ac:dyDescent="0.25">
      <c r="A8" s="6" t="s">
        <v>427</v>
      </c>
      <c r="B8" s="7">
        <v>167178</v>
      </c>
      <c r="C8" s="6"/>
      <c r="D8" s="7">
        <v>4019</v>
      </c>
      <c r="E8" s="7">
        <v>24376</v>
      </c>
      <c r="F8" s="6"/>
      <c r="G8" s="7">
        <v>49476</v>
      </c>
      <c r="H8" s="7">
        <v>93326</v>
      </c>
      <c r="J8" s="6" t="s">
        <v>427</v>
      </c>
      <c r="K8" s="7">
        <v>167178</v>
      </c>
      <c r="L8" s="6" t="s">
        <v>778</v>
      </c>
      <c r="M8" s="7">
        <v>4019</v>
      </c>
      <c r="N8" s="7">
        <v>24376</v>
      </c>
      <c r="O8" s="6"/>
      <c r="P8" s="7">
        <v>49476</v>
      </c>
      <c r="Q8" s="7">
        <v>93326</v>
      </c>
    </row>
    <row r="9" spans="1:17" ht="19" x14ac:dyDescent="0.25">
      <c r="A9" s="6" t="s">
        <v>428</v>
      </c>
      <c r="B9" s="7">
        <v>163009</v>
      </c>
      <c r="C9" s="6"/>
      <c r="D9" s="7">
        <v>2415</v>
      </c>
      <c r="E9" s="7">
        <v>6623</v>
      </c>
      <c r="F9" s="6"/>
      <c r="G9" s="7">
        <v>123500</v>
      </c>
      <c r="H9" s="7">
        <v>32886</v>
      </c>
      <c r="J9" s="6" t="s">
        <v>428</v>
      </c>
      <c r="K9" s="7">
        <v>163009</v>
      </c>
      <c r="L9" s="6"/>
      <c r="M9" s="7">
        <v>2415</v>
      </c>
      <c r="N9" s="7">
        <v>6623</v>
      </c>
      <c r="O9" s="6"/>
      <c r="P9" s="7">
        <v>126900</v>
      </c>
      <c r="Q9" s="7">
        <v>29486</v>
      </c>
    </row>
    <row r="10" spans="1:17" ht="19" x14ac:dyDescent="0.25">
      <c r="A10" s="6" t="s">
        <v>432</v>
      </c>
      <c r="B10" s="7">
        <v>120204</v>
      </c>
      <c r="C10" s="6"/>
      <c r="D10" s="7">
        <v>1514</v>
      </c>
      <c r="E10" s="7">
        <v>3174</v>
      </c>
      <c r="F10" s="6"/>
      <c r="G10" s="7">
        <v>48886</v>
      </c>
      <c r="H10" s="7">
        <v>68144</v>
      </c>
      <c r="J10" s="6" t="s">
        <v>432</v>
      </c>
      <c r="K10" s="7">
        <v>120204</v>
      </c>
      <c r="L10" s="6"/>
      <c r="M10" s="7">
        <v>1514</v>
      </c>
      <c r="N10" s="7">
        <v>3174</v>
      </c>
      <c r="O10" s="6"/>
      <c r="P10" s="7">
        <v>48886</v>
      </c>
      <c r="Q10" s="7">
        <v>68144</v>
      </c>
    </row>
    <row r="11" spans="1:17" ht="19" x14ac:dyDescent="0.25">
      <c r="A11" s="6" t="s">
        <v>434</v>
      </c>
      <c r="B11" s="7">
        <v>106498</v>
      </c>
      <c r="C11" s="6"/>
      <c r="D11" s="7">
        <v>2300</v>
      </c>
      <c r="E11" s="7">
        <v>1073</v>
      </c>
      <c r="F11" s="6"/>
      <c r="G11" s="7">
        <v>11619</v>
      </c>
      <c r="H11" s="7">
        <v>93806</v>
      </c>
      <c r="J11" s="6" t="s">
        <v>434</v>
      </c>
      <c r="K11" s="7">
        <v>114431</v>
      </c>
      <c r="L11" s="6" t="s">
        <v>779</v>
      </c>
      <c r="M11" s="7">
        <v>2300</v>
      </c>
      <c r="N11" s="7">
        <v>1169</v>
      </c>
      <c r="O11" s="6" t="s">
        <v>780</v>
      </c>
      <c r="P11" s="7">
        <v>13220</v>
      </c>
      <c r="Q11" s="7">
        <v>100042</v>
      </c>
    </row>
    <row r="12" spans="1:17" ht="19" x14ac:dyDescent="0.25">
      <c r="A12" s="6" t="s">
        <v>433</v>
      </c>
      <c r="B12" s="7">
        <v>94640</v>
      </c>
      <c r="C12" s="6"/>
      <c r="D12" s="7">
        <v>2976</v>
      </c>
      <c r="E12" s="7">
        <v>6028</v>
      </c>
      <c r="F12" s="6"/>
      <c r="G12" s="7">
        <v>75103</v>
      </c>
      <c r="H12" s="7">
        <v>13509</v>
      </c>
      <c r="J12" s="6" t="s">
        <v>433</v>
      </c>
      <c r="K12" s="7">
        <v>94640</v>
      </c>
      <c r="L12" s="6"/>
      <c r="M12" s="7">
        <v>2976</v>
      </c>
      <c r="N12" s="7">
        <v>6028</v>
      </c>
      <c r="O12" s="6"/>
      <c r="P12" s="7">
        <v>75103</v>
      </c>
      <c r="Q12" s="7">
        <v>13509</v>
      </c>
    </row>
    <row r="13" spans="1:17" ht="19" x14ac:dyDescent="0.25">
      <c r="A13" s="6" t="s">
        <v>436</v>
      </c>
      <c r="B13" s="7">
        <v>87187</v>
      </c>
      <c r="C13" s="6" t="s">
        <v>755</v>
      </c>
      <c r="D13" s="7">
        <v>8318</v>
      </c>
      <c r="E13" s="7">
        <v>6006</v>
      </c>
      <c r="F13" s="6" t="s">
        <v>756</v>
      </c>
      <c r="G13" s="7">
        <v>35935</v>
      </c>
      <c r="H13" s="7">
        <v>45246</v>
      </c>
      <c r="J13" s="6" t="s">
        <v>436</v>
      </c>
      <c r="K13" s="7">
        <v>87187</v>
      </c>
      <c r="L13" s="6" t="s">
        <v>755</v>
      </c>
      <c r="M13" s="7">
        <v>8318</v>
      </c>
      <c r="N13" s="7">
        <v>6006</v>
      </c>
      <c r="O13" s="6" t="s">
        <v>756</v>
      </c>
      <c r="P13" s="7">
        <v>35935</v>
      </c>
      <c r="Q13" s="7">
        <v>45246</v>
      </c>
    </row>
    <row r="14" spans="1:17" ht="19" x14ac:dyDescent="0.25">
      <c r="A14" s="6" t="s">
        <v>431</v>
      </c>
      <c r="B14" s="7">
        <v>82874</v>
      </c>
      <c r="C14" s="6" t="s">
        <v>748</v>
      </c>
      <c r="D14" s="6">
        <v>38</v>
      </c>
      <c r="E14" s="7">
        <v>4633</v>
      </c>
      <c r="F14" s="6"/>
      <c r="G14" s="7">
        <v>77642</v>
      </c>
      <c r="H14" s="6">
        <v>599</v>
      </c>
      <c r="J14" s="6" t="s">
        <v>431</v>
      </c>
      <c r="K14" s="7">
        <v>82874</v>
      </c>
      <c r="L14" s="6" t="s">
        <v>748</v>
      </c>
      <c r="M14" s="6">
        <v>38</v>
      </c>
      <c r="N14" s="7">
        <v>4633</v>
      </c>
      <c r="O14" s="6"/>
      <c r="P14" s="7">
        <v>77642</v>
      </c>
      <c r="Q14" s="6">
        <v>599</v>
      </c>
    </row>
    <row r="15" spans="1:17" ht="19" x14ac:dyDescent="0.25">
      <c r="A15" s="6" t="s">
        <v>437</v>
      </c>
      <c r="B15" s="7">
        <v>53236</v>
      </c>
      <c r="C15" s="6"/>
      <c r="D15" s="6">
        <v>557</v>
      </c>
      <c r="E15" s="7">
        <v>3184</v>
      </c>
      <c r="F15" s="6"/>
      <c r="G15" s="7">
        <v>21423</v>
      </c>
      <c r="H15" s="7">
        <v>28629</v>
      </c>
      <c r="J15" s="6" t="s">
        <v>437</v>
      </c>
      <c r="K15" s="7">
        <v>54457</v>
      </c>
      <c r="L15" s="6"/>
      <c r="M15" s="6">
        <v>557</v>
      </c>
      <c r="N15" s="7">
        <v>3309</v>
      </c>
      <c r="O15" s="6"/>
      <c r="P15" s="7">
        <v>21423</v>
      </c>
      <c r="Q15" s="7">
        <v>29725</v>
      </c>
    </row>
    <row r="16" spans="1:17" ht="19" x14ac:dyDescent="0.25">
      <c r="A16" s="6" t="s">
        <v>435</v>
      </c>
      <c r="B16" s="7">
        <v>48519</v>
      </c>
      <c r="C16" s="6"/>
      <c r="D16" s="6">
        <v>769</v>
      </c>
      <c r="E16" s="7">
        <v>7594</v>
      </c>
      <c r="F16" s="6"/>
      <c r="G16" s="7">
        <v>11576</v>
      </c>
      <c r="H16" s="7">
        <v>29349</v>
      </c>
      <c r="J16" s="6" t="s">
        <v>435</v>
      </c>
      <c r="K16" s="7">
        <v>48519</v>
      </c>
      <c r="L16" s="6"/>
      <c r="M16" s="6">
        <v>769</v>
      </c>
      <c r="N16" s="7">
        <v>7594</v>
      </c>
      <c r="O16" s="6"/>
      <c r="P16" s="7">
        <v>11576</v>
      </c>
      <c r="Q16" s="7">
        <v>29349</v>
      </c>
    </row>
    <row r="17" spans="1:17" ht="19" x14ac:dyDescent="0.25">
      <c r="A17" s="6" t="s">
        <v>438</v>
      </c>
      <c r="B17" s="7">
        <v>39316</v>
      </c>
      <c r="C17" s="6"/>
      <c r="D17" s="6">
        <v>783</v>
      </c>
      <c r="E17" s="7">
        <v>4795</v>
      </c>
      <c r="F17" s="6"/>
      <c r="G17" s="6" t="s">
        <v>430</v>
      </c>
      <c r="H17" s="7">
        <v>34522</v>
      </c>
      <c r="J17" s="6" t="s">
        <v>438</v>
      </c>
      <c r="K17" s="7">
        <v>39316</v>
      </c>
      <c r="L17" s="6"/>
      <c r="M17" s="6">
        <v>783</v>
      </c>
      <c r="N17" s="7">
        <v>4795</v>
      </c>
      <c r="O17" s="6"/>
      <c r="P17" s="6" t="s">
        <v>430</v>
      </c>
      <c r="Q17" s="7">
        <v>34522</v>
      </c>
    </row>
    <row r="18" spans="1:17" ht="19" x14ac:dyDescent="0.25">
      <c r="A18" s="6" t="s">
        <v>442</v>
      </c>
      <c r="B18" s="7">
        <v>36976</v>
      </c>
      <c r="C18" s="6"/>
      <c r="D18" s="6">
        <v>651</v>
      </c>
      <c r="E18" s="7">
        <v>1051</v>
      </c>
      <c r="F18" s="6"/>
      <c r="G18" s="7">
        <v>10405</v>
      </c>
      <c r="H18" s="7">
        <v>25520</v>
      </c>
      <c r="J18" s="6" t="s">
        <v>442</v>
      </c>
      <c r="K18" s="7">
        <v>36976</v>
      </c>
      <c r="L18" s="6"/>
      <c r="M18" s="6">
        <v>651</v>
      </c>
      <c r="N18" s="7">
        <v>1051</v>
      </c>
      <c r="O18" s="6"/>
      <c r="P18" s="7">
        <v>10405</v>
      </c>
      <c r="Q18" s="7">
        <v>25520</v>
      </c>
    </row>
    <row r="19" spans="1:17" ht="19" x14ac:dyDescent="0.25">
      <c r="A19" s="6" t="s">
        <v>441</v>
      </c>
      <c r="B19" s="7">
        <v>34863</v>
      </c>
      <c r="C19" s="6"/>
      <c r="D19" s="6" t="s">
        <v>430</v>
      </c>
      <c r="E19" s="7">
        <v>1154</v>
      </c>
      <c r="F19" s="6"/>
      <c r="G19" s="7">
        <v>9068</v>
      </c>
      <c r="H19" s="7">
        <v>24641</v>
      </c>
      <c r="J19" s="6" t="s">
        <v>441</v>
      </c>
      <c r="K19" s="7">
        <v>35043</v>
      </c>
      <c r="L19" s="6" t="s">
        <v>781</v>
      </c>
      <c r="M19" s="6" t="s">
        <v>430</v>
      </c>
      <c r="N19" s="7">
        <v>1154</v>
      </c>
      <c r="O19" s="6"/>
      <c r="P19" s="7">
        <v>9068</v>
      </c>
      <c r="Q19" s="7">
        <v>24821</v>
      </c>
    </row>
    <row r="20" spans="1:17" ht="19" x14ac:dyDescent="0.25">
      <c r="A20" s="6" t="s">
        <v>439</v>
      </c>
      <c r="B20" s="7">
        <v>29586</v>
      </c>
      <c r="C20" s="6"/>
      <c r="D20" s="6">
        <v>167</v>
      </c>
      <c r="E20" s="7">
        <v>1737</v>
      </c>
      <c r="F20" s="6"/>
      <c r="G20" s="7">
        <v>23400</v>
      </c>
      <c r="H20" s="7">
        <v>4449</v>
      </c>
      <c r="J20" s="6" t="s">
        <v>439</v>
      </c>
      <c r="K20" s="7">
        <v>29586</v>
      </c>
      <c r="L20" s="6"/>
      <c r="M20" s="6">
        <v>167</v>
      </c>
      <c r="N20" s="7">
        <v>1737</v>
      </c>
      <c r="O20" s="6"/>
      <c r="P20" s="7">
        <v>23400</v>
      </c>
      <c r="Q20" s="7">
        <v>4449</v>
      </c>
    </row>
    <row r="21" spans="1:17" ht="19" x14ac:dyDescent="0.25">
      <c r="A21" s="6" t="s">
        <v>440</v>
      </c>
      <c r="B21" s="7">
        <v>25045</v>
      </c>
      <c r="C21" s="6"/>
      <c r="D21" s="6">
        <v>172</v>
      </c>
      <c r="E21" s="6">
        <v>989</v>
      </c>
      <c r="F21" s="6"/>
      <c r="G21" s="7">
        <v>1519</v>
      </c>
      <c r="H21" s="7">
        <v>22537</v>
      </c>
      <c r="J21" s="6" t="s">
        <v>440</v>
      </c>
      <c r="K21" s="7">
        <v>25045</v>
      </c>
      <c r="L21" s="6"/>
      <c r="M21" s="6">
        <v>172</v>
      </c>
      <c r="N21" s="6">
        <v>989</v>
      </c>
      <c r="O21" s="6"/>
      <c r="P21" s="7">
        <v>1519</v>
      </c>
      <c r="Q21" s="7">
        <v>22537</v>
      </c>
    </row>
    <row r="22" spans="1:17" ht="19" x14ac:dyDescent="0.25">
      <c r="A22" s="6" t="s">
        <v>450</v>
      </c>
      <c r="B22" s="7">
        <v>24934</v>
      </c>
      <c r="C22" s="6"/>
      <c r="D22" s="6">
        <v>146</v>
      </c>
      <c r="E22" s="6">
        <v>900</v>
      </c>
      <c r="F22" s="6"/>
      <c r="G22" s="7">
        <v>1558</v>
      </c>
      <c r="H22" s="7">
        <v>22476</v>
      </c>
      <c r="J22" s="6" t="s">
        <v>450</v>
      </c>
      <c r="K22" s="7">
        <v>24934</v>
      </c>
      <c r="L22" s="6"/>
      <c r="M22" s="6">
        <v>146</v>
      </c>
      <c r="N22" s="6">
        <v>900</v>
      </c>
      <c r="O22" s="6"/>
      <c r="P22" s="7">
        <v>1558</v>
      </c>
      <c r="Q22" s="7">
        <v>22476</v>
      </c>
    </row>
    <row r="23" spans="1:17" ht="19" x14ac:dyDescent="0.25">
      <c r="A23" s="6" t="s">
        <v>452</v>
      </c>
      <c r="B23" s="7">
        <v>22753</v>
      </c>
      <c r="C23" s="6"/>
      <c r="D23" s="6">
        <v>123</v>
      </c>
      <c r="E23" s="6">
        <v>162</v>
      </c>
      <c r="F23" s="6"/>
      <c r="G23" s="7">
        <v>3163</v>
      </c>
      <c r="H23" s="7">
        <v>19428</v>
      </c>
      <c r="J23" s="6" t="s">
        <v>452</v>
      </c>
      <c r="K23" s="7">
        <v>22753</v>
      </c>
      <c r="L23" s="6"/>
      <c r="M23" s="6">
        <v>123</v>
      </c>
      <c r="N23" s="6">
        <v>162</v>
      </c>
      <c r="O23" s="6"/>
      <c r="P23" s="7">
        <v>3163</v>
      </c>
      <c r="Q23" s="7">
        <v>19428</v>
      </c>
    </row>
    <row r="24" spans="1:17" ht="19" x14ac:dyDescent="0.25">
      <c r="A24" s="6" t="s">
        <v>445</v>
      </c>
      <c r="B24" s="7">
        <v>21092</v>
      </c>
      <c r="C24" s="6"/>
      <c r="D24" s="6">
        <v>531</v>
      </c>
      <c r="E24" s="7">
        <v>2586</v>
      </c>
      <c r="F24" s="6"/>
      <c r="G24" s="7">
        <v>1005</v>
      </c>
      <c r="H24" s="7">
        <v>17501</v>
      </c>
      <c r="J24" s="6" t="s">
        <v>445</v>
      </c>
      <c r="K24" s="7">
        <v>21092</v>
      </c>
      <c r="L24" s="6"/>
      <c r="M24" s="6">
        <v>531</v>
      </c>
      <c r="N24" s="7">
        <v>2586</v>
      </c>
      <c r="O24" s="6"/>
      <c r="P24" s="7">
        <v>1005</v>
      </c>
      <c r="Q24" s="7">
        <v>17501</v>
      </c>
    </row>
    <row r="25" spans="1:17" ht="19" x14ac:dyDescent="0.25">
      <c r="A25" s="6" t="s">
        <v>443</v>
      </c>
      <c r="B25" s="7">
        <v>20612</v>
      </c>
      <c r="C25" s="6"/>
      <c r="D25" s="6">
        <v>123</v>
      </c>
      <c r="E25" s="7">
        <v>1232</v>
      </c>
      <c r="F25" s="6"/>
      <c r="G25" s="7">
        <v>13386</v>
      </c>
      <c r="H25" s="7">
        <v>5994</v>
      </c>
      <c r="J25" s="6" t="s">
        <v>443</v>
      </c>
      <c r="K25" s="7">
        <v>20612</v>
      </c>
      <c r="L25" s="6"/>
      <c r="M25" s="6">
        <v>123</v>
      </c>
      <c r="N25" s="7">
        <v>1232</v>
      </c>
      <c r="O25" s="6"/>
      <c r="P25" s="7">
        <v>13386</v>
      </c>
      <c r="Q25" s="7">
        <v>5994</v>
      </c>
    </row>
    <row r="26" spans="1:17" ht="19" x14ac:dyDescent="0.25">
      <c r="A26" s="6" t="s">
        <v>455</v>
      </c>
      <c r="B26" s="7">
        <v>19224</v>
      </c>
      <c r="C26" s="6" t="s">
        <v>757</v>
      </c>
      <c r="D26" s="6">
        <v>378</v>
      </c>
      <c r="E26" s="7">
        <v>1859</v>
      </c>
      <c r="F26" s="6" t="s">
        <v>758</v>
      </c>
      <c r="G26" s="7">
        <v>11423</v>
      </c>
      <c r="H26" s="7">
        <v>5942</v>
      </c>
      <c r="J26" s="6" t="s">
        <v>455</v>
      </c>
      <c r="K26" s="7">
        <v>19224</v>
      </c>
      <c r="L26" s="6" t="s">
        <v>757</v>
      </c>
      <c r="M26" s="6">
        <v>378</v>
      </c>
      <c r="N26" s="7">
        <v>1859</v>
      </c>
      <c r="O26" s="6" t="s">
        <v>758</v>
      </c>
      <c r="P26" s="7">
        <v>11423</v>
      </c>
      <c r="Q26" s="7">
        <v>5942</v>
      </c>
    </row>
    <row r="27" spans="1:17" ht="19" x14ac:dyDescent="0.25">
      <c r="A27" s="6" t="s">
        <v>454</v>
      </c>
      <c r="B27" s="7">
        <v>16817</v>
      </c>
      <c r="C27" s="6" t="s">
        <v>759</v>
      </c>
      <c r="D27" s="6">
        <v>111</v>
      </c>
      <c r="E27" s="6">
        <v>385</v>
      </c>
      <c r="F27" s="6" t="s">
        <v>760</v>
      </c>
      <c r="G27" s="7">
        <v>4315</v>
      </c>
      <c r="H27" s="7">
        <v>12117</v>
      </c>
      <c r="J27" s="6" t="s">
        <v>456</v>
      </c>
      <c r="K27" s="7">
        <v>17101</v>
      </c>
      <c r="L27" s="6" t="s">
        <v>782</v>
      </c>
      <c r="M27" s="6">
        <v>21</v>
      </c>
      <c r="N27" s="6">
        <v>15</v>
      </c>
      <c r="O27" s="6"/>
      <c r="P27" s="7">
        <v>1244</v>
      </c>
      <c r="Q27" s="7">
        <v>15842</v>
      </c>
    </row>
    <row r="28" spans="1:17" ht="19" x14ac:dyDescent="0.25">
      <c r="A28" s="6" t="s">
        <v>456</v>
      </c>
      <c r="B28" s="7">
        <v>16169</v>
      </c>
      <c r="C28" s="6"/>
      <c r="D28" s="6">
        <v>22</v>
      </c>
      <c r="E28" s="6">
        <v>15</v>
      </c>
      <c r="F28" s="6"/>
      <c r="G28" s="7">
        <v>1244</v>
      </c>
      <c r="H28" s="7">
        <v>14910</v>
      </c>
      <c r="J28" s="6" t="s">
        <v>454</v>
      </c>
      <c r="K28" s="7">
        <v>16817</v>
      </c>
      <c r="L28" s="6" t="s">
        <v>759</v>
      </c>
      <c r="M28" s="6">
        <v>111</v>
      </c>
      <c r="N28" s="6">
        <v>385</v>
      </c>
      <c r="O28" s="6" t="s">
        <v>760</v>
      </c>
      <c r="P28" s="7">
        <v>4315</v>
      </c>
      <c r="Q28" s="7">
        <v>12117</v>
      </c>
    </row>
    <row r="29" spans="1:17" ht="19" x14ac:dyDescent="0.25">
      <c r="A29" s="6" t="s">
        <v>449</v>
      </c>
      <c r="B29" s="7">
        <v>16023</v>
      </c>
      <c r="C29" s="6"/>
      <c r="D29" s="6">
        <v>392</v>
      </c>
      <c r="E29" s="6">
        <v>227</v>
      </c>
      <c r="F29" s="6"/>
      <c r="G29" s="7">
        <v>8580</v>
      </c>
      <c r="H29" s="7">
        <v>7216</v>
      </c>
      <c r="J29" s="6" t="s">
        <v>449</v>
      </c>
      <c r="K29" s="7">
        <v>16023</v>
      </c>
      <c r="L29" s="6"/>
      <c r="M29" s="6">
        <v>392</v>
      </c>
      <c r="N29" s="6">
        <v>227</v>
      </c>
      <c r="O29" s="6"/>
      <c r="P29" s="7">
        <v>8580</v>
      </c>
      <c r="Q29" s="7">
        <v>7216</v>
      </c>
    </row>
    <row r="30" spans="1:17" ht="19" x14ac:dyDescent="0.25">
      <c r="A30" s="6" t="s">
        <v>446</v>
      </c>
      <c r="B30" s="7">
        <v>15946</v>
      </c>
      <c r="C30" s="6"/>
      <c r="D30" s="6">
        <v>105</v>
      </c>
      <c r="E30" s="6">
        <v>222</v>
      </c>
      <c r="F30" s="6"/>
      <c r="G30" s="7">
        <v>8561</v>
      </c>
      <c r="H30" s="7">
        <v>7163</v>
      </c>
      <c r="J30" s="6" t="s">
        <v>446</v>
      </c>
      <c r="K30" s="7">
        <v>16004</v>
      </c>
      <c r="L30" s="6" t="s">
        <v>783</v>
      </c>
      <c r="M30" s="6">
        <v>105</v>
      </c>
      <c r="N30" s="6">
        <v>223</v>
      </c>
      <c r="O30" s="6" t="s">
        <v>784</v>
      </c>
      <c r="P30" s="7">
        <v>8758</v>
      </c>
      <c r="Q30" s="7">
        <v>7023</v>
      </c>
    </row>
    <row r="31" spans="1:17" ht="19" x14ac:dyDescent="0.25">
      <c r="A31" s="6" t="s">
        <v>444</v>
      </c>
      <c r="B31" s="7">
        <v>15452</v>
      </c>
      <c r="C31" s="6"/>
      <c r="D31" s="6">
        <v>128</v>
      </c>
      <c r="E31" s="6">
        <v>584</v>
      </c>
      <c r="F31" s="6"/>
      <c r="G31" s="7">
        <v>12907</v>
      </c>
      <c r="H31" s="7">
        <v>1961</v>
      </c>
      <c r="J31" s="6" t="s">
        <v>444</v>
      </c>
      <c r="K31" s="7">
        <v>15561</v>
      </c>
      <c r="L31" s="6" t="s">
        <v>785</v>
      </c>
      <c r="M31" s="6">
        <v>124</v>
      </c>
      <c r="N31" s="6">
        <v>589</v>
      </c>
      <c r="O31" s="6" t="s">
        <v>786</v>
      </c>
      <c r="P31" s="7">
        <v>13110</v>
      </c>
      <c r="Q31" s="7">
        <v>1862</v>
      </c>
    </row>
    <row r="32" spans="1:17" ht="19" x14ac:dyDescent="0.25">
      <c r="A32" s="6" t="s">
        <v>447</v>
      </c>
      <c r="B32" s="7">
        <v>14088</v>
      </c>
      <c r="C32" s="6"/>
      <c r="D32" s="6">
        <v>308</v>
      </c>
      <c r="E32" s="6">
        <v>430</v>
      </c>
      <c r="F32" s="6"/>
      <c r="G32" s="7">
        <v>2460</v>
      </c>
      <c r="H32" s="7">
        <v>11198</v>
      </c>
      <c r="J32" s="6" t="s">
        <v>447</v>
      </c>
      <c r="K32" s="7">
        <v>14088</v>
      </c>
      <c r="L32" s="6"/>
      <c r="M32" s="6">
        <v>308</v>
      </c>
      <c r="N32" s="6">
        <v>430</v>
      </c>
      <c r="O32" s="6"/>
      <c r="P32" s="7">
        <v>2460</v>
      </c>
      <c r="Q32" s="7">
        <v>11198</v>
      </c>
    </row>
    <row r="33" spans="1:17" ht="19" x14ac:dyDescent="0.25">
      <c r="A33" s="6" t="s">
        <v>468</v>
      </c>
      <c r="B33" s="7">
        <v>14027</v>
      </c>
      <c r="C33" s="6"/>
      <c r="D33" s="6">
        <v>92</v>
      </c>
      <c r="E33" s="6">
        <v>89</v>
      </c>
      <c r="F33" s="6"/>
      <c r="G33" s="7">
        <v>2386</v>
      </c>
      <c r="H33" s="7">
        <v>11552</v>
      </c>
      <c r="J33" s="6" t="s">
        <v>468</v>
      </c>
      <c r="K33" s="7">
        <v>14027</v>
      </c>
      <c r="L33" s="6"/>
      <c r="M33" s="6">
        <v>92</v>
      </c>
      <c r="N33" s="6">
        <v>89</v>
      </c>
      <c r="O33" s="6"/>
      <c r="P33" s="7">
        <v>2386</v>
      </c>
      <c r="Q33" s="7">
        <v>11552</v>
      </c>
    </row>
    <row r="34" spans="1:17" ht="19" x14ac:dyDescent="0.25">
      <c r="A34" s="6" t="s">
        <v>466</v>
      </c>
      <c r="B34" s="7">
        <v>13409</v>
      </c>
      <c r="C34" s="6"/>
      <c r="D34" s="6">
        <v>72</v>
      </c>
      <c r="E34" s="6">
        <v>10</v>
      </c>
      <c r="F34" s="6"/>
      <c r="G34" s="7">
        <v>1372</v>
      </c>
      <c r="H34" s="7">
        <v>12027</v>
      </c>
      <c r="J34" s="6" t="s">
        <v>466</v>
      </c>
      <c r="K34" s="7">
        <v>13409</v>
      </c>
      <c r="L34" s="6"/>
      <c r="M34" s="6">
        <v>72</v>
      </c>
      <c r="N34" s="6">
        <v>10</v>
      </c>
      <c r="O34" s="6"/>
      <c r="P34" s="7">
        <v>1372</v>
      </c>
      <c r="Q34" s="7">
        <v>12027</v>
      </c>
    </row>
    <row r="35" spans="1:17" ht="19" x14ac:dyDescent="0.25">
      <c r="A35" s="6" t="s">
        <v>451</v>
      </c>
      <c r="B35" s="7">
        <v>12877</v>
      </c>
      <c r="C35" s="6"/>
      <c r="D35" s="6">
        <v>160</v>
      </c>
      <c r="E35" s="6">
        <v>644</v>
      </c>
      <c r="F35" s="6"/>
      <c r="G35" s="7">
        <v>3236</v>
      </c>
      <c r="H35" s="7">
        <v>8997</v>
      </c>
      <c r="J35" s="6" t="s">
        <v>451</v>
      </c>
      <c r="K35" s="7">
        <v>12877</v>
      </c>
      <c r="L35" s="6"/>
      <c r="M35" s="6">
        <v>160</v>
      </c>
      <c r="N35" s="6">
        <v>644</v>
      </c>
      <c r="O35" s="6"/>
      <c r="P35" s="7">
        <v>3236</v>
      </c>
      <c r="Q35" s="7">
        <v>8997</v>
      </c>
    </row>
    <row r="36" spans="1:17" ht="19" x14ac:dyDescent="0.25">
      <c r="A36" s="6" t="s">
        <v>460</v>
      </c>
      <c r="B36" s="7">
        <v>12481</v>
      </c>
      <c r="C36" s="6"/>
      <c r="D36" s="6">
        <v>1</v>
      </c>
      <c r="E36" s="6">
        <v>105</v>
      </c>
      <c r="F36" s="6"/>
      <c r="G36" s="7">
        <v>2429</v>
      </c>
      <c r="H36" s="7">
        <v>9947</v>
      </c>
      <c r="J36" s="6" t="s">
        <v>460</v>
      </c>
      <c r="K36" s="7">
        <v>12481</v>
      </c>
      <c r="L36" s="6"/>
      <c r="M36" s="6">
        <v>1</v>
      </c>
      <c r="N36" s="6">
        <v>105</v>
      </c>
      <c r="O36" s="6"/>
      <c r="P36" s="7">
        <v>2429</v>
      </c>
      <c r="Q36" s="7">
        <v>9947</v>
      </c>
    </row>
    <row r="37" spans="1:17" ht="19" x14ac:dyDescent="0.25">
      <c r="A37" s="6" t="s">
        <v>453</v>
      </c>
      <c r="B37" s="7">
        <v>12240</v>
      </c>
      <c r="C37" s="6"/>
      <c r="D37" s="6">
        <v>221</v>
      </c>
      <c r="E37" s="6">
        <v>717</v>
      </c>
      <c r="F37" s="6"/>
      <c r="G37" s="7">
        <v>4017</v>
      </c>
      <c r="H37" s="7">
        <v>7506</v>
      </c>
      <c r="J37" s="6" t="s">
        <v>453</v>
      </c>
      <c r="K37" s="7">
        <v>12240</v>
      </c>
      <c r="L37" s="6"/>
      <c r="M37" s="6">
        <v>221</v>
      </c>
      <c r="N37" s="6">
        <v>726</v>
      </c>
      <c r="O37" s="6" t="s">
        <v>787</v>
      </c>
      <c r="P37" s="7">
        <v>4017</v>
      </c>
      <c r="Q37" s="7">
        <v>7497</v>
      </c>
    </row>
    <row r="38" spans="1:17" ht="19" x14ac:dyDescent="0.25">
      <c r="A38" s="6" t="s">
        <v>448</v>
      </c>
      <c r="B38" s="7">
        <v>10774</v>
      </c>
      <c r="C38" s="6" t="s">
        <v>682</v>
      </c>
      <c r="D38" s="6">
        <v>55</v>
      </c>
      <c r="E38" s="6">
        <v>248</v>
      </c>
      <c r="F38" s="6" t="s">
        <v>761</v>
      </c>
      <c r="G38" s="7">
        <v>9072</v>
      </c>
      <c r="H38" s="7">
        <v>1454</v>
      </c>
      <c r="J38" s="6" t="s">
        <v>465</v>
      </c>
      <c r="K38" s="7">
        <v>10861</v>
      </c>
      <c r="L38" s="6" t="s">
        <v>788</v>
      </c>
      <c r="M38" s="6">
        <v>143</v>
      </c>
      <c r="N38" s="6">
        <v>272</v>
      </c>
      <c r="O38" s="6" t="s">
        <v>789</v>
      </c>
      <c r="P38" s="7">
        <v>1413</v>
      </c>
      <c r="Q38" s="7">
        <v>9176</v>
      </c>
    </row>
    <row r="39" spans="1:17" ht="19" x14ac:dyDescent="0.25">
      <c r="A39" s="6" t="s">
        <v>465</v>
      </c>
      <c r="B39" s="7">
        <v>10406</v>
      </c>
      <c r="C39" s="6"/>
      <c r="D39" s="6">
        <v>138</v>
      </c>
      <c r="E39" s="6">
        <v>261</v>
      </c>
      <c r="F39" s="6"/>
      <c r="G39" s="7">
        <v>1238</v>
      </c>
      <c r="H39" s="7">
        <v>8907</v>
      </c>
      <c r="J39" s="6" t="s">
        <v>448</v>
      </c>
      <c r="K39" s="7">
        <v>10774</v>
      </c>
      <c r="L39" s="6" t="s">
        <v>682</v>
      </c>
      <c r="M39" s="6">
        <v>55</v>
      </c>
      <c r="N39" s="6">
        <v>248</v>
      </c>
      <c r="O39" s="6" t="s">
        <v>761</v>
      </c>
      <c r="P39" s="7">
        <v>9072</v>
      </c>
      <c r="Q39" s="7">
        <v>1454</v>
      </c>
    </row>
    <row r="40" spans="1:17" ht="19" x14ac:dyDescent="0.25">
      <c r="A40" s="6" t="s">
        <v>461</v>
      </c>
      <c r="B40" s="7">
        <v>10118</v>
      </c>
      <c r="C40" s="6"/>
      <c r="D40" s="6" t="s">
        <v>430</v>
      </c>
      <c r="E40" s="6">
        <v>792</v>
      </c>
      <c r="F40" s="6"/>
      <c r="G40" s="7">
        <v>1522</v>
      </c>
      <c r="H40" s="7">
        <v>7804</v>
      </c>
      <c r="J40" s="6" t="s">
        <v>461</v>
      </c>
      <c r="K40" s="7">
        <v>10551</v>
      </c>
      <c r="L40" s="6" t="s">
        <v>790</v>
      </c>
      <c r="M40" s="6" t="s">
        <v>430</v>
      </c>
      <c r="N40" s="6">
        <v>800</v>
      </c>
      <c r="O40" s="6" t="s">
        <v>791</v>
      </c>
      <c r="P40" s="7">
        <v>1591</v>
      </c>
      <c r="Q40" s="7">
        <v>8160</v>
      </c>
    </row>
    <row r="41" spans="1:17" ht="19" x14ac:dyDescent="0.25">
      <c r="A41" s="6" t="s">
        <v>457</v>
      </c>
      <c r="B41" s="7">
        <v>9158</v>
      </c>
      <c r="C41" s="6"/>
      <c r="D41" s="6">
        <v>62</v>
      </c>
      <c r="E41" s="6">
        <v>452</v>
      </c>
      <c r="F41" s="6"/>
      <c r="G41" s="7">
        <v>6546</v>
      </c>
      <c r="H41" s="7">
        <v>2160</v>
      </c>
      <c r="J41" s="6" t="s">
        <v>457</v>
      </c>
      <c r="K41" s="7">
        <v>9158</v>
      </c>
      <c r="L41" s="6"/>
      <c r="M41" s="6">
        <v>62</v>
      </c>
      <c r="N41" s="6">
        <v>452</v>
      </c>
      <c r="O41" s="6"/>
      <c r="P41" s="7">
        <v>6546</v>
      </c>
      <c r="Q41" s="7">
        <v>2160</v>
      </c>
    </row>
    <row r="42" spans="1:17" ht="19" x14ac:dyDescent="0.25">
      <c r="A42" s="6" t="s">
        <v>464</v>
      </c>
      <c r="B42" s="7">
        <v>9009</v>
      </c>
      <c r="C42" s="6"/>
      <c r="D42" s="6">
        <v>71</v>
      </c>
      <c r="E42" s="6">
        <v>179</v>
      </c>
      <c r="F42" s="6"/>
      <c r="G42" s="7">
        <v>1343</v>
      </c>
      <c r="H42" s="7">
        <v>7487</v>
      </c>
      <c r="J42" s="6" t="s">
        <v>464</v>
      </c>
      <c r="K42" s="7">
        <v>9009</v>
      </c>
      <c r="L42" s="6"/>
      <c r="M42" s="6">
        <v>71</v>
      </c>
      <c r="N42" s="6">
        <v>179</v>
      </c>
      <c r="O42" s="6"/>
      <c r="P42" s="7">
        <v>1343</v>
      </c>
      <c r="Q42" s="7">
        <v>7487</v>
      </c>
    </row>
    <row r="43" spans="1:17" ht="19" x14ac:dyDescent="0.25">
      <c r="A43" s="6" t="s">
        <v>463</v>
      </c>
      <c r="B43" s="7">
        <v>8488</v>
      </c>
      <c r="C43" s="6"/>
      <c r="D43" s="6">
        <v>31</v>
      </c>
      <c r="E43" s="6">
        <v>568</v>
      </c>
      <c r="F43" s="6"/>
      <c r="G43" s="7">
        <v>1043</v>
      </c>
      <c r="H43" s="7">
        <v>6877</v>
      </c>
      <c r="J43" s="6" t="s">
        <v>463</v>
      </c>
      <c r="K43" s="7">
        <v>8772</v>
      </c>
      <c r="L43" s="6" t="s">
        <v>792</v>
      </c>
      <c r="M43" s="6">
        <v>31</v>
      </c>
      <c r="N43" s="6">
        <v>579</v>
      </c>
      <c r="O43" s="6" t="s">
        <v>793</v>
      </c>
      <c r="P43" s="7">
        <v>1084</v>
      </c>
      <c r="Q43" s="7">
        <v>7109</v>
      </c>
    </row>
    <row r="44" spans="1:17" ht="19" x14ac:dyDescent="0.25">
      <c r="A44" s="6" t="s">
        <v>458</v>
      </c>
      <c r="B44" s="7">
        <v>7738</v>
      </c>
      <c r="C44" s="6"/>
      <c r="D44" s="6">
        <v>37</v>
      </c>
      <c r="E44" s="6">
        <v>210</v>
      </c>
      <c r="F44" s="6"/>
      <c r="G44" s="6">
        <v>32</v>
      </c>
      <c r="H44" s="7">
        <v>7496</v>
      </c>
      <c r="J44" s="6" t="s">
        <v>477</v>
      </c>
      <c r="K44" s="7">
        <v>8238</v>
      </c>
      <c r="L44" s="6" t="s">
        <v>794</v>
      </c>
      <c r="M44" s="6">
        <v>1</v>
      </c>
      <c r="N44" s="6">
        <v>170</v>
      </c>
      <c r="O44" s="6" t="s">
        <v>795</v>
      </c>
      <c r="P44" s="6">
        <v>174</v>
      </c>
      <c r="Q44" s="7">
        <v>7894</v>
      </c>
    </row>
    <row r="45" spans="1:17" ht="19" x14ac:dyDescent="0.25">
      <c r="A45" s="6" t="s">
        <v>459</v>
      </c>
      <c r="B45" s="7">
        <v>7682</v>
      </c>
      <c r="C45" s="6"/>
      <c r="D45" s="6">
        <v>68</v>
      </c>
      <c r="E45" s="6">
        <v>236</v>
      </c>
      <c r="F45" s="6"/>
      <c r="G45" s="7">
        <v>3314</v>
      </c>
      <c r="H45" s="7">
        <v>4132</v>
      </c>
      <c r="J45" s="6" t="s">
        <v>458</v>
      </c>
      <c r="K45" s="7">
        <v>7738</v>
      </c>
      <c r="L45" s="6"/>
      <c r="M45" s="6">
        <v>37</v>
      </c>
      <c r="N45" s="6">
        <v>210</v>
      </c>
      <c r="O45" s="6"/>
      <c r="P45" s="6">
        <v>32</v>
      </c>
      <c r="Q45" s="7">
        <v>7496</v>
      </c>
    </row>
    <row r="46" spans="1:17" ht="19" x14ac:dyDescent="0.25">
      <c r="A46" s="6" t="s">
        <v>477</v>
      </c>
      <c r="B46" s="7">
        <v>7667</v>
      </c>
      <c r="C46" s="6"/>
      <c r="D46" s="6">
        <v>1</v>
      </c>
      <c r="E46" s="6">
        <v>168</v>
      </c>
      <c r="F46" s="6"/>
      <c r="G46" s="6">
        <v>160</v>
      </c>
      <c r="H46" s="7">
        <v>7339</v>
      </c>
      <c r="J46" s="6" t="s">
        <v>459</v>
      </c>
      <c r="K46" s="7">
        <v>7689</v>
      </c>
      <c r="L46" s="6" t="s">
        <v>796</v>
      </c>
      <c r="M46" s="6">
        <v>67</v>
      </c>
      <c r="N46" s="6">
        <v>237</v>
      </c>
      <c r="O46" s="6" t="s">
        <v>797</v>
      </c>
      <c r="P46" s="7">
        <v>3314</v>
      </c>
      <c r="Q46" s="7">
        <v>4138</v>
      </c>
    </row>
    <row r="47" spans="1:17" ht="19" x14ac:dyDescent="0.25">
      <c r="A47" s="6" t="s">
        <v>469</v>
      </c>
      <c r="B47" s="7">
        <v>6972</v>
      </c>
      <c r="C47" s="6"/>
      <c r="D47" s="6">
        <v>144</v>
      </c>
      <c r="E47" s="6">
        <v>301</v>
      </c>
      <c r="F47" s="6"/>
      <c r="G47" s="7">
        <v>1301</v>
      </c>
      <c r="H47" s="7">
        <v>5370</v>
      </c>
      <c r="J47" s="6" t="s">
        <v>469</v>
      </c>
      <c r="K47" s="7">
        <v>6972</v>
      </c>
      <c r="L47" s="6"/>
      <c r="M47" s="6">
        <v>144</v>
      </c>
      <c r="N47" s="6">
        <v>301</v>
      </c>
      <c r="O47" s="6"/>
      <c r="P47" s="7">
        <v>1301</v>
      </c>
      <c r="Q47" s="7">
        <v>5370</v>
      </c>
    </row>
    <row r="48" spans="1:17" ht="19" x14ac:dyDescent="0.25">
      <c r="A48" s="6" t="s">
        <v>462</v>
      </c>
      <c r="B48" s="7">
        <v>6766</v>
      </c>
      <c r="C48" s="6" t="s">
        <v>762</v>
      </c>
      <c r="D48" s="6">
        <v>933</v>
      </c>
      <c r="E48" s="6">
        <v>93</v>
      </c>
      <c r="F48" s="6" t="s">
        <v>763</v>
      </c>
      <c r="G48" s="7">
        <v>5740</v>
      </c>
      <c r="H48" s="6">
        <v>933</v>
      </c>
      <c r="J48" s="6" t="s">
        <v>462</v>
      </c>
      <c r="K48" s="7">
        <v>6766</v>
      </c>
      <c r="L48" s="6" t="s">
        <v>762</v>
      </c>
      <c r="M48" s="6">
        <v>931</v>
      </c>
      <c r="N48" s="6">
        <v>93</v>
      </c>
      <c r="O48" s="6" t="s">
        <v>763</v>
      </c>
      <c r="P48" s="7">
        <v>5742</v>
      </c>
      <c r="Q48" s="6">
        <v>931</v>
      </c>
    </row>
    <row r="49" spans="1:17" ht="19" x14ac:dyDescent="0.25">
      <c r="A49" s="6" t="s">
        <v>470</v>
      </c>
      <c r="B49" s="7">
        <v>6532</v>
      </c>
      <c r="C49" s="6" t="s">
        <v>764</v>
      </c>
      <c r="D49" s="6">
        <v>86</v>
      </c>
      <c r="E49" s="6">
        <v>188</v>
      </c>
      <c r="F49" s="6" t="s">
        <v>765</v>
      </c>
      <c r="G49" s="6">
        <v>576</v>
      </c>
      <c r="H49" s="7">
        <v>5768</v>
      </c>
      <c r="J49" s="6" t="s">
        <v>470</v>
      </c>
      <c r="K49" s="7">
        <v>6532</v>
      </c>
      <c r="L49" s="6" t="s">
        <v>764</v>
      </c>
      <c r="M49" s="6">
        <v>86</v>
      </c>
      <c r="N49" s="6">
        <v>188</v>
      </c>
      <c r="O49" s="6" t="s">
        <v>765</v>
      </c>
      <c r="P49" s="6">
        <v>576</v>
      </c>
      <c r="Q49" s="7">
        <v>5768</v>
      </c>
    </row>
    <row r="50" spans="1:17" ht="19" x14ac:dyDescent="0.25">
      <c r="A50" s="6" t="s">
        <v>472</v>
      </c>
      <c r="B50" s="7">
        <v>6507</v>
      </c>
      <c r="C50" s="6"/>
      <c r="D50" s="6">
        <v>118</v>
      </c>
      <c r="E50" s="6">
        <v>293</v>
      </c>
      <c r="F50" s="6"/>
      <c r="G50" s="7">
        <v>1439</v>
      </c>
      <c r="H50" s="7">
        <v>4775</v>
      </c>
      <c r="J50" s="6" t="s">
        <v>472</v>
      </c>
      <c r="K50" s="7">
        <v>6507</v>
      </c>
      <c r="L50" s="6"/>
      <c r="M50" s="6">
        <v>118</v>
      </c>
      <c r="N50" s="6">
        <v>293</v>
      </c>
      <c r="O50" s="6"/>
      <c r="P50" s="7">
        <v>1439</v>
      </c>
      <c r="Q50" s="7">
        <v>4775</v>
      </c>
    </row>
    <row r="51" spans="1:17" ht="19" x14ac:dyDescent="0.25">
      <c r="A51" s="6" t="s">
        <v>467</v>
      </c>
      <c r="B51" s="7">
        <v>6002</v>
      </c>
      <c r="C51" s="6"/>
      <c r="D51" s="6">
        <v>40</v>
      </c>
      <c r="E51" s="6">
        <v>102</v>
      </c>
      <c r="F51" s="6"/>
      <c r="G51" s="7">
        <v>4171</v>
      </c>
      <c r="H51" s="7">
        <v>1729</v>
      </c>
      <c r="J51" s="6" t="s">
        <v>467</v>
      </c>
      <c r="K51" s="7">
        <v>6002</v>
      </c>
      <c r="L51" s="6"/>
      <c r="M51" s="6">
        <v>40</v>
      </c>
      <c r="N51" s="6">
        <v>102</v>
      </c>
      <c r="O51" s="6"/>
      <c r="P51" s="7">
        <v>4171</v>
      </c>
      <c r="Q51" s="7">
        <v>1729</v>
      </c>
    </row>
    <row r="52" spans="1:17" ht="19" x14ac:dyDescent="0.25">
      <c r="A52" s="6" t="s">
        <v>474</v>
      </c>
      <c r="B52" s="7">
        <v>5647</v>
      </c>
      <c r="C52" s="6"/>
      <c r="D52" s="6">
        <v>36</v>
      </c>
      <c r="E52" s="6">
        <v>103</v>
      </c>
      <c r="F52" s="6"/>
      <c r="G52" s="7">
        <v>2073</v>
      </c>
      <c r="H52" s="7">
        <v>3471</v>
      </c>
      <c r="J52" s="6" t="s">
        <v>474</v>
      </c>
      <c r="K52" s="7">
        <v>5647</v>
      </c>
      <c r="L52" s="6"/>
      <c r="M52" s="6">
        <v>36</v>
      </c>
      <c r="N52" s="6">
        <v>103</v>
      </c>
      <c r="O52" s="6"/>
      <c r="P52" s="7">
        <v>2073</v>
      </c>
      <c r="Q52" s="7">
        <v>3471</v>
      </c>
    </row>
    <row r="53" spans="1:17" ht="19" x14ac:dyDescent="0.25">
      <c r="A53" s="6" t="s">
        <v>475</v>
      </c>
      <c r="B53" s="7">
        <v>5537</v>
      </c>
      <c r="C53" s="6"/>
      <c r="D53" s="6" t="s">
        <v>430</v>
      </c>
      <c r="E53" s="6">
        <v>392</v>
      </c>
      <c r="F53" s="6"/>
      <c r="G53" s="7">
        <v>1381</v>
      </c>
      <c r="H53" s="7">
        <v>3764</v>
      </c>
      <c r="J53" s="6" t="s">
        <v>475</v>
      </c>
      <c r="K53" s="7">
        <v>5537</v>
      </c>
      <c r="L53" s="6"/>
      <c r="M53" s="6" t="s">
        <v>430</v>
      </c>
      <c r="N53" s="6">
        <v>392</v>
      </c>
      <c r="O53" s="6"/>
      <c r="P53" s="7">
        <v>1381</v>
      </c>
      <c r="Q53" s="7">
        <v>3764</v>
      </c>
    </row>
    <row r="54" spans="1:17" ht="19" x14ac:dyDescent="0.25">
      <c r="A54" s="6" t="s">
        <v>471</v>
      </c>
      <c r="B54" s="7">
        <v>4995</v>
      </c>
      <c r="C54" s="6"/>
      <c r="D54" s="6">
        <v>48</v>
      </c>
      <c r="E54" s="6">
        <v>211</v>
      </c>
      <c r="F54" s="6"/>
      <c r="G54" s="7">
        <v>3000</v>
      </c>
      <c r="H54" s="7">
        <v>1784</v>
      </c>
      <c r="J54" s="6" t="s">
        <v>471</v>
      </c>
      <c r="K54" s="7">
        <v>4995</v>
      </c>
      <c r="L54" s="6"/>
      <c r="M54" s="6">
        <v>48</v>
      </c>
      <c r="N54" s="6">
        <v>211</v>
      </c>
      <c r="O54" s="6"/>
      <c r="P54" s="7">
        <v>3000</v>
      </c>
      <c r="Q54" s="7">
        <v>1784</v>
      </c>
    </row>
    <row r="55" spans="1:17" ht="19" x14ac:dyDescent="0.25">
      <c r="A55" s="6" t="s">
        <v>478</v>
      </c>
      <c r="B55" s="7">
        <v>4428</v>
      </c>
      <c r="C55" s="6"/>
      <c r="D55" s="6">
        <v>157</v>
      </c>
      <c r="E55" s="6">
        <v>218</v>
      </c>
      <c r="F55" s="6"/>
      <c r="G55" s="7">
        <v>1256</v>
      </c>
      <c r="H55" s="7">
        <v>2954</v>
      </c>
      <c r="J55" s="6" t="s">
        <v>478</v>
      </c>
      <c r="K55" s="7">
        <v>4428</v>
      </c>
      <c r="L55" s="6"/>
      <c r="M55" s="6">
        <v>157</v>
      </c>
      <c r="N55" s="6">
        <v>218</v>
      </c>
      <c r="O55" s="6"/>
      <c r="P55" s="7">
        <v>1256</v>
      </c>
      <c r="Q55" s="7">
        <v>2954</v>
      </c>
    </row>
    <row r="56" spans="1:17" ht="19" x14ac:dyDescent="0.25">
      <c r="A56" s="6" t="s">
        <v>476</v>
      </c>
      <c r="B56" s="7">
        <v>4423</v>
      </c>
      <c r="C56" s="6"/>
      <c r="D56" s="6">
        <v>1</v>
      </c>
      <c r="E56" s="6">
        <v>170</v>
      </c>
      <c r="F56" s="6"/>
      <c r="G56" s="6">
        <v>984</v>
      </c>
      <c r="H56" s="7">
        <v>3269</v>
      </c>
      <c r="J56" s="6" t="s">
        <v>476</v>
      </c>
      <c r="K56" s="7">
        <v>4423</v>
      </c>
      <c r="L56" s="6"/>
      <c r="M56" s="6">
        <v>1</v>
      </c>
      <c r="N56" s="6">
        <v>170</v>
      </c>
      <c r="O56" s="6"/>
      <c r="P56" s="6">
        <v>984</v>
      </c>
      <c r="Q56" s="7">
        <v>3269</v>
      </c>
    </row>
    <row r="57" spans="1:17" ht="19" x14ac:dyDescent="0.25">
      <c r="A57" s="6" t="s">
        <v>483</v>
      </c>
      <c r="B57" s="7">
        <v>4024</v>
      </c>
      <c r="C57" s="6"/>
      <c r="D57" s="6">
        <v>66</v>
      </c>
      <c r="E57" s="6">
        <v>26</v>
      </c>
      <c r="F57" s="6"/>
      <c r="G57" s="7">
        <v>1539</v>
      </c>
      <c r="H57" s="7">
        <v>2459</v>
      </c>
      <c r="J57" s="6" t="s">
        <v>483</v>
      </c>
      <c r="K57" s="7">
        <v>4024</v>
      </c>
      <c r="L57" s="6"/>
      <c r="M57" s="6">
        <v>66</v>
      </c>
      <c r="N57" s="6">
        <v>26</v>
      </c>
      <c r="O57" s="6"/>
      <c r="P57" s="7">
        <v>1539</v>
      </c>
      <c r="Q57" s="7">
        <v>2459</v>
      </c>
    </row>
    <row r="58" spans="1:17" ht="19" x14ac:dyDescent="0.25">
      <c r="A58" s="6" t="s">
        <v>480</v>
      </c>
      <c r="B58" s="7">
        <v>4006</v>
      </c>
      <c r="C58" s="6"/>
      <c r="D58" s="6">
        <v>22</v>
      </c>
      <c r="E58" s="6">
        <v>450</v>
      </c>
      <c r="F58" s="6"/>
      <c r="G58" s="7">
        <v>1779</v>
      </c>
      <c r="H58" s="7">
        <v>1777</v>
      </c>
      <c r="J58" s="6" t="s">
        <v>480</v>
      </c>
      <c r="K58" s="7">
        <v>4006</v>
      </c>
      <c r="L58" s="6"/>
      <c r="M58" s="6">
        <v>22</v>
      </c>
      <c r="N58" s="6">
        <v>450</v>
      </c>
      <c r="O58" s="6"/>
      <c r="P58" s="7">
        <v>1779</v>
      </c>
      <c r="Q58" s="7">
        <v>1777</v>
      </c>
    </row>
    <row r="59" spans="1:17" ht="19" x14ac:dyDescent="0.25">
      <c r="A59" s="6" t="s">
        <v>481</v>
      </c>
      <c r="B59" s="7">
        <v>3897</v>
      </c>
      <c r="C59" s="6"/>
      <c r="D59" s="6">
        <v>237</v>
      </c>
      <c r="E59" s="6">
        <v>116</v>
      </c>
      <c r="F59" s="6"/>
      <c r="G59" s="7">
        <v>1182</v>
      </c>
      <c r="H59" s="7">
        <v>2599</v>
      </c>
      <c r="J59" s="6" t="s">
        <v>481</v>
      </c>
      <c r="K59" s="7">
        <v>3897</v>
      </c>
      <c r="L59" s="6"/>
      <c r="M59" s="6">
        <v>237</v>
      </c>
      <c r="N59" s="6">
        <v>116</v>
      </c>
      <c r="O59" s="6"/>
      <c r="P59" s="7">
        <v>1182</v>
      </c>
      <c r="Q59" s="7">
        <v>2599</v>
      </c>
    </row>
    <row r="60" spans="1:17" ht="19" x14ac:dyDescent="0.25">
      <c r="A60" s="6" t="s">
        <v>473</v>
      </c>
      <c r="B60" s="7">
        <v>3784</v>
      </c>
      <c r="C60" s="6"/>
      <c r="D60" s="6">
        <v>23</v>
      </c>
      <c r="E60" s="6">
        <v>90</v>
      </c>
      <c r="F60" s="6"/>
      <c r="G60" s="7">
        <v>3213</v>
      </c>
      <c r="H60" s="6">
        <v>481</v>
      </c>
      <c r="J60" s="6" t="s">
        <v>473</v>
      </c>
      <c r="K60" s="7">
        <v>3784</v>
      </c>
      <c r="L60" s="6"/>
      <c r="M60" s="6">
        <v>23</v>
      </c>
      <c r="N60" s="6">
        <v>90</v>
      </c>
      <c r="O60" s="6"/>
      <c r="P60" s="7">
        <v>3213</v>
      </c>
      <c r="Q60" s="6">
        <v>481</v>
      </c>
    </row>
    <row r="61" spans="1:17" ht="19" x14ac:dyDescent="0.25">
      <c r="A61" s="6" t="s">
        <v>488</v>
      </c>
      <c r="B61" s="7">
        <v>3402</v>
      </c>
      <c r="C61" s="6"/>
      <c r="D61" s="6">
        <v>41</v>
      </c>
      <c r="E61" s="6">
        <v>25</v>
      </c>
      <c r="F61" s="6"/>
      <c r="G61" s="6">
        <v>866</v>
      </c>
      <c r="H61" s="7">
        <v>2511</v>
      </c>
      <c r="J61" s="6" t="s">
        <v>488</v>
      </c>
      <c r="K61" s="7">
        <v>3551</v>
      </c>
      <c r="L61" s="6" t="s">
        <v>798</v>
      </c>
      <c r="M61" s="6">
        <v>40</v>
      </c>
      <c r="N61" s="6">
        <v>25</v>
      </c>
      <c r="O61" s="6"/>
      <c r="P61" s="6">
        <v>866</v>
      </c>
      <c r="Q61" s="7">
        <v>2660</v>
      </c>
    </row>
    <row r="62" spans="1:17" ht="19" x14ac:dyDescent="0.25">
      <c r="A62" s="6" t="s">
        <v>485</v>
      </c>
      <c r="B62" s="7">
        <v>3040</v>
      </c>
      <c r="C62" s="6"/>
      <c r="D62" s="6">
        <v>1</v>
      </c>
      <c r="E62" s="6">
        <v>8</v>
      </c>
      <c r="F62" s="6"/>
      <c r="G62" s="7">
        <v>1500</v>
      </c>
      <c r="H62" s="7">
        <v>1532</v>
      </c>
      <c r="J62" s="6" t="s">
        <v>485</v>
      </c>
      <c r="K62" s="7">
        <v>3040</v>
      </c>
      <c r="L62" s="6"/>
      <c r="M62" s="6">
        <v>1</v>
      </c>
      <c r="N62" s="6">
        <v>8</v>
      </c>
      <c r="O62" s="6"/>
      <c r="P62" s="7">
        <v>1500</v>
      </c>
      <c r="Q62" s="7">
        <v>1532</v>
      </c>
    </row>
    <row r="63" spans="1:17" ht="19" x14ac:dyDescent="0.25">
      <c r="A63" s="6" t="s">
        <v>479</v>
      </c>
      <c r="B63" s="7">
        <v>2954</v>
      </c>
      <c r="C63" s="6"/>
      <c r="D63" s="6">
        <v>61</v>
      </c>
      <c r="E63" s="6">
        <v>54</v>
      </c>
      <c r="F63" s="6"/>
      <c r="G63" s="7">
        <v>2684</v>
      </c>
      <c r="H63" s="6">
        <v>216</v>
      </c>
      <c r="J63" s="6" t="s">
        <v>479</v>
      </c>
      <c r="K63" s="7">
        <v>2960</v>
      </c>
      <c r="L63" s="6" t="s">
        <v>799</v>
      </c>
      <c r="M63" s="6">
        <v>61</v>
      </c>
      <c r="N63" s="6">
        <v>54</v>
      </c>
      <c r="O63" s="6"/>
      <c r="P63" s="7">
        <v>2719</v>
      </c>
      <c r="Q63" s="6">
        <v>187</v>
      </c>
    </row>
    <row r="64" spans="1:17" ht="19" x14ac:dyDescent="0.25">
      <c r="A64" s="6" t="s">
        <v>484</v>
      </c>
      <c r="B64" s="7">
        <v>2775</v>
      </c>
      <c r="C64" s="6"/>
      <c r="D64" s="6">
        <v>54</v>
      </c>
      <c r="E64" s="6">
        <v>312</v>
      </c>
      <c r="F64" s="6"/>
      <c r="G64" s="6">
        <v>581</v>
      </c>
      <c r="H64" s="7">
        <v>1882</v>
      </c>
      <c r="J64" s="6" t="s">
        <v>484</v>
      </c>
      <c r="K64" s="7">
        <v>2863</v>
      </c>
      <c r="L64" s="6" t="s">
        <v>800</v>
      </c>
      <c r="M64" s="6">
        <v>49</v>
      </c>
      <c r="N64" s="6">
        <v>323</v>
      </c>
      <c r="O64" s="6" t="s">
        <v>801</v>
      </c>
      <c r="P64" s="6">
        <v>609</v>
      </c>
      <c r="Q64" s="7">
        <v>1931</v>
      </c>
    </row>
    <row r="65" spans="1:17" ht="19" x14ac:dyDescent="0.25">
      <c r="A65" s="6" t="s">
        <v>482</v>
      </c>
      <c r="B65" s="7">
        <v>2591</v>
      </c>
      <c r="C65" s="6"/>
      <c r="D65" s="6">
        <v>38</v>
      </c>
      <c r="E65" s="6">
        <v>140</v>
      </c>
      <c r="F65" s="6"/>
      <c r="G65" s="7">
        <v>1374</v>
      </c>
      <c r="H65" s="7">
        <v>1077</v>
      </c>
      <c r="J65" s="6" t="s">
        <v>482</v>
      </c>
      <c r="K65" s="7">
        <v>2591</v>
      </c>
      <c r="L65" s="6"/>
      <c r="M65" s="6">
        <v>38</v>
      </c>
      <c r="N65" s="6">
        <v>140</v>
      </c>
      <c r="O65" s="6"/>
      <c r="P65" s="7">
        <v>1374</v>
      </c>
      <c r="Q65" s="7">
        <v>1077</v>
      </c>
    </row>
    <row r="66" spans="1:17" ht="19" x14ac:dyDescent="0.25">
      <c r="A66" s="6" t="s">
        <v>493</v>
      </c>
      <c r="B66" s="7">
        <v>2348</v>
      </c>
      <c r="C66" s="6"/>
      <c r="D66" s="6">
        <v>17</v>
      </c>
      <c r="E66" s="6">
        <v>11</v>
      </c>
      <c r="F66" s="6"/>
      <c r="G66" s="6">
        <v>495</v>
      </c>
      <c r="H66" s="7">
        <v>1842</v>
      </c>
      <c r="J66" s="6" t="s">
        <v>493</v>
      </c>
      <c r="K66" s="7">
        <v>2348</v>
      </c>
      <c r="L66" s="6"/>
      <c r="M66" s="6">
        <v>17</v>
      </c>
      <c r="N66" s="6">
        <v>11</v>
      </c>
      <c r="O66" s="6"/>
      <c r="P66" s="6">
        <v>495</v>
      </c>
      <c r="Q66" s="7">
        <v>1842</v>
      </c>
    </row>
    <row r="67" spans="1:17" ht="19" x14ac:dyDescent="0.25">
      <c r="A67" s="6" t="s">
        <v>504</v>
      </c>
      <c r="B67" s="7">
        <v>2171</v>
      </c>
      <c r="C67" s="6"/>
      <c r="D67" s="6">
        <v>7</v>
      </c>
      <c r="E67" s="6">
        <v>64</v>
      </c>
      <c r="F67" s="6"/>
      <c r="G67" s="6">
        <v>260</v>
      </c>
      <c r="H67" s="7">
        <v>1847</v>
      </c>
      <c r="J67" s="6" t="s">
        <v>504</v>
      </c>
      <c r="K67" s="7">
        <v>2171</v>
      </c>
      <c r="L67" s="6"/>
      <c r="M67" s="6">
        <v>7</v>
      </c>
      <c r="N67" s="6">
        <v>64</v>
      </c>
      <c r="O67" s="6"/>
      <c r="P67" s="6">
        <v>260</v>
      </c>
      <c r="Q67" s="7">
        <v>1847</v>
      </c>
    </row>
    <row r="68" spans="1:17" ht="19" x14ac:dyDescent="0.25">
      <c r="A68" s="6" t="s">
        <v>490</v>
      </c>
      <c r="B68" s="7">
        <v>2085</v>
      </c>
      <c r="C68" s="6"/>
      <c r="D68" s="6" t="s">
        <v>430</v>
      </c>
      <c r="E68" s="6">
        <v>93</v>
      </c>
      <c r="F68" s="6"/>
      <c r="G68" s="7">
        <v>1375</v>
      </c>
      <c r="H68" s="6">
        <v>617</v>
      </c>
      <c r="J68" s="6" t="s">
        <v>495</v>
      </c>
      <c r="K68" s="7">
        <v>2148</v>
      </c>
      <c r="L68" s="6" t="s">
        <v>802</v>
      </c>
      <c r="M68" s="6">
        <v>10</v>
      </c>
      <c r="N68" s="6">
        <v>33</v>
      </c>
      <c r="O68" s="6" t="s">
        <v>803</v>
      </c>
      <c r="P68" s="6">
        <v>977</v>
      </c>
      <c r="Q68" s="7">
        <v>1138</v>
      </c>
    </row>
    <row r="69" spans="1:17" ht="19" x14ac:dyDescent="0.25">
      <c r="A69" s="6" t="s">
        <v>486</v>
      </c>
      <c r="B69" s="7">
        <v>2076</v>
      </c>
      <c r="C69" s="6"/>
      <c r="D69" s="6">
        <v>20</v>
      </c>
      <c r="E69" s="6">
        <v>69</v>
      </c>
      <c r="F69" s="6"/>
      <c r="G69" s="7">
        <v>1348</v>
      </c>
      <c r="H69" s="6">
        <v>659</v>
      </c>
      <c r="J69" s="6" t="s">
        <v>490</v>
      </c>
      <c r="K69" s="7">
        <v>2085</v>
      </c>
      <c r="L69" s="6"/>
      <c r="M69" s="6" t="s">
        <v>430</v>
      </c>
      <c r="N69" s="6">
        <v>93</v>
      </c>
      <c r="O69" s="6"/>
      <c r="P69" s="7">
        <v>1375</v>
      </c>
      <c r="Q69" s="6">
        <v>617</v>
      </c>
    </row>
    <row r="70" spans="1:17" ht="19" x14ac:dyDescent="0.25">
      <c r="A70" s="6" t="s">
        <v>501</v>
      </c>
      <c r="B70" s="7">
        <v>2074</v>
      </c>
      <c r="C70" s="6"/>
      <c r="D70" s="6">
        <v>4</v>
      </c>
      <c r="E70" s="6">
        <v>17</v>
      </c>
      <c r="F70" s="6"/>
      <c r="G70" s="6">
        <v>212</v>
      </c>
      <c r="H70" s="7">
        <v>1845</v>
      </c>
      <c r="J70" s="6" t="s">
        <v>486</v>
      </c>
      <c r="K70" s="7">
        <v>2076</v>
      </c>
      <c r="L70" s="6"/>
      <c r="M70" s="6">
        <v>20</v>
      </c>
      <c r="N70" s="6">
        <v>69</v>
      </c>
      <c r="O70" s="6"/>
      <c r="P70" s="7">
        <v>1348</v>
      </c>
      <c r="Q70" s="6">
        <v>659</v>
      </c>
    </row>
    <row r="71" spans="1:17" ht="19" x14ac:dyDescent="0.25">
      <c r="A71" s="6" t="s">
        <v>495</v>
      </c>
      <c r="B71" s="7">
        <v>2066</v>
      </c>
      <c r="C71" s="6"/>
      <c r="D71" s="6">
        <v>10</v>
      </c>
      <c r="E71" s="6">
        <v>32</v>
      </c>
      <c r="F71" s="6"/>
      <c r="G71" s="6">
        <v>929</v>
      </c>
      <c r="H71" s="7">
        <v>1105</v>
      </c>
      <c r="J71" s="6" t="s">
        <v>501</v>
      </c>
      <c r="K71" s="7">
        <v>2074</v>
      </c>
      <c r="L71" s="6"/>
      <c r="M71" s="6">
        <v>4</v>
      </c>
      <c r="N71" s="6">
        <v>17</v>
      </c>
      <c r="O71" s="6"/>
      <c r="P71" s="6">
        <v>212</v>
      </c>
      <c r="Q71" s="7">
        <v>1845</v>
      </c>
    </row>
    <row r="72" spans="1:17" ht="19" x14ac:dyDescent="0.25">
      <c r="A72" s="6" t="s">
        <v>489</v>
      </c>
      <c r="B72" s="7">
        <v>2039</v>
      </c>
      <c r="C72" s="6"/>
      <c r="D72" s="6">
        <v>8</v>
      </c>
      <c r="E72" s="6">
        <v>9</v>
      </c>
      <c r="F72" s="6"/>
      <c r="G72" s="7">
        <v>1133</v>
      </c>
      <c r="H72" s="6">
        <v>897</v>
      </c>
      <c r="J72" s="6" t="s">
        <v>489</v>
      </c>
      <c r="K72" s="7">
        <v>2046</v>
      </c>
      <c r="L72" s="6" t="s">
        <v>804</v>
      </c>
      <c r="M72" s="6">
        <v>8</v>
      </c>
      <c r="N72" s="6">
        <v>9</v>
      </c>
      <c r="O72" s="6"/>
      <c r="P72" s="7">
        <v>1133</v>
      </c>
      <c r="Q72" s="6">
        <v>904</v>
      </c>
    </row>
    <row r="73" spans="1:17" ht="19" x14ac:dyDescent="0.25">
      <c r="A73" s="6" t="s">
        <v>517</v>
      </c>
      <c r="B73" s="7">
        <v>1932</v>
      </c>
      <c r="C73" s="6"/>
      <c r="D73" s="6">
        <v>2</v>
      </c>
      <c r="E73" s="6">
        <v>58</v>
      </c>
      <c r="F73" s="6"/>
      <c r="G73" s="6">
        <v>319</v>
      </c>
      <c r="H73" s="7">
        <v>1555</v>
      </c>
      <c r="J73" s="6" t="s">
        <v>517</v>
      </c>
      <c r="K73" s="7">
        <v>1932</v>
      </c>
      <c r="L73" s="6"/>
      <c r="M73" s="6">
        <v>2</v>
      </c>
      <c r="N73" s="6">
        <v>58</v>
      </c>
      <c r="O73" s="6"/>
      <c r="P73" s="6">
        <v>319</v>
      </c>
      <c r="Q73" s="7">
        <v>1555</v>
      </c>
    </row>
    <row r="74" spans="1:17" ht="19" x14ac:dyDescent="0.25">
      <c r="A74" s="6" t="s">
        <v>505</v>
      </c>
      <c r="B74" s="7">
        <v>1832</v>
      </c>
      <c r="C74" s="6"/>
      <c r="D74" s="6">
        <v>12</v>
      </c>
      <c r="E74" s="6">
        <v>61</v>
      </c>
      <c r="F74" s="6"/>
      <c r="G74" s="6">
        <v>934</v>
      </c>
      <c r="H74" s="6">
        <v>837</v>
      </c>
      <c r="J74" s="6" t="s">
        <v>505</v>
      </c>
      <c r="K74" s="7">
        <v>1832</v>
      </c>
      <c r="L74" s="6"/>
      <c r="M74" s="6">
        <v>12</v>
      </c>
      <c r="N74" s="6">
        <v>61</v>
      </c>
      <c r="O74" s="6"/>
      <c r="P74" s="6">
        <v>934</v>
      </c>
      <c r="Q74" s="6">
        <v>837</v>
      </c>
    </row>
    <row r="75" spans="1:17" ht="19" x14ac:dyDescent="0.25">
      <c r="A75" s="6" t="s">
        <v>494</v>
      </c>
      <c r="B75" s="7">
        <v>1804</v>
      </c>
      <c r="C75" s="6"/>
      <c r="D75" s="6">
        <v>17</v>
      </c>
      <c r="E75" s="6">
        <v>24</v>
      </c>
      <c r="F75" s="6"/>
      <c r="G75" s="7">
        <v>1325</v>
      </c>
      <c r="H75" s="6">
        <v>455</v>
      </c>
      <c r="J75" s="6" t="s">
        <v>494</v>
      </c>
      <c r="K75" s="7">
        <v>1804</v>
      </c>
      <c r="L75" s="6"/>
      <c r="M75" s="6">
        <v>17</v>
      </c>
      <c r="N75" s="6">
        <v>24</v>
      </c>
      <c r="O75" s="6"/>
      <c r="P75" s="7">
        <v>1325</v>
      </c>
      <c r="Q75" s="6">
        <v>455</v>
      </c>
    </row>
    <row r="76" spans="1:17" ht="19" x14ac:dyDescent="0.25">
      <c r="A76" s="6" t="s">
        <v>487</v>
      </c>
      <c r="B76" s="7">
        <v>1797</v>
      </c>
      <c r="C76" s="6"/>
      <c r="D76" s="6" t="s">
        <v>430</v>
      </c>
      <c r="E76" s="6">
        <v>10</v>
      </c>
      <c r="F76" s="6"/>
      <c r="G76" s="7">
        <v>1670</v>
      </c>
      <c r="H76" s="6">
        <v>117</v>
      </c>
      <c r="J76" s="6" t="s">
        <v>487</v>
      </c>
      <c r="K76" s="7">
        <v>1797</v>
      </c>
      <c r="L76" s="6"/>
      <c r="M76" s="6" t="s">
        <v>430</v>
      </c>
      <c r="N76" s="6">
        <v>10</v>
      </c>
      <c r="O76" s="6"/>
      <c r="P76" s="7">
        <v>1670</v>
      </c>
      <c r="Q76" s="6">
        <v>117</v>
      </c>
    </row>
    <row r="77" spans="1:17" ht="19" x14ac:dyDescent="0.25">
      <c r="A77" s="6" t="s">
        <v>498</v>
      </c>
      <c r="B77" s="7">
        <v>1757</v>
      </c>
      <c r="C77" s="6"/>
      <c r="D77" s="6">
        <v>4</v>
      </c>
      <c r="E77" s="6">
        <v>69</v>
      </c>
      <c r="F77" s="6"/>
      <c r="G77" s="6">
        <v>727</v>
      </c>
      <c r="H77" s="6">
        <v>961</v>
      </c>
      <c r="J77" s="6" t="s">
        <v>498</v>
      </c>
      <c r="K77" s="7">
        <v>1757</v>
      </c>
      <c r="L77" s="6"/>
      <c r="M77" s="6">
        <v>4</v>
      </c>
      <c r="N77" s="6">
        <v>69</v>
      </c>
      <c r="O77" s="6"/>
      <c r="P77" s="6">
        <v>727</v>
      </c>
      <c r="Q77" s="6">
        <v>961</v>
      </c>
    </row>
    <row r="78" spans="1:17" ht="19" x14ac:dyDescent="0.25">
      <c r="A78" s="6" t="s">
        <v>491</v>
      </c>
      <c r="B78" s="7">
        <v>1689</v>
      </c>
      <c r="C78" s="6"/>
      <c r="D78" s="6">
        <v>9</v>
      </c>
      <c r="E78" s="6">
        <v>52</v>
      </c>
      <c r="F78" s="6"/>
      <c r="G78" s="6">
        <v>249</v>
      </c>
      <c r="H78" s="7">
        <v>1388</v>
      </c>
      <c r="J78" s="6" t="s">
        <v>491</v>
      </c>
      <c r="K78" s="7">
        <v>1694</v>
      </c>
      <c r="L78" s="6" t="s">
        <v>805</v>
      </c>
      <c r="M78" s="6">
        <v>7</v>
      </c>
      <c r="N78" s="6">
        <v>52</v>
      </c>
      <c r="O78" s="6"/>
      <c r="P78" s="6">
        <v>253</v>
      </c>
      <c r="Q78" s="7">
        <v>1389</v>
      </c>
    </row>
    <row r="79" spans="1:17" ht="19" x14ac:dyDescent="0.25">
      <c r="A79" s="6" t="s">
        <v>506</v>
      </c>
      <c r="B79" s="7">
        <v>1506</v>
      </c>
      <c r="C79" s="6"/>
      <c r="D79" s="6">
        <v>40</v>
      </c>
      <c r="E79" s="6">
        <v>66</v>
      </c>
      <c r="F79" s="6"/>
      <c r="G79" s="6">
        <v>266</v>
      </c>
      <c r="H79" s="7">
        <v>1174</v>
      </c>
      <c r="J79" s="6" t="s">
        <v>506</v>
      </c>
      <c r="K79" s="7">
        <v>1541</v>
      </c>
      <c r="L79" s="6" t="s">
        <v>806</v>
      </c>
      <c r="M79" s="6">
        <v>40</v>
      </c>
      <c r="N79" s="6">
        <v>66</v>
      </c>
      <c r="O79" s="6"/>
      <c r="P79" s="6">
        <v>276</v>
      </c>
      <c r="Q79" s="7">
        <v>1199</v>
      </c>
    </row>
    <row r="80" spans="1:17" ht="19" x14ac:dyDescent="0.25">
      <c r="A80" s="6" t="s">
        <v>502</v>
      </c>
      <c r="B80" s="7">
        <v>1501</v>
      </c>
      <c r="C80" s="6"/>
      <c r="D80" s="6">
        <v>10</v>
      </c>
      <c r="E80" s="6">
        <v>61</v>
      </c>
      <c r="F80" s="6"/>
      <c r="G80" s="6">
        <v>681</v>
      </c>
      <c r="H80" s="6">
        <v>759</v>
      </c>
      <c r="J80" s="6" t="s">
        <v>502</v>
      </c>
      <c r="K80" s="7">
        <v>1501</v>
      </c>
      <c r="L80" s="6"/>
      <c r="M80" s="6">
        <v>10</v>
      </c>
      <c r="N80" s="6">
        <v>61</v>
      </c>
      <c r="O80" s="6"/>
      <c r="P80" s="6">
        <v>681</v>
      </c>
      <c r="Q80" s="6">
        <v>759</v>
      </c>
    </row>
    <row r="81" spans="1:17" ht="19" x14ac:dyDescent="0.25">
      <c r="A81" s="6" t="s">
        <v>519</v>
      </c>
      <c r="B81" s="7">
        <v>1495</v>
      </c>
      <c r="C81" s="6"/>
      <c r="D81" s="6" t="s">
        <v>430</v>
      </c>
      <c r="E81" s="6">
        <v>7</v>
      </c>
      <c r="F81" s="6"/>
      <c r="G81" s="6">
        <v>329</v>
      </c>
      <c r="H81" s="7">
        <v>1159</v>
      </c>
      <c r="J81" s="6" t="s">
        <v>519</v>
      </c>
      <c r="K81" s="7">
        <v>1495</v>
      </c>
      <c r="L81" s="6"/>
      <c r="M81" s="6" t="s">
        <v>430</v>
      </c>
      <c r="N81" s="6">
        <v>7</v>
      </c>
      <c r="O81" s="6"/>
      <c r="P81" s="6">
        <v>329</v>
      </c>
      <c r="Q81" s="7">
        <v>1159</v>
      </c>
    </row>
    <row r="82" spans="1:17" ht="19" x14ac:dyDescent="0.25">
      <c r="A82" s="6" t="s">
        <v>492</v>
      </c>
      <c r="B82" s="7">
        <v>1479</v>
      </c>
      <c r="C82" s="6" t="s">
        <v>750</v>
      </c>
      <c r="D82" s="6">
        <v>1</v>
      </c>
      <c r="E82" s="6">
        <v>19</v>
      </c>
      <c r="F82" s="6"/>
      <c r="G82" s="7">
        <v>1252</v>
      </c>
      <c r="H82" s="6">
        <v>208</v>
      </c>
      <c r="J82" s="6" t="s">
        <v>492</v>
      </c>
      <c r="K82" s="7">
        <v>1479</v>
      </c>
      <c r="L82" s="6" t="s">
        <v>750</v>
      </c>
      <c r="M82" s="6">
        <v>1</v>
      </c>
      <c r="N82" s="6">
        <v>19</v>
      </c>
      <c r="O82" s="6"/>
      <c r="P82" s="7">
        <v>1252</v>
      </c>
      <c r="Q82" s="6">
        <v>208</v>
      </c>
    </row>
    <row r="83" spans="1:17" ht="19" x14ac:dyDescent="0.25">
      <c r="A83" s="6" t="s">
        <v>499</v>
      </c>
      <c r="B83" s="7">
        <v>1465</v>
      </c>
      <c r="C83" s="6"/>
      <c r="D83" s="6">
        <v>13</v>
      </c>
      <c r="E83" s="6">
        <v>77</v>
      </c>
      <c r="F83" s="6"/>
      <c r="G83" s="6">
        <v>738</v>
      </c>
      <c r="H83" s="6">
        <v>650</v>
      </c>
      <c r="J83" s="6" t="s">
        <v>499</v>
      </c>
      <c r="K83" s="7">
        <v>1465</v>
      </c>
      <c r="L83" s="6"/>
      <c r="M83" s="6">
        <v>13</v>
      </c>
      <c r="N83" s="6">
        <v>77</v>
      </c>
      <c r="O83" s="6"/>
      <c r="P83" s="6">
        <v>738</v>
      </c>
      <c r="Q83" s="6">
        <v>650</v>
      </c>
    </row>
    <row r="84" spans="1:17" ht="19" x14ac:dyDescent="0.25">
      <c r="A84" s="6" t="s">
        <v>496</v>
      </c>
      <c r="B84" s="7">
        <v>1429</v>
      </c>
      <c r="C84" s="6"/>
      <c r="D84" s="6">
        <v>22</v>
      </c>
      <c r="E84" s="6">
        <v>91</v>
      </c>
      <c r="F84" s="6"/>
      <c r="G84" s="6">
        <v>233</v>
      </c>
      <c r="H84" s="7">
        <v>1105</v>
      </c>
      <c r="J84" s="6" t="s">
        <v>496</v>
      </c>
      <c r="K84" s="7">
        <v>1429</v>
      </c>
      <c r="L84" s="6"/>
      <c r="M84" s="6">
        <v>22</v>
      </c>
      <c r="N84" s="6">
        <v>91</v>
      </c>
      <c r="O84" s="6"/>
      <c r="P84" s="6">
        <v>233</v>
      </c>
      <c r="Q84" s="7">
        <v>1105</v>
      </c>
    </row>
    <row r="85" spans="1:17" ht="19" x14ac:dyDescent="0.25">
      <c r="A85" s="6" t="s">
        <v>500</v>
      </c>
      <c r="B85" s="7">
        <v>1396</v>
      </c>
      <c r="C85" s="6"/>
      <c r="D85" s="6">
        <v>8</v>
      </c>
      <c r="E85" s="6">
        <v>23</v>
      </c>
      <c r="F85" s="6"/>
      <c r="G85" s="6">
        <v>524</v>
      </c>
      <c r="H85" s="6">
        <v>849</v>
      </c>
      <c r="J85" s="6" t="s">
        <v>500</v>
      </c>
      <c r="K85" s="7">
        <v>1403</v>
      </c>
      <c r="L85" s="6" t="s">
        <v>807</v>
      </c>
      <c r="M85" s="6">
        <v>5</v>
      </c>
      <c r="N85" s="6">
        <v>23</v>
      </c>
      <c r="O85" s="6"/>
      <c r="P85" s="6">
        <v>558</v>
      </c>
      <c r="Q85" s="6">
        <v>822</v>
      </c>
    </row>
    <row r="86" spans="1:17" ht="19" x14ac:dyDescent="0.25">
      <c r="A86" s="6" t="s">
        <v>497</v>
      </c>
      <c r="B86" s="7">
        <v>1385</v>
      </c>
      <c r="C86" s="6"/>
      <c r="D86" s="6">
        <v>17</v>
      </c>
      <c r="E86" s="6">
        <v>45</v>
      </c>
      <c r="F86" s="6"/>
      <c r="G86" s="6">
        <v>589</v>
      </c>
      <c r="H86" s="6">
        <v>751</v>
      </c>
      <c r="J86" s="6" t="s">
        <v>497</v>
      </c>
      <c r="K86" s="7">
        <v>1399</v>
      </c>
      <c r="L86" s="6" t="s">
        <v>808</v>
      </c>
      <c r="M86" s="6">
        <v>17</v>
      </c>
      <c r="N86" s="6">
        <v>45</v>
      </c>
      <c r="O86" s="6"/>
      <c r="P86" s="6">
        <v>594</v>
      </c>
      <c r="Q86" s="6">
        <v>760</v>
      </c>
    </row>
    <row r="87" spans="1:17" ht="19" x14ac:dyDescent="0.25">
      <c r="A87" s="6" t="s">
        <v>508</v>
      </c>
      <c r="B87" s="7">
        <v>1275</v>
      </c>
      <c r="C87" s="6"/>
      <c r="D87" s="6" t="s">
        <v>430</v>
      </c>
      <c r="E87" s="6">
        <v>14</v>
      </c>
      <c r="F87" s="6"/>
      <c r="G87" s="6">
        <v>574</v>
      </c>
      <c r="H87" s="6">
        <v>687</v>
      </c>
      <c r="J87" s="6" t="s">
        <v>508</v>
      </c>
      <c r="K87" s="7">
        <v>1275</v>
      </c>
      <c r="L87" s="6"/>
      <c r="M87" s="6" t="s">
        <v>430</v>
      </c>
      <c r="N87" s="6">
        <v>14</v>
      </c>
      <c r="O87" s="6"/>
      <c r="P87" s="6">
        <v>574</v>
      </c>
      <c r="Q87" s="6">
        <v>687</v>
      </c>
    </row>
    <row r="88" spans="1:17" ht="19" x14ac:dyDescent="0.25">
      <c r="A88" s="6" t="s">
        <v>522</v>
      </c>
      <c r="B88" s="7">
        <v>1110</v>
      </c>
      <c r="C88" s="6"/>
      <c r="D88" s="6">
        <v>3</v>
      </c>
      <c r="E88" s="6">
        <v>59</v>
      </c>
      <c r="F88" s="6"/>
      <c r="G88" s="6">
        <v>117</v>
      </c>
      <c r="H88" s="6">
        <v>934</v>
      </c>
      <c r="J88" s="6" t="s">
        <v>522</v>
      </c>
      <c r="K88" s="7">
        <v>1167</v>
      </c>
      <c r="L88" s="6" t="s">
        <v>809</v>
      </c>
      <c r="M88" s="6">
        <v>3</v>
      </c>
      <c r="N88" s="6">
        <v>62</v>
      </c>
      <c r="O88" s="6" t="s">
        <v>810</v>
      </c>
      <c r="P88" s="6">
        <v>132</v>
      </c>
      <c r="Q88" s="6">
        <v>973</v>
      </c>
    </row>
    <row r="89" spans="1:17" ht="19" x14ac:dyDescent="0.25">
      <c r="A89" s="6" t="s">
        <v>509</v>
      </c>
      <c r="B89" s="7">
        <v>1089</v>
      </c>
      <c r="C89" s="6"/>
      <c r="D89" s="6" t="s">
        <v>430</v>
      </c>
      <c r="E89" s="6">
        <v>2</v>
      </c>
      <c r="F89" s="6"/>
      <c r="G89" s="6">
        <v>642</v>
      </c>
      <c r="H89" s="6">
        <v>445</v>
      </c>
      <c r="J89" s="6" t="s">
        <v>509</v>
      </c>
      <c r="K89" s="7">
        <v>1089</v>
      </c>
      <c r="L89" s="6"/>
      <c r="M89" s="6" t="s">
        <v>430</v>
      </c>
      <c r="N89" s="6">
        <v>2</v>
      </c>
      <c r="O89" s="6"/>
      <c r="P89" s="6">
        <v>642</v>
      </c>
      <c r="Q89" s="6">
        <v>445</v>
      </c>
    </row>
    <row r="90" spans="1:17" ht="19" x14ac:dyDescent="0.25">
      <c r="A90" s="6" t="s">
        <v>503</v>
      </c>
      <c r="B90" s="7">
        <v>1038</v>
      </c>
      <c r="C90" s="6"/>
      <c r="D90" s="6">
        <v>4</v>
      </c>
      <c r="E90" s="6">
        <v>4</v>
      </c>
      <c r="F90" s="6"/>
      <c r="G90" s="6">
        <v>846</v>
      </c>
      <c r="H90" s="6">
        <v>188</v>
      </c>
      <c r="J90" s="6" t="s">
        <v>503</v>
      </c>
      <c r="K90" s="7">
        <v>1040</v>
      </c>
      <c r="L90" s="6" t="s">
        <v>811</v>
      </c>
      <c r="M90" s="6">
        <v>4</v>
      </c>
      <c r="N90" s="6">
        <v>4</v>
      </c>
      <c r="O90" s="6"/>
      <c r="P90" s="6">
        <v>859</v>
      </c>
      <c r="Q90" s="6">
        <v>177</v>
      </c>
    </row>
    <row r="91" spans="1:17" ht="19" x14ac:dyDescent="0.25">
      <c r="A91" s="6" t="s">
        <v>507</v>
      </c>
      <c r="B91" s="6">
        <v>994</v>
      </c>
      <c r="C91" s="6"/>
      <c r="D91" s="6">
        <v>24</v>
      </c>
      <c r="E91" s="6">
        <v>41</v>
      </c>
      <c r="F91" s="6"/>
      <c r="G91" s="6">
        <v>305</v>
      </c>
      <c r="H91" s="6">
        <v>648</v>
      </c>
      <c r="J91" s="6" t="s">
        <v>507</v>
      </c>
      <c r="K91" s="6">
        <v>994</v>
      </c>
      <c r="L91" s="6"/>
      <c r="M91" s="6">
        <v>24</v>
      </c>
      <c r="N91" s="6">
        <v>41</v>
      </c>
      <c r="O91" s="6"/>
      <c r="P91" s="6">
        <v>305</v>
      </c>
      <c r="Q91" s="6">
        <v>648</v>
      </c>
    </row>
    <row r="92" spans="1:17" ht="19" x14ac:dyDescent="0.25">
      <c r="A92" s="6" t="s">
        <v>534</v>
      </c>
      <c r="B92" s="6">
        <v>933</v>
      </c>
      <c r="C92" s="6"/>
      <c r="D92" s="6">
        <v>1</v>
      </c>
      <c r="E92" s="6">
        <v>9</v>
      </c>
      <c r="F92" s="6"/>
      <c r="G92" s="6">
        <v>334</v>
      </c>
      <c r="H92" s="6">
        <v>590</v>
      </c>
      <c r="J92" s="6" t="s">
        <v>534</v>
      </c>
      <c r="K92" s="6">
        <v>933</v>
      </c>
      <c r="L92" s="6"/>
      <c r="M92" s="6">
        <v>1</v>
      </c>
      <c r="N92" s="6">
        <v>9</v>
      </c>
      <c r="O92" s="6"/>
      <c r="P92" s="6">
        <v>334</v>
      </c>
      <c r="Q92" s="6">
        <v>590</v>
      </c>
    </row>
    <row r="93" spans="1:17" ht="19" x14ac:dyDescent="0.25">
      <c r="A93" s="6" t="s">
        <v>511</v>
      </c>
      <c r="B93" s="6">
        <v>858</v>
      </c>
      <c r="C93" s="6"/>
      <c r="D93" s="6">
        <v>3</v>
      </c>
      <c r="E93" s="6">
        <v>15</v>
      </c>
      <c r="F93" s="6"/>
      <c r="G93" s="6">
        <v>348</v>
      </c>
      <c r="H93" s="6">
        <v>495</v>
      </c>
      <c r="J93" s="6" t="s">
        <v>511</v>
      </c>
      <c r="K93" s="6">
        <v>870</v>
      </c>
      <c r="L93" s="6" t="s">
        <v>812</v>
      </c>
      <c r="M93" s="6">
        <v>2</v>
      </c>
      <c r="N93" s="6">
        <v>16</v>
      </c>
      <c r="O93" s="6" t="s">
        <v>813</v>
      </c>
      <c r="P93" s="6">
        <v>348</v>
      </c>
      <c r="Q93" s="6">
        <v>506</v>
      </c>
    </row>
    <row r="94" spans="1:17" ht="19" x14ac:dyDescent="0.25">
      <c r="A94" s="6" t="s">
        <v>510</v>
      </c>
      <c r="B94" s="6">
        <v>850</v>
      </c>
      <c r="C94" s="6"/>
      <c r="D94" s="6">
        <v>15</v>
      </c>
      <c r="E94" s="6">
        <v>15</v>
      </c>
      <c r="F94" s="6"/>
      <c r="G94" s="6">
        <v>296</v>
      </c>
      <c r="H94" s="6">
        <v>539</v>
      </c>
      <c r="J94" s="6" t="s">
        <v>510</v>
      </c>
      <c r="K94" s="6">
        <v>850</v>
      </c>
      <c r="L94" s="6"/>
      <c r="M94" s="6">
        <v>15</v>
      </c>
      <c r="N94" s="6">
        <v>15</v>
      </c>
      <c r="O94" s="6"/>
      <c r="P94" s="6">
        <v>296</v>
      </c>
      <c r="Q94" s="6">
        <v>539</v>
      </c>
    </row>
    <row r="95" spans="1:17" ht="19" x14ac:dyDescent="0.25">
      <c r="A95" s="6" t="s">
        <v>518</v>
      </c>
      <c r="B95" s="6">
        <v>773</v>
      </c>
      <c r="C95" s="6"/>
      <c r="D95" s="6">
        <v>4</v>
      </c>
      <c r="E95" s="6">
        <v>31</v>
      </c>
      <c r="F95" s="6"/>
      <c r="G95" s="6">
        <v>470</v>
      </c>
      <c r="H95" s="6">
        <v>272</v>
      </c>
      <c r="J95" s="6" t="s">
        <v>526</v>
      </c>
      <c r="K95" s="6">
        <v>804</v>
      </c>
      <c r="L95" s="6" t="s">
        <v>814</v>
      </c>
      <c r="M95" s="6">
        <v>10</v>
      </c>
      <c r="N95" s="6">
        <v>75</v>
      </c>
      <c r="O95" s="6" t="s">
        <v>815</v>
      </c>
      <c r="P95" s="6">
        <v>112</v>
      </c>
      <c r="Q95" s="6">
        <v>617</v>
      </c>
    </row>
    <row r="96" spans="1:17" ht="19" x14ac:dyDescent="0.25">
      <c r="A96" s="6" t="s">
        <v>526</v>
      </c>
      <c r="B96" s="6">
        <v>771</v>
      </c>
      <c r="C96" s="6"/>
      <c r="D96" s="6">
        <v>10</v>
      </c>
      <c r="E96" s="6">
        <v>71</v>
      </c>
      <c r="F96" s="6"/>
      <c r="G96" s="6">
        <v>79</v>
      </c>
      <c r="H96" s="6">
        <v>621</v>
      </c>
      <c r="J96" s="6" t="s">
        <v>524</v>
      </c>
      <c r="K96" s="6">
        <v>799</v>
      </c>
      <c r="L96" s="6"/>
      <c r="M96" s="6" t="s">
        <v>430</v>
      </c>
      <c r="N96" s="6">
        <v>22</v>
      </c>
      <c r="O96" s="6"/>
      <c r="P96" s="6">
        <v>249</v>
      </c>
      <c r="Q96" s="6">
        <v>528</v>
      </c>
    </row>
    <row r="97" spans="1:17" ht="19" x14ac:dyDescent="0.25">
      <c r="A97" s="6" t="s">
        <v>521</v>
      </c>
      <c r="B97" s="6">
        <v>746</v>
      </c>
      <c r="C97" s="6"/>
      <c r="D97" s="6">
        <v>12</v>
      </c>
      <c r="E97" s="6">
        <v>8</v>
      </c>
      <c r="F97" s="6"/>
      <c r="G97" s="6">
        <v>462</v>
      </c>
      <c r="H97" s="6">
        <v>276</v>
      </c>
      <c r="J97" s="6" t="s">
        <v>518</v>
      </c>
      <c r="K97" s="6">
        <v>773</v>
      </c>
      <c r="L97" s="6"/>
      <c r="M97" s="6">
        <v>4</v>
      </c>
      <c r="N97" s="6">
        <v>31</v>
      </c>
      <c r="O97" s="6"/>
      <c r="P97" s="6">
        <v>470</v>
      </c>
      <c r="Q97" s="6">
        <v>272</v>
      </c>
    </row>
    <row r="98" spans="1:17" ht="19" x14ac:dyDescent="0.25">
      <c r="A98" s="6" t="s">
        <v>512</v>
      </c>
      <c r="B98" s="6">
        <v>745</v>
      </c>
      <c r="C98" s="6"/>
      <c r="D98" s="6">
        <v>17</v>
      </c>
      <c r="E98" s="6">
        <v>42</v>
      </c>
      <c r="F98" s="6"/>
      <c r="G98" s="6">
        <v>468</v>
      </c>
      <c r="H98" s="6">
        <v>235</v>
      </c>
      <c r="J98" s="6" t="s">
        <v>521</v>
      </c>
      <c r="K98" s="6">
        <v>756</v>
      </c>
      <c r="L98" s="6" t="s">
        <v>816</v>
      </c>
      <c r="M98" s="6">
        <v>12</v>
      </c>
      <c r="N98" s="6">
        <v>8</v>
      </c>
      <c r="O98" s="6"/>
      <c r="P98" s="6">
        <v>504</v>
      </c>
      <c r="Q98" s="6">
        <v>244</v>
      </c>
    </row>
    <row r="99" spans="1:17" ht="19" x14ac:dyDescent="0.25">
      <c r="A99" s="6" t="s">
        <v>514</v>
      </c>
      <c r="B99" s="6">
        <v>725</v>
      </c>
      <c r="C99" s="6"/>
      <c r="D99" s="6">
        <v>44</v>
      </c>
      <c r="E99" s="6">
        <v>24</v>
      </c>
      <c r="F99" s="6"/>
      <c r="G99" s="6">
        <v>150</v>
      </c>
      <c r="H99" s="6">
        <v>551</v>
      </c>
      <c r="J99" s="6" t="s">
        <v>512</v>
      </c>
      <c r="K99" s="6">
        <v>745</v>
      </c>
      <c r="L99" s="6"/>
      <c r="M99" s="6">
        <v>17</v>
      </c>
      <c r="N99" s="6">
        <v>42</v>
      </c>
      <c r="O99" s="6"/>
      <c r="P99" s="6">
        <v>468</v>
      </c>
      <c r="Q99" s="6">
        <v>235</v>
      </c>
    </row>
    <row r="100" spans="1:17" ht="19" x14ac:dyDescent="0.25">
      <c r="A100" s="6" t="s">
        <v>515</v>
      </c>
      <c r="B100" s="6">
        <v>719</v>
      </c>
      <c r="C100" s="6"/>
      <c r="D100" s="6">
        <v>8</v>
      </c>
      <c r="E100" s="6">
        <v>6</v>
      </c>
      <c r="F100" s="6"/>
      <c r="G100" s="6">
        <v>338</v>
      </c>
      <c r="H100" s="6">
        <v>375</v>
      </c>
      <c r="J100" s="6" t="s">
        <v>514</v>
      </c>
      <c r="K100" s="6">
        <v>725</v>
      </c>
      <c r="L100" s="6"/>
      <c r="M100" s="6">
        <v>44</v>
      </c>
      <c r="N100" s="6">
        <v>24</v>
      </c>
      <c r="O100" s="6"/>
      <c r="P100" s="6">
        <v>150</v>
      </c>
      <c r="Q100" s="6">
        <v>551</v>
      </c>
    </row>
    <row r="101" spans="1:17" ht="19" x14ac:dyDescent="0.25">
      <c r="A101" s="6" t="s">
        <v>516</v>
      </c>
      <c r="B101" s="6">
        <v>719</v>
      </c>
      <c r="C101" s="6"/>
      <c r="D101" s="6" t="s">
        <v>430</v>
      </c>
      <c r="E101" s="6">
        <v>32</v>
      </c>
      <c r="F101" s="6"/>
      <c r="G101" s="6">
        <v>452</v>
      </c>
      <c r="H101" s="6">
        <v>235</v>
      </c>
      <c r="J101" s="6" t="s">
        <v>515</v>
      </c>
      <c r="K101" s="6">
        <v>719</v>
      </c>
      <c r="L101" s="6"/>
      <c r="M101" s="6">
        <v>8</v>
      </c>
      <c r="N101" s="6">
        <v>6</v>
      </c>
      <c r="O101" s="6"/>
      <c r="P101" s="6">
        <v>338</v>
      </c>
      <c r="Q101" s="6">
        <v>375</v>
      </c>
    </row>
    <row r="102" spans="1:17" ht="19" x14ac:dyDescent="0.25">
      <c r="A102" s="6" t="s">
        <v>513</v>
      </c>
      <c r="B102" s="6">
        <v>712</v>
      </c>
      <c r="C102" s="6"/>
      <c r="D102" s="6">
        <v>4</v>
      </c>
      <c r="E102" s="6">
        <v>13</v>
      </c>
      <c r="F102" s="6"/>
      <c r="G102" s="6">
        <v>645</v>
      </c>
      <c r="H102" s="6">
        <v>54</v>
      </c>
      <c r="J102" s="6" t="s">
        <v>516</v>
      </c>
      <c r="K102" s="6">
        <v>719</v>
      </c>
      <c r="L102" s="6"/>
      <c r="M102" s="6" t="s">
        <v>430</v>
      </c>
      <c r="N102" s="6">
        <v>32</v>
      </c>
      <c r="O102" s="6"/>
      <c r="P102" s="6">
        <v>452</v>
      </c>
      <c r="Q102" s="6">
        <v>235</v>
      </c>
    </row>
    <row r="103" spans="1:17" ht="19" x14ac:dyDescent="0.25">
      <c r="A103" s="6" t="s">
        <v>539</v>
      </c>
      <c r="B103" s="6">
        <v>663</v>
      </c>
      <c r="C103" s="6"/>
      <c r="D103" s="6">
        <v>1</v>
      </c>
      <c r="E103" s="6">
        <v>7</v>
      </c>
      <c r="F103" s="6"/>
      <c r="G103" s="6">
        <v>154</v>
      </c>
      <c r="H103" s="6">
        <v>502</v>
      </c>
      <c r="J103" s="6" t="s">
        <v>513</v>
      </c>
      <c r="K103" s="6">
        <v>712</v>
      </c>
      <c r="L103" s="6"/>
      <c r="M103" s="6">
        <v>4</v>
      </c>
      <c r="N103" s="6">
        <v>13</v>
      </c>
      <c r="O103" s="6"/>
      <c r="P103" s="6">
        <v>645</v>
      </c>
      <c r="Q103" s="6">
        <v>54</v>
      </c>
    </row>
    <row r="104" spans="1:17" ht="19" x14ac:dyDescent="0.25">
      <c r="A104" s="6" t="s">
        <v>520</v>
      </c>
      <c r="B104" s="6">
        <v>645</v>
      </c>
      <c r="C104" s="6"/>
      <c r="D104" s="6" t="s">
        <v>430</v>
      </c>
      <c r="E104" s="6">
        <v>43</v>
      </c>
      <c r="F104" s="6"/>
      <c r="G104" s="6">
        <v>506</v>
      </c>
      <c r="H104" s="6">
        <v>96</v>
      </c>
      <c r="J104" s="6" t="s">
        <v>539</v>
      </c>
      <c r="K104" s="6">
        <v>666</v>
      </c>
      <c r="L104" s="6" t="s">
        <v>817</v>
      </c>
      <c r="M104" s="6">
        <v>1</v>
      </c>
      <c r="N104" s="6">
        <v>7</v>
      </c>
      <c r="O104" s="6"/>
      <c r="P104" s="6">
        <v>157</v>
      </c>
      <c r="Q104" s="6">
        <v>502</v>
      </c>
    </row>
    <row r="105" spans="1:17" ht="19" x14ac:dyDescent="0.25">
      <c r="A105" s="6" t="s">
        <v>523</v>
      </c>
      <c r="B105" s="6">
        <v>643</v>
      </c>
      <c r="C105" s="6"/>
      <c r="D105" s="6">
        <v>10</v>
      </c>
      <c r="E105" s="6">
        <v>17</v>
      </c>
      <c r="F105" s="6"/>
      <c r="G105" s="6">
        <v>417</v>
      </c>
      <c r="H105" s="6">
        <v>209</v>
      </c>
      <c r="J105" s="6" t="s">
        <v>520</v>
      </c>
      <c r="K105" s="6">
        <v>645</v>
      </c>
      <c r="L105" s="6"/>
      <c r="M105" s="6" t="s">
        <v>430</v>
      </c>
      <c r="N105" s="6">
        <v>43</v>
      </c>
      <c r="O105" s="6"/>
      <c r="P105" s="6">
        <v>506</v>
      </c>
      <c r="Q105" s="6">
        <v>96</v>
      </c>
    </row>
    <row r="106" spans="1:17" ht="19" x14ac:dyDescent="0.25">
      <c r="A106" s="6" t="s">
        <v>551</v>
      </c>
      <c r="B106" s="6">
        <v>601</v>
      </c>
      <c r="C106" s="6"/>
      <c r="D106" s="6">
        <v>2</v>
      </c>
      <c r="E106" s="6">
        <v>28</v>
      </c>
      <c r="F106" s="6"/>
      <c r="G106" s="6">
        <v>31</v>
      </c>
      <c r="H106" s="6">
        <v>542</v>
      </c>
      <c r="J106" s="6" t="s">
        <v>523</v>
      </c>
      <c r="K106" s="6">
        <v>643</v>
      </c>
      <c r="L106" s="6"/>
      <c r="M106" s="6">
        <v>10</v>
      </c>
      <c r="N106" s="6">
        <v>17</v>
      </c>
      <c r="O106" s="6"/>
      <c r="P106" s="6">
        <v>417</v>
      </c>
      <c r="Q106" s="6">
        <v>209</v>
      </c>
    </row>
    <row r="107" spans="1:17" ht="19" x14ac:dyDescent="0.25">
      <c r="A107" s="6" t="s">
        <v>540</v>
      </c>
      <c r="B107" s="6">
        <v>599</v>
      </c>
      <c r="C107" s="6" t="s">
        <v>766</v>
      </c>
      <c r="D107" s="6">
        <v>5</v>
      </c>
      <c r="E107" s="6">
        <v>16</v>
      </c>
      <c r="F107" s="6"/>
      <c r="G107" s="6">
        <v>66</v>
      </c>
      <c r="H107" s="6">
        <v>517</v>
      </c>
      <c r="J107" s="6" t="s">
        <v>551</v>
      </c>
      <c r="K107" s="6">
        <v>601</v>
      </c>
      <c r="L107" s="6"/>
      <c r="M107" s="6">
        <v>2</v>
      </c>
      <c r="N107" s="6">
        <v>28</v>
      </c>
      <c r="O107" s="6"/>
      <c r="P107" s="6">
        <v>31</v>
      </c>
      <c r="Q107" s="6">
        <v>542</v>
      </c>
    </row>
    <row r="108" spans="1:17" ht="19" x14ac:dyDescent="0.25">
      <c r="A108" s="6" t="s">
        <v>536</v>
      </c>
      <c r="B108" s="6">
        <v>572</v>
      </c>
      <c r="C108" s="6"/>
      <c r="D108" s="6" t="s">
        <v>430</v>
      </c>
      <c r="E108" s="6">
        <v>31</v>
      </c>
      <c r="F108" s="6"/>
      <c r="G108" s="6">
        <v>73</v>
      </c>
      <c r="H108" s="6">
        <v>468</v>
      </c>
      <c r="J108" s="6" t="s">
        <v>540</v>
      </c>
      <c r="K108" s="6">
        <v>599</v>
      </c>
      <c r="L108" s="6" t="s">
        <v>766</v>
      </c>
      <c r="M108" s="6">
        <v>5</v>
      </c>
      <c r="N108" s="6">
        <v>16</v>
      </c>
      <c r="O108" s="6"/>
      <c r="P108" s="6">
        <v>66</v>
      </c>
      <c r="Q108" s="6">
        <v>517</v>
      </c>
    </row>
    <row r="109" spans="1:17" ht="19" x14ac:dyDescent="0.25">
      <c r="A109" s="6" t="s">
        <v>527</v>
      </c>
      <c r="B109" s="6">
        <v>569</v>
      </c>
      <c r="C109" s="6"/>
      <c r="D109" s="6">
        <v>6</v>
      </c>
      <c r="E109" s="6">
        <v>41</v>
      </c>
      <c r="F109" s="6"/>
      <c r="G109" s="6">
        <v>78</v>
      </c>
      <c r="H109" s="6">
        <v>450</v>
      </c>
      <c r="J109" s="6" t="s">
        <v>536</v>
      </c>
      <c r="K109" s="6">
        <v>572</v>
      </c>
      <c r="L109" s="6"/>
      <c r="M109" s="6" t="s">
        <v>430</v>
      </c>
      <c r="N109" s="6">
        <v>31</v>
      </c>
      <c r="O109" s="6"/>
      <c r="P109" s="6">
        <v>73</v>
      </c>
      <c r="Q109" s="6">
        <v>468</v>
      </c>
    </row>
    <row r="110" spans="1:17" ht="19" x14ac:dyDescent="0.25">
      <c r="A110" s="6" t="s">
        <v>541</v>
      </c>
      <c r="B110" s="6">
        <v>539</v>
      </c>
      <c r="C110" s="6"/>
      <c r="D110" s="6">
        <v>4</v>
      </c>
      <c r="E110" s="6">
        <v>4</v>
      </c>
      <c r="F110" s="6"/>
      <c r="G110" s="6">
        <v>235</v>
      </c>
      <c r="H110" s="6">
        <v>300</v>
      </c>
      <c r="J110" s="6" t="s">
        <v>527</v>
      </c>
      <c r="K110" s="6">
        <v>569</v>
      </c>
      <c r="L110" s="6"/>
      <c r="M110" s="6">
        <v>6</v>
      </c>
      <c r="N110" s="6">
        <v>41</v>
      </c>
      <c r="O110" s="6"/>
      <c r="P110" s="6">
        <v>78</v>
      </c>
      <c r="Q110" s="6">
        <v>450</v>
      </c>
    </row>
    <row r="111" spans="1:17" ht="19" x14ac:dyDescent="0.25">
      <c r="A111" s="6" t="s">
        <v>533</v>
      </c>
      <c r="B111" s="6">
        <v>539</v>
      </c>
      <c r="C111" s="6"/>
      <c r="D111" s="6">
        <v>6</v>
      </c>
      <c r="E111" s="6">
        <v>6</v>
      </c>
      <c r="F111" s="6"/>
      <c r="G111" s="6">
        <v>184</v>
      </c>
      <c r="H111" s="6">
        <v>349</v>
      </c>
      <c r="J111" s="6" t="s">
        <v>533</v>
      </c>
      <c r="K111" s="6">
        <v>566</v>
      </c>
      <c r="L111" s="6" t="s">
        <v>818</v>
      </c>
      <c r="M111" s="6">
        <v>6</v>
      </c>
      <c r="N111" s="6">
        <v>6</v>
      </c>
      <c r="O111" s="6"/>
      <c r="P111" s="6">
        <v>184</v>
      </c>
      <c r="Q111" s="6">
        <v>376</v>
      </c>
    </row>
    <row r="112" spans="1:17" ht="19" x14ac:dyDescent="0.25">
      <c r="A112" s="6" t="s">
        <v>525</v>
      </c>
      <c r="B112" s="6">
        <v>537</v>
      </c>
      <c r="C112" s="6"/>
      <c r="D112" s="6" t="s">
        <v>430</v>
      </c>
      <c r="E112" s="6">
        <v>40</v>
      </c>
      <c r="F112" s="6"/>
      <c r="G112" s="6">
        <v>386</v>
      </c>
      <c r="H112" s="6">
        <v>111</v>
      </c>
      <c r="J112" s="6" t="s">
        <v>541</v>
      </c>
      <c r="K112" s="6">
        <v>539</v>
      </c>
      <c r="L112" s="6"/>
      <c r="M112" s="6">
        <v>4</v>
      </c>
      <c r="N112" s="6">
        <v>4</v>
      </c>
      <c r="O112" s="6"/>
      <c r="P112" s="6">
        <v>235</v>
      </c>
      <c r="Q112" s="6">
        <v>300</v>
      </c>
    </row>
    <row r="113" spans="1:17" ht="19" x14ac:dyDescent="0.25">
      <c r="A113" s="6" t="s">
        <v>524</v>
      </c>
      <c r="B113" s="6">
        <v>510</v>
      </c>
      <c r="C113" s="6"/>
      <c r="D113" s="6" t="s">
        <v>430</v>
      </c>
      <c r="E113" s="6">
        <v>12</v>
      </c>
      <c r="F113" s="6"/>
      <c r="G113" s="6">
        <v>93</v>
      </c>
      <c r="H113" s="6">
        <v>405</v>
      </c>
      <c r="J113" s="6" t="s">
        <v>525</v>
      </c>
      <c r="K113" s="6">
        <v>537</v>
      </c>
      <c r="L113" s="6"/>
      <c r="M113" s="6" t="s">
        <v>430</v>
      </c>
      <c r="N113" s="6">
        <v>40</v>
      </c>
      <c r="O113" s="6"/>
      <c r="P113" s="6">
        <v>386</v>
      </c>
      <c r="Q113" s="6">
        <v>111</v>
      </c>
    </row>
    <row r="114" spans="1:17" ht="19" x14ac:dyDescent="0.25">
      <c r="A114" s="6" t="s">
        <v>545</v>
      </c>
      <c r="B114" s="6">
        <v>490</v>
      </c>
      <c r="C114" s="6"/>
      <c r="D114" s="6" t="s">
        <v>430</v>
      </c>
      <c r="E114" s="6">
        <v>26</v>
      </c>
      <c r="F114" s="6"/>
      <c r="G114" s="6">
        <v>135</v>
      </c>
      <c r="H114" s="6">
        <v>329</v>
      </c>
      <c r="J114" s="6" t="s">
        <v>545</v>
      </c>
      <c r="K114" s="6">
        <v>490</v>
      </c>
      <c r="L114" s="6"/>
      <c r="M114" s="6" t="s">
        <v>430</v>
      </c>
      <c r="N114" s="6">
        <v>26</v>
      </c>
      <c r="O114" s="6"/>
      <c r="P114" s="6">
        <v>135</v>
      </c>
      <c r="Q114" s="6">
        <v>329</v>
      </c>
    </row>
    <row r="115" spans="1:17" ht="19" x14ac:dyDescent="0.25">
      <c r="A115" s="6" t="s">
        <v>550</v>
      </c>
      <c r="B115" s="6">
        <v>480</v>
      </c>
      <c r="C115" s="6"/>
      <c r="D115" s="6">
        <v>7</v>
      </c>
      <c r="E115" s="6">
        <v>16</v>
      </c>
      <c r="F115" s="6"/>
      <c r="G115" s="6">
        <v>167</v>
      </c>
      <c r="H115" s="6">
        <v>297</v>
      </c>
      <c r="J115" s="6" t="s">
        <v>550</v>
      </c>
      <c r="K115" s="6">
        <v>480</v>
      </c>
      <c r="L115" s="6"/>
      <c r="M115" s="6">
        <v>7</v>
      </c>
      <c r="N115" s="6">
        <v>16</v>
      </c>
      <c r="O115" s="6"/>
      <c r="P115" s="6">
        <v>167</v>
      </c>
      <c r="Q115" s="6">
        <v>297</v>
      </c>
    </row>
    <row r="116" spans="1:17" ht="19" x14ac:dyDescent="0.25">
      <c r="A116" s="6" t="s">
        <v>582</v>
      </c>
      <c r="B116" s="6">
        <v>468</v>
      </c>
      <c r="C116" s="6"/>
      <c r="D116" s="6">
        <v>2</v>
      </c>
      <c r="E116" s="6">
        <v>1</v>
      </c>
      <c r="F116" s="6"/>
      <c r="G116" s="6">
        <v>17</v>
      </c>
      <c r="H116" s="6">
        <v>450</v>
      </c>
      <c r="J116" s="6" t="s">
        <v>582</v>
      </c>
      <c r="K116" s="6">
        <v>468</v>
      </c>
      <c r="L116" s="6"/>
      <c r="M116" s="6">
        <v>2</v>
      </c>
      <c r="N116" s="6">
        <v>1</v>
      </c>
      <c r="O116" s="6"/>
      <c r="P116" s="6">
        <v>17</v>
      </c>
      <c r="Q116" s="6">
        <v>450</v>
      </c>
    </row>
    <row r="117" spans="1:17" ht="19" x14ac:dyDescent="0.25">
      <c r="A117" s="6" t="s">
        <v>529</v>
      </c>
      <c r="B117" s="6">
        <v>465</v>
      </c>
      <c r="C117" s="6"/>
      <c r="D117" s="6">
        <v>1</v>
      </c>
      <c r="E117" s="6">
        <v>4</v>
      </c>
      <c r="F117" s="6"/>
      <c r="G117" s="6">
        <v>351</v>
      </c>
      <c r="H117" s="6">
        <v>110</v>
      </c>
      <c r="J117" s="6" t="s">
        <v>529</v>
      </c>
      <c r="K117" s="6">
        <v>465</v>
      </c>
      <c r="L117" s="6"/>
      <c r="M117" s="6">
        <v>1</v>
      </c>
      <c r="N117" s="6">
        <v>4</v>
      </c>
      <c r="O117" s="6"/>
      <c r="P117" s="6">
        <v>351</v>
      </c>
      <c r="Q117" s="6">
        <v>110</v>
      </c>
    </row>
    <row r="118" spans="1:17" ht="19" x14ac:dyDescent="0.25">
      <c r="A118" s="6" t="s">
        <v>531</v>
      </c>
      <c r="B118" s="6">
        <v>453</v>
      </c>
      <c r="C118" s="6"/>
      <c r="D118" s="6">
        <v>5</v>
      </c>
      <c r="E118" s="6">
        <v>8</v>
      </c>
      <c r="F118" s="6"/>
      <c r="G118" s="6">
        <v>362</v>
      </c>
      <c r="H118" s="6">
        <v>83</v>
      </c>
      <c r="J118" s="6" t="s">
        <v>531</v>
      </c>
      <c r="K118" s="6">
        <v>453</v>
      </c>
      <c r="L118" s="6"/>
      <c r="M118" s="6">
        <v>5</v>
      </c>
      <c r="N118" s="6">
        <v>8</v>
      </c>
      <c r="O118" s="6"/>
      <c r="P118" s="6">
        <v>362</v>
      </c>
      <c r="Q118" s="6">
        <v>83</v>
      </c>
    </row>
    <row r="119" spans="1:17" ht="19" x14ac:dyDescent="0.25">
      <c r="A119" s="6" t="s">
        <v>567</v>
      </c>
      <c r="B119" s="6">
        <v>442</v>
      </c>
      <c r="C119" s="6"/>
      <c r="D119" s="6" t="s">
        <v>430</v>
      </c>
      <c r="E119" s="6">
        <v>31</v>
      </c>
      <c r="F119" s="6"/>
      <c r="G119" s="6">
        <v>39</v>
      </c>
      <c r="H119" s="6">
        <v>372</v>
      </c>
      <c r="J119" s="6" t="s">
        <v>567</v>
      </c>
      <c r="K119" s="6">
        <v>442</v>
      </c>
      <c r="L119" s="6"/>
      <c r="M119" s="6" t="s">
        <v>430</v>
      </c>
      <c r="N119" s="6">
        <v>31</v>
      </c>
      <c r="O119" s="6"/>
      <c r="P119" s="6">
        <v>39</v>
      </c>
      <c r="Q119" s="6">
        <v>372</v>
      </c>
    </row>
    <row r="120" spans="1:17" ht="19" x14ac:dyDescent="0.25">
      <c r="A120" s="6" t="s">
        <v>530</v>
      </c>
      <c r="B120" s="6">
        <v>429</v>
      </c>
      <c r="C120" s="6"/>
      <c r="D120" s="6" t="s">
        <v>430</v>
      </c>
      <c r="E120" s="6">
        <v>6</v>
      </c>
      <c r="F120" s="6"/>
      <c r="G120" s="6">
        <v>322</v>
      </c>
      <c r="H120" s="6">
        <v>101</v>
      </c>
      <c r="J120" s="6" t="s">
        <v>530</v>
      </c>
      <c r="K120" s="6">
        <v>429</v>
      </c>
      <c r="L120" s="6"/>
      <c r="M120" s="6" t="s">
        <v>430</v>
      </c>
      <c r="N120" s="6">
        <v>6</v>
      </c>
      <c r="O120" s="6"/>
      <c r="P120" s="6">
        <v>324</v>
      </c>
      <c r="Q120" s="6">
        <v>99</v>
      </c>
    </row>
    <row r="121" spans="1:17" ht="19" x14ac:dyDescent="0.25">
      <c r="A121" s="6" t="s">
        <v>548</v>
      </c>
      <c r="B121" s="6">
        <v>422</v>
      </c>
      <c r="C121" s="6" t="s">
        <v>767</v>
      </c>
      <c r="D121" s="6">
        <v>3</v>
      </c>
      <c r="E121" s="6">
        <v>8</v>
      </c>
      <c r="F121" s="6" t="s">
        <v>683</v>
      </c>
      <c r="G121" s="6">
        <v>29</v>
      </c>
      <c r="H121" s="6">
        <v>385</v>
      </c>
      <c r="J121" s="6" t="s">
        <v>546</v>
      </c>
      <c r="K121" s="6">
        <v>424</v>
      </c>
      <c r="L121" s="6" t="s">
        <v>819</v>
      </c>
      <c r="M121" s="6">
        <v>2</v>
      </c>
      <c r="N121" s="6">
        <v>10</v>
      </c>
      <c r="O121" s="6"/>
      <c r="P121" s="6">
        <v>124</v>
      </c>
      <c r="Q121" s="6">
        <v>290</v>
      </c>
    </row>
    <row r="122" spans="1:17" ht="19" x14ac:dyDescent="0.25">
      <c r="A122" s="6" t="s">
        <v>532</v>
      </c>
      <c r="B122" s="6">
        <v>420</v>
      </c>
      <c r="C122" s="6"/>
      <c r="D122" s="6">
        <v>2</v>
      </c>
      <c r="E122" s="6" t="s">
        <v>430</v>
      </c>
      <c r="F122" s="6"/>
      <c r="G122" s="6">
        <v>300</v>
      </c>
      <c r="H122" s="6">
        <v>121</v>
      </c>
      <c r="J122" s="6" t="s">
        <v>548</v>
      </c>
      <c r="K122" s="6">
        <v>422</v>
      </c>
      <c r="L122" s="6" t="s">
        <v>767</v>
      </c>
      <c r="M122" s="6">
        <v>3</v>
      </c>
      <c r="N122" s="6">
        <v>8</v>
      </c>
      <c r="O122" s="6" t="s">
        <v>683</v>
      </c>
      <c r="P122" s="6">
        <v>29</v>
      </c>
      <c r="Q122" s="6">
        <v>385</v>
      </c>
    </row>
    <row r="123" spans="1:17" ht="19" x14ac:dyDescent="0.25">
      <c r="A123" s="6" t="s">
        <v>542</v>
      </c>
      <c r="B123" s="6">
        <v>396</v>
      </c>
      <c r="C123" s="6"/>
      <c r="D123" s="6">
        <v>2</v>
      </c>
      <c r="E123" s="6">
        <v>17</v>
      </c>
      <c r="F123" s="6"/>
      <c r="G123" s="6">
        <v>144</v>
      </c>
      <c r="H123" s="6">
        <v>235</v>
      </c>
      <c r="J123" s="6" t="s">
        <v>532</v>
      </c>
      <c r="K123" s="6">
        <v>420</v>
      </c>
      <c r="L123" s="6"/>
      <c r="M123" s="6">
        <v>2</v>
      </c>
      <c r="N123" s="6" t="s">
        <v>430</v>
      </c>
      <c r="O123" s="6"/>
      <c r="P123" s="6">
        <v>300</v>
      </c>
      <c r="Q123" s="6">
        <v>121</v>
      </c>
    </row>
    <row r="124" spans="1:17" ht="19" x14ac:dyDescent="0.25">
      <c r="A124" s="6" t="s">
        <v>546</v>
      </c>
      <c r="B124" s="6">
        <v>395</v>
      </c>
      <c r="C124" s="6"/>
      <c r="D124" s="6">
        <v>3</v>
      </c>
      <c r="E124" s="6">
        <v>10</v>
      </c>
      <c r="F124" s="6"/>
      <c r="G124" s="6">
        <v>119</v>
      </c>
      <c r="H124" s="6">
        <v>266</v>
      </c>
      <c r="J124" s="6" t="s">
        <v>542</v>
      </c>
      <c r="K124" s="6">
        <v>396</v>
      </c>
      <c r="L124" s="6"/>
      <c r="M124" s="6">
        <v>2</v>
      </c>
      <c r="N124" s="6">
        <v>17</v>
      </c>
      <c r="O124" s="6"/>
      <c r="P124" s="6">
        <v>144</v>
      </c>
      <c r="Q124" s="6">
        <v>235</v>
      </c>
    </row>
    <row r="125" spans="1:17" ht="19" x14ac:dyDescent="0.25">
      <c r="A125" s="6" t="s">
        <v>528</v>
      </c>
      <c r="B125" s="6">
        <v>344</v>
      </c>
      <c r="C125" s="6"/>
      <c r="D125" s="6" t="s">
        <v>430</v>
      </c>
      <c r="E125" s="6">
        <v>2</v>
      </c>
      <c r="F125" s="6"/>
      <c r="G125" s="6">
        <v>76</v>
      </c>
      <c r="H125" s="6">
        <v>266</v>
      </c>
      <c r="J125" s="6" t="s">
        <v>528</v>
      </c>
      <c r="K125" s="6">
        <v>344</v>
      </c>
      <c r="L125" s="6"/>
      <c r="M125" s="6" t="s">
        <v>430</v>
      </c>
      <c r="N125" s="6">
        <v>2</v>
      </c>
      <c r="O125" s="6"/>
      <c r="P125" s="6">
        <v>76</v>
      </c>
      <c r="Q125" s="6">
        <v>266</v>
      </c>
    </row>
    <row r="126" spans="1:17" ht="19" x14ac:dyDescent="0.25">
      <c r="A126" s="6" t="s">
        <v>544</v>
      </c>
      <c r="B126" s="6">
        <v>333</v>
      </c>
      <c r="C126" s="6"/>
      <c r="D126" s="6">
        <v>2</v>
      </c>
      <c r="E126" s="6">
        <v>16</v>
      </c>
      <c r="F126" s="6"/>
      <c r="G126" s="6">
        <v>142</v>
      </c>
      <c r="H126" s="6">
        <v>175</v>
      </c>
      <c r="J126" s="6" t="s">
        <v>544</v>
      </c>
      <c r="K126" s="6">
        <v>333</v>
      </c>
      <c r="L126" s="6"/>
      <c r="M126" s="6">
        <v>2</v>
      </c>
      <c r="N126" s="6">
        <v>16</v>
      </c>
      <c r="O126" s="6"/>
      <c r="P126" s="6">
        <v>142</v>
      </c>
      <c r="Q126" s="6">
        <v>175</v>
      </c>
    </row>
    <row r="127" spans="1:17" ht="19" x14ac:dyDescent="0.25">
      <c r="A127" s="6" t="s">
        <v>535</v>
      </c>
      <c r="B127" s="6">
        <v>332</v>
      </c>
      <c r="C127" s="6"/>
      <c r="D127" s="6">
        <v>3</v>
      </c>
      <c r="E127" s="6">
        <v>10</v>
      </c>
      <c r="F127" s="6"/>
      <c r="G127" s="6">
        <v>310</v>
      </c>
      <c r="H127" s="6">
        <v>12</v>
      </c>
      <c r="J127" s="6" t="s">
        <v>535</v>
      </c>
      <c r="K127" s="6">
        <v>332</v>
      </c>
      <c r="L127" s="6"/>
      <c r="M127" s="6">
        <v>3</v>
      </c>
      <c r="N127" s="6">
        <v>10</v>
      </c>
      <c r="O127" s="6"/>
      <c r="P127" s="6">
        <v>310</v>
      </c>
      <c r="Q127" s="6">
        <v>12</v>
      </c>
    </row>
    <row r="128" spans="1:17" ht="19" x14ac:dyDescent="0.25">
      <c r="A128" s="6" t="s">
        <v>537</v>
      </c>
      <c r="B128" s="6">
        <v>322</v>
      </c>
      <c r="C128" s="6"/>
      <c r="D128" s="6">
        <v>2</v>
      </c>
      <c r="E128" s="6">
        <v>7</v>
      </c>
      <c r="F128" s="6"/>
      <c r="G128" s="6">
        <v>214</v>
      </c>
      <c r="H128" s="6">
        <v>101</v>
      </c>
      <c r="J128" s="6" t="s">
        <v>537</v>
      </c>
      <c r="K128" s="6">
        <v>322</v>
      </c>
      <c r="L128" s="6"/>
      <c r="M128" s="6">
        <v>2</v>
      </c>
      <c r="N128" s="6">
        <v>7</v>
      </c>
      <c r="O128" s="6"/>
      <c r="P128" s="6">
        <v>219</v>
      </c>
      <c r="Q128" s="6">
        <v>96</v>
      </c>
    </row>
    <row r="129" spans="1:17" ht="19" x14ac:dyDescent="0.25">
      <c r="A129" s="6" t="s">
        <v>538</v>
      </c>
      <c r="B129" s="6">
        <v>315</v>
      </c>
      <c r="C129" s="6"/>
      <c r="D129" s="6">
        <v>21</v>
      </c>
      <c r="E129" s="6">
        <v>21</v>
      </c>
      <c r="F129" s="6"/>
      <c r="G129" s="6">
        <v>260</v>
      </c>
      <c r="H129" s="6">
        <v>34</v>
      </c>
      <c r="J129" s="6" t="s">
        <v>538</v>
      </c>
      <c r="K129" s="6">
        <v>315</v>
      </c>
      <c r="L129" s="6"/>
      <c r="M129" s="6">
        <v>21</v>
      </c>
      <c r="N129" s="6">
        <v>21</v>
      </c>
      <c r="O129" s="6"/>
      <c r="P129" s="6">
        <v>260</v>
      </c>
      <c r="Q129" s="6">
        <v>34</v>
      </c>
    </row>
    <row r="130" spans="1:17" ht="19" x14ac:dyDescent="0.25">
      <c r="A130" s="6" t="s">
        <v>572</v>
      </c>
      <c r="B130" s="6">
        <v>315</v>
      </c>
      <c r="C130" s="6"/>
      <c r="D130" s="6" t="s">
        <v>430</v>
      </c>
      <c r="E130" s="6">
        <v>1</v>
      </c>
      <c r="F130" s="6"/>
      <c r="G130" s="6">
        <v>9</v>
      </c>
      <c r="H130" s="6">
        <v>305</v>
      </c>
      <c r="J130" s="6" t="s">
        <v>572</v>
      </c>
      <c r="K130" s="6">
        <v>315</v>
      </c>
      <c r="L130" s="6"/>
      <c r="M130" s="6" t="s">
        <v>430</v>
      </c>
      <c r="N130" s="6">
        <v>1</v>
      </c>
      <c r="O130" s="6"/>
      <c r="P130" s="6">
        <v>9</v>
      </c>
      <c r="Q130" s="6">
        <v>305</v>
      </c>
    </row>
    <row r="131" spans="1:17" ht="19" x14ac:dyDescent="0.25">
      <c r="A131" s="6" t="s">
        <v>563</v>
      </c>
      <c r="B131" s="6">
        <v>276</v>
      </c>
      <c r="C131" s="6"/>
      <c r="D131" s="6">
        <v>1</v>
      </c>
      <c r="E131" s="6">
        <v>3</v>
      </c>
      <c r="F131" s="6"/>
      <c r="G131" s="6">
        <v>67</v>
      </c>
      <c r="H131" s="6">
        <v>206</v>
      </c>
      <c r="J131" s="6" t="s">
        <v>563</v>
      </c>
      <c r="K131" s="6">
        <v>276</v>
      </c>
      <c r="L131" s="6"/>
      <c r="M131" s="6">
        <v>1</v>
      </c>
      <c r="N131" s="6">
        <v>3</v>
      </c>
      <c r="O131" s="6"/>
      <c r="P131" s="6">
        <v>67</v>
      </c>
      <c r="Q131" s="6">
        <v>206</v>
      </c>
    </row>
    <row r="132" spans="1:17" ht="19" x14ac:dyDescent="0.25">
      <c r="A132" s="6" t="s">
        <v>543</v>
      </c>
      <c r="B132" s="6">
        <v>270</v>
      </c>
      <c r="C132" s="6"/>
      <c r="D132" s="6">
        <v>8</v>
      </c>
      <c r="E132" s="6" t="s">
        <v>430</v>
      </c>
      <c r="F132" s="6"/>
      <c r="G132" s="6">
        <v>222</v>
      </c>
      <c r="H132" s="6">
        <v>49</v>
      </c>
      <c r="J132" s="6" t="s">
        <v>543</v>
      </c>
      <c r="K132" s="6">
        <v>270</v>
      </c>
      <c r="L132" s="6"/>
      <c r="M132" s="6">
        <v>8</v>
      </c>
      <c r="N132" s="6" t="s">
        <v>430</v>
      </c>
      <c r="O132" s="6"/>
      <c r="P132" s="6">
        <v>219</v>
      </c>
      <c r="Q132" s="6">
        <v>52</v>
      </c>
    </row>
    <row r="133" spans="1:17" ht="19" x14ac:dyDescent="0.25">
      <c r="A133" s="6" t="s">
        <v>547</v>
      </c>
      <c r="B133" s="6">
        <v>266</v>
      </c>
      <c r="C133" s="6" t="s">
        <v>768</v>
      </c>
      <c r="D133" s="6">
        <v>1</v>
      </c>
      <c r="E133" s="6">
        <v>10</v>
      </c>
      <c r="F133" s="6" t="s">
        <v>376</v>
      </c>
      <c r="G133" s="6">
        <v>113</v>
      </c>
      <c r="H133" s="6">
        <v>143</v>
      </c>
      <c r="J133" s="6" t="s">
        <v>547</v>
      </c>
      <c r="K133" s="6">
        <v>266</v>
      </c>
      <c r="L133" s="6" t="s">
        <v>768</v>
      </c>
      <c r="M133" s="6">
        <v>1</v>
      </c>
      <c r="N133" s="6">
        <v>10</v>
      </c>
      <c r="O133" s="6" t="s">
        <v>376</v>
      </c>
      <c r="P133" s="6">
        <v>113</v>
      </c>
      <c r="Q133" s="6">
        <v>143</v>
      </c>
    </row>
    <row r="134" spans="1:17" ht="19" x14ac:dyDescent="0.25">
      <c r="A134" s="6" t="s">
        <v>554</v>
      </c>
      <c r="B134" s="6">
        <v>243</v>
      </c>
      <c r="C134" s="6"/>
      <c r="D134" s="6" t="s">
        <v>430</v>
      </c>
      <c r="E134" s="6" t="s">
        <v>430</v>
      </c>
      <c r="F134" s="6"/>
      <c r="G134" s="6">
        <v>104</v>
      </c>
      <c r="H134" s="6">
        <v>140</v>
      </c>
      <c r="J134" s="6" t="s">
        <v>554</v>
      </c>
      <c r="K134" s="6">
        <v>243</v>
      </c>
      <c r="L134" s="6"/>
      <c r="M134" s="6" t="s">
        <v>430</v>
      </c>
      <c r="N134" s="6" t="s">
        <v>430</v>
      </c>
      <c r="O134" s="6"/>
      <c r="P134" s="6">
        <v>104</v>
      </c>
      <c r="Q134" s="6">
        <v>140</v>
      </c>
    </row>
    <row r="135" spans="1:17" ht="19" x14ac:dyDescent="0.25">
      <c r="A135" s="6" t="s">
        <v>555</v>
      </c>
      <c r="B135" s="6">
        <v>220</v>
      </c>
      <c r="C135" s="6"/>
      <c r="D135" s="6" t="s">
        <v>430</v>
      </c>
      <c r="E135" s="6">
        <v>9</v>
      </c>
      <c r="F135" s="6"/>
      <c r="G135" s="6">
        <v>19</v>
      </c>
      <c r="H135" s="6">
        <v>192</v>
      </c>
      <c r="J135" s="6" t="s">
        <v>555</v>
      </c>
      <c r="K135" s="6">
        <v>220</v>
      </c>
      <c r="L135" s="6"/>
      <c r="M135" s="6" t="s">
        <v>430</v>
      </c>
      <c r="N135" s="6">
        <v>9</v>
      </c>
      <c r="O135" s="6"/>
      <c r="P135" s="6">
        <v>19</v>
      </c>
      <c r="Q135" s="6">
        <v>192</v>
      </c>
    </row>
    <row r="136" spans="1:17" ht="19" x14ac:dyDescent="0.25">
      <c r="A136" s="6" t="s">
        <v>584</v>
      </c>
      <c r="B136" s="6">
        <v>205</v>
      </c>
      <c r="C136" s="6"/>
      <c r="D136" s="6" t="s">
        <v>430</v>
      </c>
      <c r="E136" s="6">
        <v>1</v>
      </c>
      <c r="F136" s="6"/>
      <c r="G136" s="6">
        <v>19</v>
      </c>
      <c r="H136" s="6">
        <v>185</v>
      </c>
      <c r="J136" s="6" t="s">
        <v>584</v>
      </c>
      <c r="K136" s="6">
        <v>205</v>
      </c>
      <c r="L136" s="6"/>
      <c r="M136" s="6" t="s">
        <v>430</v>
      </c>
      <c r="N136" s="6">
        <v>1</v>
      </c>
      <c r="O136" s="6"/>
      <c r="P136" s="6">
        <v>19</v>
      </c>
      <c r="Q136" s="6">
        <v>185</v>
      </c>
    </row>
    <row r="137" spans="1:17" ht="19" x14ac:dyDescent="0.25">
      <c r="A137" s="6" t="s">
        <v>549</v>
      </c>
      <c r="B137" s="6">
        <v>187</v>
      </c>
      <c r="C137" s="6"/>
      <c r="D137" s="6" t="s">
        <v>430</v>
      </c>
      <c r="E137" s="6" t="s">
        <v>430</v>
      </c>
      <c r="F137" s="6"/>
      <c r="G137" s="6">
        <v>184</v>
      </c>
      <c r="H137" s="6">
        <v>4</v>
      </c>
      <c r="J137" s="6" t="s">
        <v>549</v>
      </c>
      <c r="K137" s="6">
        <v>187</v>
      </c>
      <c r="L137" s="6"/>
      <c r="M137" s="6" t="s">
        <v>430</v>
      </c>
      <c r="N137" s="6" t="s">
        <v>430</v>
      </c>
      <c r="O137" s="6"/>
      <c r="P137" s="6">
        <v>184</v>
      </c>
      <c r="Q137" s="6">
        <v>4</v>
      </c>
    </row>
    <row r="138" spans="1:17" ht="19" x14ac:dyDescent="0.25">
      <c r="A138" s="6" t="s">
        <v>552</v>
      </c>
      <c r="B138" s="6">
        <v>178</v>
      </c>
      <c r="C138" s="6"/>
      <c r="D138" s="6">
        <v>5</v>
      </c>
      <c r="E138" s="6">
        <v>14</v>
      </c>
      <c r="F138" s="6"/>
      <c r="G138" s="6">
        <v>83</v>
      </c>
      <c r="H138" s="6">
        <v>81</v>
      </c>
      <c r="J138" s="6" t="s">
        <v>552</v>
      </c>
      <c r="K138" s="6">
        <v>178</v>
      </c>
      <c r="L138" s="6"/>
      <c r="M138" s="6">
        <v>5</v>
      </c>
      <c r="N138" s="6">
        <v>14</v>
      </c>
      <c r="O138" s="6"/>
      <c r="P138" s="6">
        <v>83</v>
      </c>
      <c r="Q138" s="6">
        <v>81</v>
      </c>
    </row>
    <row r="139" spans="1:17" ht="19" x14ac:dyDescent="0.25">
      <c r="A139" s="6" t="s">
        <v>553</v>
      </c>
      <c r="B139" s="6">
        <v>151</v>
      </c>
      <c r="C139" s="6"/>
      <c r="D139" s="6">
        <v>11</v>
      </c>
      <c r="E139" s="6">
        <v>12</v>
      </c>
      <c r="F139" s="6"/>
      <c r="G139" s="6">
        <v>95</v>
      </c>
      <c r="H139" s="6">
        <v>44</v>
      </c>
      <c r="J139" s="6" t="s">
        <v>553</v>
      </c>
      <c r="K139" s="6">
        <v>151</v>
      </c>
      <c r="L139" s="6"/>
      <c r="M139" s="6">
        <v>11</v>
      </c>
      <c r="N139" s="6">
        <v>12</v>
      </c>
      <c r="O139" s="6"/>
      <c r="P139" s="6">
        <v>95</v>
      </c>
      <c r="Q139" s="6">
        <v>44</v>
      </c>
    </row>
    <row r="140" spans="1:17" ht="19" x14ac:dyDescent="0.25">
      <c r="A140" s="6" t="s">
        <v>561</v>
      </c>
      <c r="B140" s="6">
        <v>151</v>
      </c>
      <c r="C140" s="6" t="s">
        <v>769</v>
      </c>
      <c r="D140" s="6" t="s">
        <v>430</v>
      </c>
      <c r="E140" s="6">
        <v>6</v>
      </c>
      <c r="F140" s="6"/>
      <c r="G140" s="6">
        <v>27</v>
      </c>
      <c r="H140" s="6">
        <v>118</v>
      </c>
      <c r="J140" s="6" t="s">
        <v>561</v>
      </c>
      <c r="K140" s="6">
        <v>151</v>
      </c>
      <c r="L140" s="6" t="s">
        <v>769</v>
      </c>
      <c r="M140" s="6" t="s">
        <v>430</v>
      </c>
      <c r="N140" s="6">
        <v>6</v>
      </c>
      <c r="O140" s="6"/>
      <c r="P140" s="6">
        <v>27</v>
      </c>
      <c r="Q140" s="6">
        <v>118</v>
      </c>
    </row>
    <row r="141" spans="1:17" ht="19" x14ac:dyDescent="0.25">
      <c r="A141" s="6" t="s">
        <v>557</v>
      </c>
      <c r="B141" s="6">
        <v>144</v>
      </c>
      <c r="C141" s="6"/>
      <c r="D141" s="6" t="s">
        <v>430</v>
      </c>
      <c r="E141" s="6" t="s">
        <v>430</v>
      </c>
      <c r="F141" s="6"/>
      <c r="G141" s="6">
        <v>131</v>
      </c>
      <c r="H141" s="6">
        <v>14</v>
      </c>
      <c r="J141" s="6" t="s">
        <v>557</v>
      </c>
      <c r="K141" s="6">
        <v>144</v>
      </c>
      <c r="L141" s="6"/>
      <c r="M141" s="6" t="s">
        <v>430</v>
      </c>
      <c r="N141" s="6" t="s">
        <v>430</v>
      </c>
      <c r="O141" s="6"/>
      <c r="P141" s="6">
        <v>131</v>
      </c>
      <c r="Q141" s="6">
        <v>14</v>
      </c>
    </row>
    <row r="142" spans="1:17" ht="19" x14ac:dyDescent="0.25">
      <c r="A142" s="6" t="s">
        <v>568</v>
      </c>
      <c r="B142" s="6">
        <v>141</v>
      </c>
      <c r="C142" s="6"/>
      <c r="D142" s="6" t="s">
        <v>430</v>
      </c>
      <c r="E142" s="6">
        <v>16</v>
      </c>
      <c r="F142" s="6"/>
      <c r="G142" s="6">
        <v>45</v>
      </c>
      <c r="H142" s="6">
        <v>80</v>
      </c>
      <c r="J142" s="6" t="s">
        <v>568</v>
      </c>
      <c r="K142" s="6">
        <v>141</v>
      </c>
      <c r="L142" s="6"/>
      <c r="M142" s="6" t="s">
        <v>430</v>
      </c>
      <c r="N142" s="6">
        <v>16</v>
      </c>
      <c r="O142" s="6"/>
      <c r="P142" s="6">
        <v>45</v>
      </c>
      <c r="Q142" s="6">
        <v>80</v>
      </c>
    </row>
    <row r="143" spans="1:17" ht="19" x14ac:dyDescent="0.25">
      <c r="A143" s="6" t="s">
        <v>556</v>
      </c>
      <c r="B143" s="6">
        <v>138</v>
      </c>
      <c r="C143" s="6"/>
      <c r="D143" s="6">
        <v>2</v>
      </c>
      <c r="E143" s="6">
        <v>1</v>
      </c>
      <c r="F143" s="6"/>
      <c r="G143" s="6">
        <v>124</v>
      </c>
      <c r="H143" s="6">
        <v>13</v>
      </c>
      <c r="J143" s="6" t="s">
        <v>556</v>
      </c>
      <c r="K143" s="6">
        <v>138</v>
      </c>
      <c r="L143" s="6"/>
      <c r="M143" s="6">
        <v>2</v>
      </c>
      <c r="N143" s="6">
        <v>1</v>
      </c>
      <c r="O143" s="6"/>
      <c r="P143" s="6">
        <v>124</v>
      </c>
      <c r="Q143" s="6">
        <v>13</v>
      </c>
    </row>
    <row r="144" spans="1:17" ht="19" x14ac:dyDescent="0.25">
      <c r="A144" s="6" t="s">
        <v>562</v>
      </c>
      <c r="B144" s="6">
        <v>131</v>
      </c>
      <c r="C144" s="6"/>
      <c r="D144" s="6" t="s">
        <v>430</v>
      </c>
      <c r="E144" s="6">
        <v>3</v>
      </c>
      <c r="F144" s="6"/>
      <c r="G144" s="6">
        <v>59</v>
      </c>
      <c r="H144" s="6">
        <v>69</v>
      </c>
      <c r="J144" s="6" t="s">
        <v>562</v>
      </c>
      <c r="K144" s="6">
        <v>131</v>
      </c>
      <c r="L144" s="6"/>
      <c r="M144" s="6" t="s">
        <v>430</v>
      </c>
      <c r="N144" s="6">
        <v>3</v>
      </c>
      <c r="O144" s="6"/>
      <c r="P144" s="6">
        <v>59</v>
      </c>
      <c r="Q144" s="6">
        <v>69</v>
      </c>
    </row>
    <row r="145" spans="1:17" ht="19" x14ac:dyDescent="0.25">
      <c r="A145" s="6" t="s">
        <v>559</v>
      </c>
      <c r="B145" s="6">
        <v>128</v>
      </c>
      <c r="C145" s="6"/>
      <c r="D145" s="6">
        <v>1</v>
      </c>
      <c r="E145" s="6" t="s">
        <v>430</v>
      </c>
      <c r="F145" s="6"/>
      <c r="G145" s="6">
        <v>92</v>
      </c>
      <c r="H145" s="6">
        <v>37</v>
      </c>
      <c r="J145" s="6" t="s">
        <v>559</v>
      </c>
      <c r="K145" s="6">
        <v>128</v>
      </c>
      <c r="L145" s="6"/>
      <c r="M145" s="6">
        <v>1</v>
      </c>
      <c r="N145" s="6" t="s">
        <v>430</v>
      </c>
      <c r="O145" s="6"/>
      <c r="P145" s="6">
        <v>92</v>
      </c>
      <c r="Q145" s="6">
        <v>37</v>
      </c>
    </row>
    <row r="146" spans="1:17" ht="19" x14ac:dyDescent="0.25">
      <c r="A146" s="6" t="s">
        <v>565</v>
      </c>
      <c r="B146" s="6">
        <v>126</v>
      </c>
      <c r="C146" s="6"/>
      <c r="D146" s="6">
        <v>2</v>
      </c>
      <c r="E146" s="6">
        <v>1</v>
      </c>
      <c r="F146" s="6"/>
      <c r="G146" s="6">
        <v>94</v>
      </c>
      <c r="H146" s="6">
        <v>31</v>
      </c>
      <c r="J146" s="6" t="s">
        <v>565</v>
      </c>
      <c r="K146" s="6">
        <v>126</v>
      </c>
      <c r="L146" s="6"/>
      <c r="M146" s="6">
        <v>2</v>
      </c>
      <c r="N146" s="6">
        <v>1</v>
      </c>
      <c r="O146" s="6"/>
      <c r="P146" s="6">
        <v>94</v>
      </c>
      <c r="Q146" s="6">
        <v>31</v>
      </c>
    </row>
    <row r="147" spans="1:17" ht="19" x14ac:dyDescent="0.25">
      <c r="A147" s="6" t="s">
        <v>592</v>
      </c>
      <c r="B147" s="6">
        <v>124</v>
      </c>
      <c r="C147" s="6"/>
      <c r="D147" s="6" t="s">
        <v>430</v>
      </c>
      <c r="E147" s="6">
        <v>7</v>
      </c>
      <c r="F147" s="6"/>
      <c r="G147" s="6">
        <v>21</v>
      </c>
      <c r="H147" s="6">
        <v>96</v>
      </c>
      <c r="J147" s="6" t="s">
        <v>592</v>
      </c>
      <c r="K147" s="6">
        <v>124</v>
      </c>
      <c r="L147" s="6"/>
      <c r="M147" s="6" t="s">
        <v>430</v>
      </c>
      <c r="N147" s="6">
        <v>7</v>
      </c>
      <c r="O147" s="6"/>
      <c r="P147" s="6">
        <v>21</v>
      </c>
      <c r="Q147" s="6">
        <v>96</v>
      </c>
    </row>
    <row r="148" spans="1:17" ht="19" x14ac:dyDescent="0.25">
      <c r="A148" s="6" t="s">
        <v>558</v>
      </c>
      <c r="B148" s="6">
        <v>122</v>
      </c>
      <c r="C148" s="6"/>
      <c r="D148" s="6">
        <v>1</v>
      </c>
      <c r="E148" s="6" t="s">
        <v>430</v>
      </c>
      <c r="F148" s="6"/>
      <c r="G148" s="6">
        <v>119</v>
      </c>
      <c r="H148" s="6">
        <v>4</v>
      </c>
      <c r="J148" s="6" t="s">
        <v>558</v>
      </c>
      <c r="K148" s="6">
        <v>122</v>
      </c>
      <c r="L148" s="6"/>
      <c r="M148" s="6">
        <v>1</v>
      </c>
      <c r="N148" s="6" t="s">
        <v>430</v>
      </c>
      <c r="O148" s="6"/>
      <c r="P148" s="6">
        <v>119</v>
      </c>
      <c r="Q148" s="6">
        <v>4</v>
      </c>
    </row>
    <row r="149" spans="1:17" ht="19" x14ac:dyDescent="0.25">
      <c r="A149" s="6" t="s">
        <v>577</v>
      </c>
      <c r="B149" s="6">
        <v>121</v>
      </c>
      <c r="C149" s="6"/>
      <c r="D149" s="6" t="s">
        <v>430</v>
      </c>
      <c r="E149" s="6">
        <v>1</v>
      </c>
      <c r="F149" s="6"/>
      <c r="G149" s="6">
        <v>4</v>
      </c>
      <c r="H149" s="6">
        <v>116</v>
      </c>
      <c r="J149" s="6" t="s">
        <v>577</v>
      </c>
      <c r="K149" s="6">
        <v>121</v>
      </c>
      <c r="L149" s="6"/>
      <c r="M149" s="6" t="s">
        <v>430</v>
      </c>
      <c r="N149" s="6">
        <v>1</v>
      </c>
      <c r="O149" s="6"/>
      <c r="P149" s="6">
        <v>4</v>
      </c>
      <c r="Q149" s="6">
        <v>116</v>
      </c>
    </row>
    <row r="150" spans="1:17" ht="19" x14ac:dyDescent="0.25">
      <c r="A150" s="6" t="s">
        <v>570</v>
      </c>
      <c r="B150" s="6">
        <v>116</v>
      </c>
      <c r="C150" s="6"/>
      <c r="D150" s="6" t="s">
        <v>430</v>
      </c>
      <c r="E150" s="6">
        <v>9</v>
      </c>
      <c r="F150" s="6"/>
      <c r="G150" s="6">
        <v>65</v>
      </c>
      <c r="H150" s="6">
        <v>42</v>
      </c>
      <c r="J150" s="6" t="s">
        <v>570</v>
      </c>
      <c r="K150" s="6">
        <v>116</v>
      </c>
      <c r="L150" s="6"/>
      <c r="M150" s="6" t="s">
        <v>430</v>
      </c>
      <c r="N150" s="6">
        <v>9</v>
      </c>
      <c r="O150" s="6"/>
      <c r="P150" s="6">
        <v>65</v>
      </c>
      <c r="Q150" s="6">
        <v>42</v>
      </c>
    </row>
    <row r="151" spans="1:17" ht="19" x14ac:dyDescent="0.25">
      <c r="A151" s="6" t="s">
        <v>560</v>
      </c>
      <c r="B151" s="6">
        <v>116</v>
      </c>
      <c r="C151" s="6"/>
      <c r="D151" s="6" t="s">
        <v>430</v>
      </c>
      <c r="E151" s="6">
        <v>8</v>
      </c>
      <c r="F151" s="6"/>
      <c r="G151" s="6">
        <v>72</v>
      </c>
      <c r="H151" s="6">
        <v>36</v>
      </c>
      <c r="J151" s="6" t="s">
        <v>560</v>
      </c>
      <c r="K151" s="6">
        <v>116</v>
      </c>
      <c r="L151" s="6"/>
      <c r="M151" s="6" t="s">
        <v>430</v>
      </c>
      <c r="N151" s="6">
        <v>8</v>
      </c>
      <c r="O151" s="6"/>
      <c r="P151" s="6">
        <v>73</v>
      </c>
      <c r="Q151" s="6">
        <v>35</v>
      </c>
    </row>
    <row r="152" spans="1:17" ht="19" x14ac:dyDescent="0.25">
      <c r="A152" s="6" t="s">
        <v>569</v>
      </c>
      <c r="B152" s="6">
        <v>114</v>
      </c>
      <c r="C152" s="6"/>
      <c r="D152" s="6">
        <v>4</v>
      </c>
      <c r="E152" s="6">
        <v>6</v>
      </c>
      <c r="F152" s="6"/>
      <c r="G152" s="6">
        <v>48</v>
      </c>
      <c r="H152" s="6">
        <v>60</v>
      </c>
      <c r="J152" s="6" t="s">
        <v>569</v>
      </c>
      <c r="K152" s="6">
        <v>114</v>
      </c>
      <c r="L152" s="6"/>
      <c r="M152" s="6">
        <v>4</v>
      </c>
      <c r="N152" s="6">
        <v>6</v>
      </c>
      <c r="O152" s="6"/>
      <c r="P152" s="6">
        <v>48</v>
      </c>
      <c r="Q152" s="6">
        <v>60</v>
      </c>
    </row>
    <row r="153" spans="1:17" ht="19" x14ac:dyDescent="0.25">
      <c r="A153" s="6" t="s">
        <v>578</v>
      </c>
      <c r="B153" s="6">
        <v>106</v>
      </c>
      <c r="C153" s="6"/>
      <c r="D153" s="6">
        <v>1</v>
      </c>
      <c r="E153" s="6">
        <v>3</v>
      </c>
      <c r="F153" s="6"/>
      <c r="G153" s="6">
        <v>55</v>
      </c>
      <c r="H153" s="6">
        <v>48</v>
      </c>
      <c r="J153" s="6" t="s">
        <v>578</v>
      </c>
      <c r="K153" s="6">
        <v>106</v>
      </c>
      <c r="L153" s="6"/>
      <c r="M153" s="6">
        <v>1</v>
      </c>
      <c r="N153" s="6">
        <v>3</v>
      </c>
      <c r="O153" s="6"/>
      <c r="P153" s="6">
        <v>55</v>
      </c>
      <c r="Q153" s="6">
        <v>48</v>
      </c>
    </row>
    <row r="154" spans="1:17" ht="19" x14ac:dyDescent="0.25">
      <c r="A154" s="6" t="s">
        <v>564</v>
      </c>
      <c r="B154" s="6">
        <v>100</v>
      </c>
      <c r="C154" s="6"/>
      <c r="D154" s="6">
        <v>4</v>
      </c>
      <c r="E154" s="6">
        <v>2</v>
      </c>
      <c r="F154" s="6"/>
      <c r="G154" s="6">
        <v>79</v>
      </c>
      <c r="H154" s="6">
        <v>19</v>
      </c>
      <c r="J154" s="6" t="s">
        <v>564</v>
      </c>
      <c r="K154" s="6">
        <v>100</v>
      </c>
      <c r="L154" s="6"/>
      <c r="M154" s="6">
        <v>4</v>
      </c>
      <c r="N154" s="6">
        <v>2</v>
      </c>
      <c r="O154" s="6"/>
      <c r="P154" s="6">
        <v>79</v>
      </c>
      <c r="Q154" s="6">
        <v>19</v>
      </c>
    </row>
    <row r="155" spans="1:17" ht="19" x14ac:dyDescent="0.25">
      <c r="A155" s="6" t="s">
        <v>598</v>
      </c>
      <c r="B155" s="6">
        <v>100</v>
      </c>
      <c r="C155" s="6"/>
      <c r="D155" s="6" t="s">
        <v>430</v>
      </c>
      <c r="E155" s="6">
        <v>1</v>
      </c>
      <c r="F155" s="6"/>
      <c r="G155" s="6">
        <v>12</v>
      </c>
      <c r="H155" s="6">
        <v>87</v>
      </c>
      <c r="J155" s="6" t="s">
        <v>598</v>
      </c>
      <c r="K155" s="6">
        <v>100</v>
      </c>
      <c r="L155" s="6"/>
      <c r="M155" s="6" t="s">
        <v>430</v>
      </c>
      <c r="N155" s="6">
        <v>1</v>
      </c>
      <c r="O155" s="6"/>
      <c r="P155" s="6">
        <v>12</v>
      </c>
      <c r="Q155" s="6">
        <v>87</v>
      </c>
    </row>
    <row r="156" spans="1:17" ht="19" x14ac:dyDescent="0.25">
      <c r="A156" s="6" t="s">
        <v>566</v>
      </c>
      <c r="B156" s="6">
        <v>95</v>
      </c>
      <c r="C156" s="6"/>
      <c r="D156" s="6">
        <v>1</v>
      </c>
      <c r="E156" s="6">
        <v>4</v>
      </c>
      <c r="F156" s="6"/>
      <c r="G156" s="6">
        <v>64</v>
      </c>
      <c r="H156" s="6">
        <v>27</v>
      </c>
      <c r="J156" s="6" t="s">
        <v>566</v>
      </c>
      <c r="K156" s="6">
        <v>95</v>
      </c>
      <c r="L156" s="6"/>
      <c r="M156" s="6">
        <v>1</v>
      </c>
      <c r="N156" s="6">
        <v>4</v>
      </c>
      <c r="O156" s="6"/>
      <c r="P156" s="6">
        <v>64</v>
      </c>
      <c r="Q156" s="6">
        <v>27</v>
      </c>
    </row>
    <row r="157" spans="1:17" ht="19" x14ac:dyDescent="0.25">
      <c r="A157" s="6" t="s">
        <v>580</v>
      </c>
      <c r="B157" s="6">
        <v>83</v>
      </c>
      <c r="C157" s="6"/>
      <c r="D157" s="6" t="s">
        <v>430</v>
      </c>
      <c r="E157" s="6" t="s">
        <v>430</v>
      </c>
      <c r="F157" s="6"/>
      <c r="G157" s="6">
        <v>52</v>
      </c>
      <c r="H157" s="6">
        <v>32</v>
      </c>
      <c r="J157" s="6" t="s">
        <v>580</v>
      </c>
      <c r="K157" s="6">
        <v>83</v>
      </c>
      <c r="L157" s="6"/>
      <c r="M157" s="6" t="s">
        <v>430</v>
      </c>
      <c r="N157" s="6" t="s">
        <v>430</v>
      </c>
      <c r="O157" s="6"/>
      <c r="P157" s="6">
        <v>52</v>
      </c>
      <c r="Q157" s="6">
        <v>32</v>
      </c>
    </row>
    <row r="158" spans="1:17" ht="19" x14ac:dyDescent="0.25">
      <c r="A158" s="6" t="s">
        <v>575</v>
      </c>
      <c r="B158" s="6">
        <v>82</v>
      </c>
      <c r="C158" s="6"/>
      <c r="D158" s="6">
        <v>2</v>
      </c>
      <c r="E158" s="6">
        <v>9</v>
      </c>
      <c r="F158" s="6"/>
      <c r="G158" s="6">
        <v>22</v>
      </c>
      <c r="H158" s="6">
        <v>51</v>
      </c>
      <c r="J158" s="6" t="s">
        <v>575</v>
      </c>
      <c r="K158" s="6">
        <v>82</v>
      </c>
      <c r="L158" s="6"/>
      <c r="M158" s="6">
        <v>2</v>
      </c>
      <c r="N158" s="6">
        <v>9</v>
      </c>
      <c r="O158" s="6"/>
      <c r="P158" s="6">
        <v>22</v>
      </c>
      <c r="Q158" s="6">
        <v>51</v>
      </c>
    </row>
    <row r="159" spans="1:17" ht="19" x14ac:dyDescent="0.25">
      <c r="A159" s="6" t="s">
        <v>571</v>
      </c>
      <c r="B159" s="6">
        <v>82</v>
      </c>
      <c r="C159" s="6"/>
      <c r="D159" s="6" t="s">
        <v>430</v>
      </c>
      <c r="E159" s="6">
        <v>1</v>
      </c>
      <c r="F159" s="6"/>
      <c r="G159" s="6">
        <v>55</v>
      </c>
      <c r="H159" s="6">
        <v>26</v>
      </c>
      <c r="J159" s="6" t="s">
        <v>571</v>
      </c>
      <c r="K159" s="6">
        <v>82</v>
      </c>
      <c r="L159" s="6"/>
      <c r="M159" s="6" t="s">
        <v>430</v>
      </c>
      <c r="N159" s="6">
        <v>1</v>
      </c>
      <c r="O159" s="6"/>
      <c r="P159" s="6">
        <v>55</v>
      </c>
      <c r="Q159" s="6">
        <v>26</v>
      </c>
    </row>
    <row r="160" spans="1:17" ht="19" x14ac:dyDescent="0.25">
      <c r="A160" s="6" t="s">
        <v>579</v>
      </c>
      <c r="B160" s="6">
        <v>81</v>
      </c>
      <c r="C160" s="6"/>
      <c r="D160" s="6">
        <v>1</v>
      </c>
      <c r="E160" s="6">
        <v>11</v>
      </c>
      <c r="F160" s="6"/>
      <c r="G160" s="6">
        <v>25</v>
      </c>
      <c r="H160" s="6">
        <v>45</v>
      </c>
      <c r="J160" s="6" t="s">
        <v>579</v>
      </c>
      <c r="K160" s="6">
        <v>81</v>
      </c>
      <c r="L160" s="6"/>
      <c r="M160" s="6">
        <v>1</v>
      </c>
      <c r="N160" s="6">
        <v>11</v>
      </c>
      <c r="O160" s="6"/>
      <c r="P160" s="6">
        <v>25</v>
      </c>
      <c r="Q160" s="6">
        <v>45</v>
      </c>
    </row>
    <row r="161" spans="1:17" ht="19" x14ac:dyDescent="0.25">
      <c r="A161" s="6" t="s">
        <v>573</v>
      </c>
      <c r="B161" s="6">
        <v>81</v>
      </c>
      <c r="C161" s="6"/>
      <c r="D161" s="6">
        <v>4</v>
      </c>
      <c r="E161" s="6">
        <v>7</v>
      </c>
      <c r="F161" s="6"/>
      <c r="G161" s="6">
        <v>39</v>
      </c>
      <c r="H161" s="6">
        <v>35</v>
      </c>
      <c r="J161" s="6" t="s">
        <v>573</v>
      </c>
      <c r="K161" s="6">
        <v>81</v>
      </c>
      <c r="L161" s="6"/>
      <c r="M161" s="6">
        <v>4</v>
      </c>
      <c r="N161" s="6">
        <v>7</v>
      </c>
      <c r="O161" s="6"/>
      <c r="P161" s="6">
        <v>39</v>
      </c>
      <c r="Q161" s="6">
        <v>35</v>
      </c>
    </row>
    <row r="162" spans="1:17" ht="19" x14ac:dyDescent="0.25">
      <c r="A162" s="6" t="s">
        <v>585</v>
      </c>
      <c r="B162" s="6">
        <v>81</v>
      </c>
      <c r="C162" s="6"/>
      <c r="D162" s="6" t="s">
        <v>430</v>
      </c>
      <c r="E162" s="6">
        <v>8</v>
      </c>
      <c r="F162" s="6"/>
      <c r="G162" s="6">
        <v>8</v>
      </c>
      <c r="H162" s="6">
        <v>65</v>
      </c>
      <c r="J162" s="6" t="s">
        <v>585</v>
      </c>
      <c r="K162" s="6">
        <v>81</v>
      </c>
      <c r="L162" s="6"/>
      <c r="M162" s="6" t="s">
        <v>430</v>
      </c>
      <c r="N162" s="6">
        <v>8</v>
      </c>
      <c r="O162" s="6"/>
      <c r="P162" s="6">
        <v>8</v>
      </c>
      <c r="Q162" s="6">
        <v>65</v>
      </c>
    </row>
    <row r="163" spans="1:17" ht="19" x14ac:dyDescent="0.25">
      <c r="A163" s="6" t="s">
        <v>588</v>
      </c>
      <c r="B163" s="6">
        <v>76</v>
      </c>
      <c r="C163" s="6"/>
      <c r="D163" s="6" t="s">
        <v>430</v>
      </c>
      <c r="E163" s="6" t="s">
        <v>430</v>
      </c>
      <c r="F163" s="6"/>
      <c r="G163" s="6">
        <v>12</v>
      </c>
      <c r="H163" s="6">
        <v>65</v>
      </c>
      <c r="J163" s="6" t="s">
        <v>588</v>
      </c>
      <c r="K163" s="6">
        <v>76</v>
      </c>
      <c r="L163" s="6"/>
      <c r="M163" s="6" t="s">
        <v>430</v>
      </c>
      <c r="N163" s="6" t="s">
        <v>430</v>
      </c>
      <c r="O163" s="6"/>
      <c r="P163" s="6">
        <v>12</v>
      </c>
      <c r="Q163" s="6">
        <v>65</v>
      </c>
    </row>
    <row r="164" spans="1:17" ht="19" x14ac:dyDescent="0.25">
      <c r="A164" s="6" t="s">
        <v>574</v>
      </c>
      <c r="B164" s="6">
        <v>75</v>
      </c>
      <c r="C164" s="6"/>
      <c r="D164" s="6">
        <v>7</v>
      </c>
      <c r="E164" s="6">
        <v>13</v>
      </c>
      <c r="F164" s="6"/>
      <c r="G164" s="6">
        <v>33</v>
      </c>
      <c r="H164" s="6">
        <v>29</v>
      </c>
      <c r="J164" s="6" t="s">
        <v>574</v>
      </c>
      <c r="K164" s="6">
        <v>75</v>
      </c>
      <c r="L164" s="6"/>
      <c r="M164" s="6">
        <v>7</v>
      </c>
      <c r="N164" s="6">
        <v>13</v>
      </c>
      <c r="O164" s="6"/>
      <c r="P164" s="6">
        <v>33</v>
      </c>
      <c r="Q164" s="6">
        <v>29</v>
      </c>
    </row>
    <row r="165" spans="1:17" ht="19" x14ac:dyDescent="0.25">
      <c r="A165" s="6" t="s">
        <v>576</v>
      </c>
      <c r="B165" s="6">
        <v>73</v>
      </c>
      <c r="C165" s="6"/>
      <c r="D165" s="6">
        <v>3</v>
      </c>
      <c r="E165" s="6">
        <v>1</v>
      </c>
      <c r="F165" s="6"/>
      <c r="G165" s="6">
        <v>10</v>
      </c>
      <c r="H165" s="6">
        <v>62</v>
      </c>
      <c r="J165" s="6" t="s">
        <v>576</v>
      </c>
      <c r="K165" s="6">
        <v>73</v>
      </c>
      <c r="L165" s="6"/>
      <c r="M165" s="6">
        <v>3</v>
      </c>
      <c r="N165" s="6">
        <v>1</v>
      </c>
      <c r="O165" s="6"/>
      <c r="P165" s="6">
        <v>10</v>
      </c>
      <c r="Q165" s="6">
        <v>62</v>
      </c>
    </row>
    <row r="166" spans="1:17" ht="19" x14ac:dyDescent="0.25">
      <c r="A166" s="6" t="s">
        <v>593</v>
      </c>
      <c r="B166" s="6">
        <v>73</v>
      </c>
      <c r="C166" s="6"/>
      <c r="D166" s="6" t="s">
        <v>430</v>
      </c>
      <c r="E166" s="6">
        <v>5</v>
      </c>
      <c r="F166" s="6"/>
      <c r="G166" s="6">
        <v>33</v>
      </c>
      <c r="H166" s="6">
        <v>35</v>
      </c>
      <c r="J166" s="6" t="s">
        <v>593</v>
      </c>
      <c r="K166" s="6">
        <v>73</v>
      </c>
      <c r="L166" s="6"/>
      <c r="M166" s="6" t="s">
        <v>430</v>
      </c>
      <c r="N166" s="6">
        <v>5</v>
      </c>
      <c r="O166" s="6"/>
      <c r="P166" s="6">
        <v>33</v>
      </c>
      <c r="Q166" s="6">
        <v>35</v>
      </c>
    </row>
    <row r="167" spans="1:17" ht="19" x14ac:dyDescent="0.25">
      <c r="A167" s="6" t="s">
        <v>591</v>
      </c>
      <c r="B167" s="6">
        <v>64</v>
      </c>
      <c r="C167" s="6"/>
      <c r="D167" s="6" t="s">
        <v>430</v>
      </c>
      <c r="E167" s="6">
        <v>1</v>
      </c>
      <c r="F167" s="6"/>
      <c r="G167" s="6">
        <v>33</v>
      </c>
      <c r="H167" s="6">
        <v>30</v>
      </c>
      <c r="J167" s="6" t="s">
        <v>591</v>
      </c>
      <c r="K167" s="6">
        <v>64</v>
      </c>
      <c r="L167" s="6"/>
      <c r="M167" s="6" t="s">
        <v>430</v>
      </c>
      <c r="N167" s="6">
        <v>1</v>
      </c>
      <c r="O167" s="6"/>
      <c r="P167" s="6">
        <v>33</v>
      </c>
      <c r="Q167" s="6">
        <v>30</v>
      </c>
    </row>
    <row r="168" spans="1:17" ht="19" x14ac:dyDescent="0.25">
      <c r="A168" s="6" t="s">
        <v>583</v>
      </c>
      <c r="B168" s="6">
        <v>61</v>
      </c>
      <c r="C168" s="6"/>
      <c r="D168" s="6" t="s">
        <v>430</v>
      </c>
      <c r="E168" s="6">
        <v>3</v>
      </c>
      <c r="F168" s="6"/>
      <c r="G168" s="6">
        <v>18</v>
      </c>
      <c r="H168" s="6">
        <v>40</v>
      </c>
      <c r="J168" s="6" t="s">
        <v>583</v>
      </c>
      <c r="K168" s="6">
        <v>61</v>
      </c>
      <c r="L168" s="6"/>
      <c r="M168" s="6" t="s">
        <v>430</v>
      </c>
      <c r="N168" s="6">
        <v>3</v>
      </c>
      <c r="O168" s="6"/>
      <c r="P168" s="6">
        <v>18</v>
      </c>
      <c r="Q168" s="6">
        <v>40</v>
      </c>
    </row>
    <row r="169" spans="1:17" ht="19" x14ac:dyDescent="0.25">
      <c r="A169" s="6" t="s">
        <v>581</v>
      </c>
      <c r="B169" s="6">
        <v>58</v>
      </c>
      <c r="C169" s="6"/>
      <c r="D169" s="6">
        <v>1</v>
      </c>
      <c r="E169" s="6" t="s">
        <v>430</v>
      </c>
      <c r="F169" s="6"/>
      <c r="G169" s="6">
        <v>50</v>
      </c>
      <c r="H169" s="6">
        <v>9</v>
      </c>
      <c r="J169" s="21" t="s">
        <v>749</v>
      </c>
      <c r="K169" s="6">
        <v>59</v>
      </c>
      <c r="L169" s="6" t="s">
        <v>820</v>
      </c>
      <c r="M169" s="6" t="s">
        <v>430</v>
      </c>
      <c r="N169" s="6" t="s">
        <v>430</v>
      </c>
      <c r="O169" s="6"/>
      <c r="P169" s="6">
        <v>16</v>
      </c>
      <c r="Q169" s="6">
        <v>44</v>
      </c>
    </row>
    <row r="170" spans="1:17" ht="19" x14ac:dyDescent="0.25">
      <c r="A170" s="21" t="s">
        <v>749</v>
      </c>
      <c r="B170" s="6">
        <v>57</v>
      </c>
      <c r="C170" s="6"/>
      <c r="D170" s="6" t="s">
        <v>430</v>
      </c>
      <c r="E170" s="6" t="s">
        <v>430</v>
      </c>
      <c r="F170" s="6"/>
      <c r="G170" s="6">
        <v>16</v>
      </c>
      <c r="H170" s="6">
        <v>42</v>
      </c>
      <c r="J170" s="6" t="s">
        <v>581</v>
      </c>
      <c r="K170" s="6">
        <v>58</v>
      </c>
      <c r="L170" s="6"/>
      <c r="M170" s="6">
        <v>1</v>
      </c>
      <c r="N170" s="6" t="s">
        <v>430</v>
      </c>
      <c r="O170" s="6"/>
      <c r="P170" s="6">
        <v>50</v>
      </c>
      <c r="Q170" s="6">
        <v>9</v>
      </c>
    </row>
    <row r="171" spans="1:17" ht="19" x14ac:dyDescent="0.25">
      <c r="A171" s="6" t="s">
        <v>612</v>
      </c>
      <c r="B171" s="6">
        <v>50</v>
      </c>
      <c r="C171" s="6"/>
      <c r="D171" s="6" t="s">
        <v>430</v>
      </c>
      <c r="E171" s="6" t="s">
        <v>430</v>
      </c>
      <c r="F171" s="6"/>
      <c r="G171" s="6">
        <v>10</v>
      </c>
      <c r="H171" s="6">
        <v>41</v>
      </c>
      <c r="J171" s="6" t="s">
        <v>612</v>
      </c>
      <c r="K171" s="6">
        <v>50</v>
      </c>
      <c r="L171" s="6"/>
      <c r="M171" s="6" t="s">
        <v>430</v>
      </c>
      <c r="N171" s="6" t="s">
        <v>430</v>
      </c>
      <c r="O171" s="6"/>
      <c r="P171" s="6">
        <v>10</v>
      </c>
      <c r="Q171" s="6">
        <v>41</v>
      </c>
    </row>
    <row r="172" spans="1:17" ht="19" x14ac:dyDescent="0.25">
      <c r="A172" s="6" t="s">
        <v>586</v>
      </c>
      <c r="B172" s="6">
        <v>45</v>
      </c>
      <c r="C172" s="6"/>
      <c r="D172" s="6">
        <v>1</v>
      </c>
      <c r="E172" s="6" t="s">
        <v>430</v>
      </c>
      <c r="F172" s="6"/>
      <c r="G172" s="6">
        <v>35</v>
      </c>
      <c r="H172" s="6">
        <v>11</v>
      </c>
      <c r="J172" s="6" t="s">
        <v>586</v>
      </c>
      <c r="K172" s="6">
        <v>45</v>
      </c>
      <c r="L172" s="6"/>
      <c r="M172" s="6">
        <v>1</v>
      </c>
      <c r="N172" s="6" t="s">
        <v>430</v>
      </c>
      <c r="O172" s="6"/>
      <c r="P172" s="6">
        <v>35</v>
      </c>
      <c r="Q172" s="6">
        <v>11</v>
      </c>
    </row>
    <row r="173" spans="1:17" ht="19" x14ac:dyDescent="0.25">
      <c r="A173" s="6" t="s">
        <v>589</v>
      </c>
      <c r="B173" s="6">
        <v>43</v>
      </c>
      <c r="C173" s="6"/>
      <c r="D173" s="6" t="s">
        <v>430</v>
      </c>
      <c r="E173" s="6">
        <v>3</v>
      </c>
      <c r="F173" s="6"/>
      <c r="G173" s="6">
        <v>21</v>
      </c>
      <c r="H173" s="6">
        <v>19</v>
      </c>
      <c r="J173" s="6" t="s">
        <v>589</v>
      </c>
      <c r="K173" s="6">
        <v>43</v>
      </c>
      <c r="L173" s="6"/>
      <c r="M173" s="6" t="s">
        <v>430</v>
      </c>
      <c r="N173" s="6">
        <v>3</v>
      </c>
      <c r="O173" s="6"/>
      <c r="P173" s="6">
        <v>21</v>
      </c>
      <c r="Q173" s="6">
        <v>19</v>
      </c>
    </row>
    <row r="174" spans="1:17" ht="19" x14ac:dyDescent="0.25">
      <c r="A174" s="6" t="s">
        <v>595</v>
      </c>
      <c r="B174" s="6">
        <v>40</v>
      </c>
      <c r="C174" s="6"/>
      <c r="D174" s="6" t="s">
        <v>430</v>
      </c>
      <c r="E174" s="6">
        <v>4</v>
      </c>
      <c r="F174" s="6"/>
      <c r="G174" s="6">
        <v>5</v>
      </c>
      <c r="H174" s="6">
        <v>31</v>
      </c>
      <c r="J174" s="6" t="s">
        <v>595</v>
      </c>
      <c r="K174" s="6">
        <v>40</v>
      </c>
      <c r="L174" s="6"/>
      <c r="M174" s="6" t="s">
        <v>430</v>
      </c>
      <c r="N174" s="6">
        <v>4</v>
      </c>
      <c r="O174" s="6"/>
      <c r="P174" s="6">
        <v>5</v>
      </c>
      <c r="Q174" s="6">
        <v>31</v>
      </c>
    </row>
    <row r="175" spans="1:17" ht="19" x14ac:dyDescent="0.25">
      <c r="A175" s="6" t="s">
        <v>587</v>
      </c>
      <c r="B175" s="6">
        <v>39</v>
      </c>
      <c r="C175" s="6"/>
      <c r="D175" s="6" t="s">
        <v>430</v>
      </c>
      <c r="E175" s="6" t="s">
        <v>430</v>
      </c>
      <c r="F175" s="6"/>
      <c r="G175" s="6">
        <v>26</v>
      </c>
      <c r="H175" s="6">
        <v>14</v>
      </c>
      <c r="J175" s="6" t="s">
        <v>587</v>
      </c>
      <c r="K175" s="6">
        <v>39</v>
      </c>
      <c r="L175" s="6"/>
      <c r="M175" s="6" t="s">
        <v>430</v>
      </c>
      <c r="N175" s="6" t="s">
        <v>430</v>
      </c>
      <c r="O175" s="6"/>
      <c r="P175" s="6">
        <v>26</v>
      </c>
      <c r="Q175" s="6">
        <v>14</v>
      </c>
    </row>
    <row r="176" spans="1:17" ht="19" x14ac:dyDescent="0.25">
      <c r="A176" s="6" t="s">
        <v>590</v>
      </c>
      <c r="B176" s="6">
        <v>38</v>
      </c>
      <c r="C176" s="6"/>
      <c r="D176" s="6">
        <v>3</v>
      </c>
      <c r="E176" s="6">
        <v>3</v>
      </c>
      <c r="F176" s="6"/>
      <c r="G176" s="6">
        <v>24</v>
      </c>
      <c r="H176" s="6">
        <v>11</v>
      </c>
      <c r="J176" s="6" t="s">
        <v>590</v>
      </c>
      <c r="K176" s="6">
        <v>38</v>
      </c>
      <c r="L176" s="6"/>
      <c r="M176" s="6">
        <v>3</v>
      </c>
      <c r="N176" s="6">
        <v>3</v>
      </c>
      <c r="O176" s="6"/>
      <c r="P176" s="6">
        <v>24</v>
      </c>
      <c r="Q176" s="6">
        <v>11</v>
      </c>
    </row>
    <row r="177" spans="1:17" ht="19" x14ac:dyDescent="0.25">
      <c r="A177" s="6" t="s">
        <v>594</v>
      </c>
      <c r="B177" s="6">
        <v>38</v>
      </c>
      <c r="C177" s="6"/>
      <c r="D177" s="6" t="s">
        <v>430</v>
      </c>
      <c r="E177" s="6" t="s">
        <v>430</v>
      </c>
      <c r="F177" s="6"/>
      <c r="G177" s="6">
        <v>10</v>
      </c>
      <c r="H177" s="6">
        <v>29</v>
      </c>
      <c r="J177" s="6" t="s">
        <v>594</v>
      </c>
      <c r="K177" s="6">
        <v>38</v>
      </c>
      <c r="L177" s="6"/>
      <c r="M177" s="6" t="s">
        <v>430</v>
      </c>
      <c r="N177" s="6" t="s">
        <v>430</v>
      </c>
      <c r="O177" s="6"/>
      <c r="P177" s="6">
        <v>10</v>
      </c>
      <c r="Q177" s="6">
        <v>29</v>
      </c>
    </row>
    <row r="178" spans="1:17" ht="19" x14ac:dyDescent="0.25">
      <c r="A178" s="6" t="s">
        <v>605</v>
      </c>
      <c r="B178" s="6">
        <v>37</v>
      </c>
      <c r="C178" s="6"/>
      <c r="D178" s="6">
        <v>1</v>
      </c>
      <c r="E178" s="6">
        <v>3</v>
      </c>
      <c r="F178" s="6"/>
      <c r="G178" s="6">
        <v>7</v>
      </c>
      <c r="H178" s="6">
        <v>27</v>
      </c>
      <c r="J178" s="6" t="s">
        <v>605</v>
      </c>
      <c r="K178" s="6">
        <v>37</v>
      </c>
      <c r="L178" s="6"/>
      <c r="M178" s="6">
        <v>1</v>
      </c>
      <c r="N178" s="6">
        <v>3</v>
      </c>
      <c r="O178" s="6"/>
      <c r="P178" s="6">
        <v>7</v>
      </c>
      <c r="Q178" s="6">
        <v>27</v>
      </c>
    </row>
    <row r="179" spans="1:17" ht="19" x14ac:dyDescent="0.25">
      <c r="A179" s="6" t="s">
        <v>634</v>
      </c>
      <c r="B179" s="6">
        <v>35</v>
      </c>
      <c r="C179" s="6"/>
      <c r="D179" s="6" t="s">
        <v>430</v>
      </c>
      <c r="E179" s="6" t="s">
        <v>430</v>
      </c>
      <c r="F179" s="6"/>
      <c r="G179" s="6" t="s">
        <v>430</v>
      </c>
      <c r="H179" s="6">
        <v>37</v>
      </c>
      <c r="J179" s="6" t="s">
        <v>634</v>
      </c>
      <c r="K179" s="6">
        <v>35</v>
      </c>
      <c r="L179" s="6"/>
      <c r="M179" s="6" t="s">
        <v>430</v>
      </c>
      <c r="N179" s="6" t="s">
        <v>430</v>
      </c>
      <c r="O179" s="6"/>
      <c r="P179" s="6" t="s">
        <v>430</v>
      </c>
      <c r="Q179" s="6">
        <v>37</v>
      </c>
    </row>
    <row r="180" spans="1:17" ht="19" x14ac:dyDescent="0.25">
      <c r="A180" s="6" t="s">
        <v>596</v>
      </c>
      <c r="B180" s="6">
        <v>27</v>
      </c>
      <c r="C180" s="6"/>
      <c r="D180" s="6" t="s">
        <v>430</v>
      </c>
      <c r="E180" s="6">
        <v>2</v>
      </c>
      <c r="F180" s="6"/>
      <c r="G180" s="6">
        <v>7</v>
      </c>
      <c r="H180" s="6">
        <v>18</v>
      </c>
      <c r="J180" s="6" t="s">
        <v>596</v>
      </c>
      <c r="K180" s="6">
        <v>27</v>
      </c>
      <c r="L180" s="6"/>
      <c r="M180" s="6" t="s">
        <v>430</v>
      </c>
      <c r="N180" s="6">
        <v>2</v>
      </c>
      <c r="O180" s="6"/>
      <c r="P180" s="6">
        <v>7</v>
      </c>
      <c r="Q180" s="6">
        <v>18</v>
      </c>
    </row>
    <row r="181" spans="1:17" ht="19" x14ac:dyDescent="0.25">
      <c r="A181" s="6" t="s">
        <v>597</v>
      </c>
      <c r="B181" s="6">
        <v>24</v>
      </c>
      <c r="C181" s="6"/>
      <c r="D181" s="6">
        <v>1</v>
      </c>
      <c r="E181" s="6">
        <v>3</v>
      </c>
      <c r="F181" s="6"/>
      <c r="G181" s="6">
        <v>11</v>
      </c>
      <c r="H181" s="6">
        <v>10</v>
      </c>
      <c r="J181" s="6" t="s">
        <v>597</v>
      </c>
      <c r="K181" s="6">
        <v>24</v>
      </c>
      <c r="L181" s="6"/>
      <c r="M181" s="6">
        <v>1</v>
      </c>
      <c r="N181" s="6">
        <v>3</v>
      </c>
      <c r="O181" s="6"/>
      <c r="P181" s="6">
        <v>11</v>
      </c>
      <c r="Q181" s="6">
        <v>10</v>
      </c>
    </row>
    <row r="182" spans="1:17" ht="19" x14ac:dyDescent="0.25">
      <c r="A182" s="6" t="s">
        <v>599</v>
      </c>
      <c r="B182" s="6">
        <v>24</v>
      </c>
      <c r="C182" s="6"/>
      <c r="D182" s="6" t="s">
        <v>430</v>
      </c>
      <c r="E182" s="6" t="s">
        <v>430</v>
      </c>
      <c r="F182" s="6"/>
      <c r="G182" s="6">
        <v>16</v>
      </c>
      <c r="H182" s="6">
        <v>9</v>
      </c>
      <c r="J182" s="6" t="s">
        <v>599</v>
      </c>
      <c r="K182" s="6">
        <v>24</v>
      </c>
      <c r="L182" s="6"/>
      <c r="M182" s="6" t="s">
        <v>430</v>
      </c>
      <c r="N182" s="6" t="s">
        <v>430</v>
      </c>
      <c r="O182" s="6"/>
      <c r="P182" s="6">
        <v>16</v>
      </c>
      <c r="Q182" s="6">
        <v>9</v>
      </c>
    </row>
    <row r="183" spans="1:17" ht="19" x14ac:dyDescent="0.25">
      <c r="A183" s="6" t="s">
        <v>600</v>
      </c>
      <c r="B183" s="6">
        <v>23</v>
      </c>
      <c r="C183" s="6"/>
      <c r="D183" s="6" t="s">
        <v>430</v>
      </c>
      <c r="E183" s="6">
        <v>1</v>
      </c>
      <c r="F183" s="6"/>
      <c r="G183" s="6">
        <v>5</v>
      </c>
      <c r="H183" s="6">
        <v>17</v>
      </c>
      <c r="J183" s="6" t="s">
        <v>600</v>
      </c>
      <c r="K183" s="6">
        <v>23</v>
      </c>
      <c r="L183" s="6"/>
      <c r="M183" s="6" t="s">
        <v>430</v>
      </c>
      <c r="N183" s="6">
        <v>1</v>
      </c>
      <c r="O183" s="6"/>
      <c r="P183" s="6">
        <v>5</v>
      </c>
      <c r="Q183" s="6">
        <v>17</v>
      </c>
    </row>
    <row r="184" spans="1:17" ht="19" x14ac:dyDescent="0.25">
      <c r="A184" s="6" t="s">
        <v>611</v>
      </c>
      <c r="B184" s="6">
        <v>20</v>
      </c>
      <c r="C184" s="6"/>
      <c r="D184" s="6">
        <v>4</v>
      </c>
      <c r="E184" s="6" t="s">
        <v>430</v>
      </c>
      <c r="F184" s="6"/>
      <c r="G184" s="6">
        <v>13</v>
      </c>
      <c r="H184" s="6">
        <v>8</v>
      </c>
      <c r="J184" s="6" t="s">
        <v>611</v>
      </c>
      <c r="K184" s="6">
        <v>20</v>
      </c>
      <c r="L184" s="6"/>
      <c r="M184" s="6">
        <v>4</v>
      </c>
      <c r="N184" s="6" t="s">
        <v>430</v>
      </c>
      <c r="O184" s="6"/>
      <c r="P184" s="6">
        <v>13</v>
      </c>
      <c r="Q184" s="6">
        <v>8</v>
      </c>
    </row>
    <row r="185" spans="1:17" ht="19" x14ac:dyDescent="0.25">
      <c r="A185" s="6" t="s">
        <v>601</v>
      </c>
      <c r="B185" s="6">
        <v>19</v>
      </c>
      <c r="C185" s="6"/>
      <c r="D185" s="6" t="s">
        <v>430</v>
      </c>
      <c r="E185" s="6" t="s">
        <v>430</v>
      </c>
      <c r="F185" s="6"/>
      <c r="G185" s="6">
        <v>8</v>
      </c>
      <c r="H185" s="6">
        <v>12</v>
      </c>
      <c r="J185" s="6" t="s">
        <v>601</v>
      </c>
      <c r="K185" s="6">
        <v>19</v>
      </c>
      <c r="L185" s="6"/>
      <c r="M185" s="6" t="s">
        <v>430</v>
      </c>
      <c r="N185" s="6" t="s">
        <v>430</v>
      </c>
      <c r="O185" s="6"/>
      <c r="P185" s="6">
        <v>8</v>
      </c>
      <c r="Q185" s="6">
        <v>12</v>
      </c>
    </row>
    <row r="186" spans="1:17" ht="19" x14ac:dyDescent="0.25">
      <c r="A186" s="6" t="s">
        <v>602</v>
      </c>
      <c r="B186" s="6">
        <v>18</v>
      </c>
      <c r="C186" s="6"/>
      <c r="D186" s="6">
        <v>1</v>
      </c>
      <c r="E186" s="6" t="s">
        <v>430</v>
      </c>
      <c r="F186" s="6"/>
      <c r="G186" s="6">
        <v>17</v>
      </c>
      <c r="H186" s="6">
        <v>2</v>
      </c>
      <c r="J186" s="6" t="s">
        <v>602</v>
      </c>
      <c r="K186" s="6">
        <v>18</v>
      </c>
      <c r="L186" s="6"/>
      <c r="M186" s="6">
        <v>1</v>
      </c>
      <c r="N186" s="6" t="s">
        <v>430</v>
      </c>
      <c r="O186" s="6"/>
      <c r="P186" s="6">
        <v>17</v>
      </c>
      <c r="Q186" s="6">
        <v>2</v>
      </c>
    </row>
    <row r="187" spans="1:17" ht="19" x14ac:dyDescent="0.25">
      <c r="A187" s="6" t="s">
        <v>603</v>
      </c>
      <c r="B187" s="6">
        <v>18</v>
      </c>
      <c r="C187" s="6"/>
      <c r="D187" s="6">
        <v>1</v>
      </c>
      <c r="E187" s="6">
        <v>2</v>
      </c>
      <c r="F187" s="6"/>
      <c r="G187" s="6">
        <v>9</v>
      </c>
      <c r="H187" s="6">
        <v>7</v>
      </c>
      <c r="J187" s="6" t="s">
        <v>603</v>
      </c>
      <c r="K187" s="6">
        <v>18</v>
      </c>
      <c r="L187" s="6"/>
      <c r="M187" s="6">
        <v>1</v>
      </c>
      <c r="N187" s="6">
        <v>2</v>
      </c>
      <c r="O187" s="6"/>
      <c r="P187" s="6">
        <v>13</v>
      </c>
      <c r="Q187" s="6">
        <v>3</v>
      </c>
    </row>
    <row r="188" spans="1:17" ht="19" x14ac:dyDescent="0.25">
      <c r="A188" s="6" t="s">
        <v>604</v>
      </c>
      <c r="B188" s="6">
        <v>18</v>
      </c>
      <c r="C188" s="6"/>
      <c r="D188" s="6" t="s">
        <v>430</v>
      </c>
      <c r="E188" s="6" t="s">
        <v>430</v>
      </c>
      <c r="F188" s="6"/>
      <c r="G188" s="6">
        <v>12</v>
      </c>
      <c r="H188" s="6">
        <v>7</v>
      </c>
      <c r="J188" s="6" t="s">
        <v>604</v>
      </c>
      <c r="K188" s="6">
        <v>18</v>
      </c>
      <c r="L188" s="6"/>
      <c r="M188" s="6" t="s">
        <v>430</v>
      </c>
      <c r="N188" s="6" t="s">
        <v>430</v>
      </c>
      <c r="O188" s="6"/>
      <c r="P188" s="6">
        <v>12</v>
      </c>
      <c r="Q188" s="6">
        <v>7</v>
      </c>
    </row>
    <row r="189" spans="1:17" ht="19" x14ac:dyDescent="0.25">
      <c r="A189" s="6" t="s">
        <v>610</v>
      </c>
      <c r="B189" s="6">
        <v>17</v>
      </c>
      <c r="C189" s="6"/>
      <c r="D189" s="6" t="s">
        <v>430</v>
      </c>
      <c r="E189" s="6" t="s">
        <v>430</v>
      </c>
      <c r="F189" s="6"/>
      <c r="G189" s="6">
        <v>15</v>
      </c>
      <c r="H189" s="6">
        <v>3</v>
      </c>
      <c r="J189" s="6" t="s">
        <v>610</v>
      </c>
      <c r="K189" s="6">
        <v>17</v>
      </c>
      <c r="L189" s="6"/>
      <c r="M189" s="6" t="s">
        <v>430</v>
      </c>
      <c r="N189" s="6" t="s">
        <v>430</v>
      </c>
      <c r="O189" s="6"/>
      <c r="P189" s="6">
        <v>15</v>
      </c>
      <c r="Q189" s="6">
        <v>3</v>
      </c>
    </row>
    <row r="190" spans="1:17" ht="19" x14ac:dyDescent="0.25">
      <c r="A190" s="6" t="s">
        <v>608</v>
      </c>
      <c r="B190" s="6">
        <v>16</v>
      </c>
      <c r="C190" s="6"/>
      <c r="D190" s="6" t="s">
        <v>430</v>
      </c>
      <c r="E190" s="6">
        <v>1</v>
      </c>
      <c r="F190" s="6"/>
      <c r="G190" s="6">
        <v>13</v>
      </c>
      <c r="H190" s="6">
        <v>2</v>
      </c>
      <c r="J190" s="6" t="s">
        <v>608</v>
      </c>
      <c r="K190" s="6">
        <v>16</v>
      </c>
      <c r="L190" s="6"/>
      <c r="M190" s="6" t="s">
        <v>430</v>
      </c>
      <c r="N190" s="6">
        <v>1</v>
      </c>
      <c r="O190" s="6"/>
      <c r="P190" s="6">
        <v>13</v>
      </c>
      <c r="Q190" s="6">
        <v>2</v>
      </c>
    </row>
    <row r="191" spans="1:17" ht="19" x14ac:dyDescent="0.25">
      <c r="A191" s="6" t="s">
        <v>606</v>
      </c>
      <c r="B191" s="6">
        <v>16</v>
      </c>
      <c r="C191" s="6"/>
      <c r="D191" s="6" t="s">
        <v>430</v>
      </c>
      <c r="E191" s="6" t="s">
        <v>430</v>
      </c>
      <c r="F191" s="6"/>
      <c r="G191" s="6">
        <v>13</v>
      </c>
      <c r="H191" s="6">
        <v>4</v>
      </c>
      <c r="J191" s="6" t="s">
        <v>606</v>
      </c>
      <c r="K191" s="6">
        <v>16</v>
      </c>
      <c r="L191" s="6"/>
      <c r="M191" s="6" t="s">
        <v>430</v>
      </c>
      <c r="N191" s="6" t="s">
        <v>430</v>
      </c>
      <c r="O191" s="6"/>
      <c r="P191" s="6">
        <v>13</v>
      </c>
      <c r="Q191" s="6">
        <v>4</v>
      </c>
    </row>
    <row r="192" spans="1:17" ht="19" x14ac:dyDescent="0.25">
      <c r="A192" s="6" t="s">
        <v>607</v>
      </c>
      <c r="B192" s="6">
        <v>16</v>
      </c>
      <c r="C192" s="6"/>
      <c r="D192" s="6" t="s">
        <v>430</v>
      </c>
      <c r="E192" s="6" t="s">
        <v>430</v>
      </c>
      <c r="F192" s="6"/>
      <c r="G192" s="6">
        <v>8</v>
      </c>
      <c r="H192" s="6">
        <v>9</v>
      </c>
      <c r="J192" s="6" t="s">
        <v>607</v>
      </c>
      <c r="K192" s="6">
        <v>16</v>
      </c>
      <c r="L192" s="6"/>
      <c r="M192" s="6" t="s">
        <v>430</v>
      </c>
      <c r="N192" s="6" t="s">
        <v>430</v>
      </c>
      <c r="O192" s="6"/>
      <c r="P192" s="6">
        <v>8</v>
      </c>
      <c r="Q192" s="6">
        <v>9</v>
      </c>
    </row>
    <row r="193" spans="1:17" ht="19" x14ac:dyDescent="0.25">
      <c r="A193" s="6" t="s">
        <v>613</v>
      </c>
      <c r="B193" s="6">
        <v>16</v>
      </c>
      <c r="C193" s="6"/>
      <c r="D193" s="6" t="s">
        <v>430</v>
      </c>
      <c r="E193" s="6" t="s">
        <v>430</v>
      </c>
      <c r="F193" s="6"/>
      <c r="G193" s="6">
        <v>8</v>
      </c>
      <c r="H193" s="6">
        <v>9</v>
      </c>
      <c r="J193" s="6" t="s">
        <v>613</v>
      </c>
      <c r="K193" s="6">
        <v>16</v>
      </c>
      <c r="L193" s="6"/>
      <c r="M193" s="6" t="s">
        <v>430</v>
      </c>
      <c r="N193" s="6" t="s">
        <v>430</v>
      </c>
      <c r="O193" s="6"/>
      <c r="P193" s="6">
        <v>8</v>
      </c>
      <c r="Q193" s="6">
        <v>9</v>
      </c>
    </row>
    <row r="194" spans="1:17" ht="19" x14ac:dyDescent="0.25">
      <c r="A194" s="6" t="s">
        <v>609</v>
      </c>
      <c r="B194" s="6">
        <v>15</v>
      </c>
      <c r="C194" s="6"/>
      <c r="D194" s="6" t="s">
        <v>430</v>
      </c>
      <c r="E194" s="6" t="s">
        <v>430</v>
      </c>
      <c r="F194" s="6"/>
      <c r="G194" s="6">
        <v>6</v>
      </c>
      <c r="H194" s="6">
        <v>10</v>
      </c>
      <c r="J194" s="6" t="s">
        <v>609</v>
      </c>
      <c r="K194" s="6">
        <v>15</v>
      </c>
      <c r="L194" s="6"/>
      <c r="M194" s="6" t="s">
        <v>430</v>
      </c>
      <c r="N194" s="6" t="s">
        <v>430</v>
      </c>
      <c r="O194" s="6"/>
      <c r="P194" s="6">
        <v>6</v>
      </c>
      <c r="Q194" s="6">
        <v>10</v>
      </c>
    </row>
    <row r="195" spans="1:17" ht="19" x14ac:dyDescent="0.25">
      <c r="A195" s="6" t="s">
        <v>770</v>
      </c>
      <c r="B195" s="6">
        <v>15</v>
      </c>
      <c r="C195" s="6"/>
      <c r="D195" s="6" t="s">
        <v>430</v>
      </c>
      <c r="E195" s="6" t="s">
        <v>430</v>
      </c>
      <c r="F195" s="6"/>
      <c r="G195" s="6" t="s">
        <v>430</v>
      </c>
      <c r="H195" s="6">
        <v>17</v>
      </c>
      <c r="J195" s="6" t="s">
        <v>770</v>
      </c>
      <c r="K195" s="6">
        <v>15</v>
      </c>
      <c r="L195" s="6"/>
      <c r="M195" s="6" t="s">
        <v>430</v>
      </c>
      <c r="N195" s="6" t="s">
        <v>430</v>
      </c>
      <c r="O195" s="6"/>
      <c r="P195" s="6" t="s">
        <v>430</v>
      </c>
      <c r="Q195" s="6">
        <v>17</v>
      </c>
    </row>
    <row r="196" spans="1:17" ht="19" x14ac:dyDescent="0.25">
      <c r="A196" s="6" t="s">
        <v>620</v>
      </c>
      <c r="B196" s="6">
        <v>14</v>
      </c>
      <c r="C196" s="6"/>
      <c r="D196" s="6" t="s">
        <v>430</v>
      </c>
      <c r="E196" s="6">
        <v>3</v>
      </c>
      <c r="F196" s="6"/>
      <c r="G196" s="6">
        <v>7</v>
      </c>
      <c r="H196" s="6">
        <v>4</v>
      </c>
      <c r="J196" s="6" t="s">
        <v>620</v>
      </c>
      <c r="K196" s="6">
        <v>14</v>
      </c>
      <c r="L196" s="6"/>
      <c r="M196" s="6" t="s">
        <v>430</v>
      </c>
      <c r="N196" s="6">
        <v>3</v>
      </c>
      <c r="O196" s="6"/>
      <c r="P196" s="6">
        <v>7</v>
      </c>
      <c r="Q196" s="6">
        <v>4</v>
      </c>
    </row>
    <row r="197" spans="1:17" ht="19" x14ac:dyDescent="0.25">
      <c r="A197" s="6" t="s">
        <v>633</v>
      </c>
      <c r="B197" s="6">
        <v>14</v>
      </c>
      <c r="C197" s="6"/>
      <c r="D197" s="6" t="s">
        <v>430</v>
      </c>
      <c r="E197" s="6" t="s">
        <v>430</v>
      </c>
      <c r="F197" s="6"/>
      <c r="G197" s="6">
        <v>4</v>
      </c>
      <c r="H197" s="6">
        <v>11</v>
      </c>
      <c r="J197" s="6" t="s">
        <v>633</v>
      </c>
      <c r="K197" s="6">
        <v>14</v>
      </c>
      <c r="L197" s="6"/>
      <c r="M197" s="6" t="s">
        <v>430</v>
      </c>
      <c r="N197" s="6" t="s">
        <v>430</v>
      </c>
      <c r="O197" s="6"/>
      <c r="P197" s="6">
        <v>4</v>
      </c>
      <c r="Q197" s="6">
        <v>11</v>
      </c>
    </row>
    <row r="198" spans="1:17" ht="19" x14ac:dyDescent="0.25">
      <c r="A198" s="6" t="s">
        <v>614</v>
      </c>
      <c r="B198" s="6">
        <v>13</v>
      </c>
      <c r="C198" s="6"/>
      <c r="D198" s="6" t="s">
        <v>430</v>
      </c>
      <c r="E198" s="6" t="s">
        <v>430</v>
      </c>
      <c r="F198" s="6"/>
      <c r="G198" s="6">
        <v>11</v>
      </c>
      <c r="H198" s="6">
        <v>3</v>
      </c>
      <c r="J198" s="6" t="s">
        <v>614</v>
      </c>
      <c r="K198" s="6">
        <v>13</v>
      </c>
      <c r="L198" s="6"/>
      <c r="M198" s="6" t="s">
        <v>430</v>
      </c>
      <c r="N198" s="6" t="s">
        <v>430</v>
      </c>
      <c r="O198" s="6"/>
      <c r="P198" s="6">
        <v>13</v>
      </c>
      <c r="Q198" s="6">
        <v>1</v>
      </c>
    </row>
    <row r="199" spans="1:17" ht="19" x14ac:dyDescent="0.25">
      <c r="A199" s="6" t="s">
        <v>617</v>
      </c>
      <c r="B199" s="6">
        <v>12</v>
      </c>
      <c r="C199" s="6"/>
      <c r="D199" s="6" t="s">
        <v>430</v>
      </c>
      <c r="E199" s="6">
        <v>1</v>
      </c>
      <c r="F199" s="6"/>
      <c r="G199" s="6">
        <v>5</v>
      </c>
      <c r="H199" s="6">
        <v>6</v>
      </c>
      <c r="J199" s="6" t="s">
        <v>617</v>
      </c>
      <c r="K199" s="6">
        <v>12</v>
      </c>
      <c r="L199" s="6"/>
      <c r="M199" s="6" t="s">
        <v>430</v>
      </c>
      <c r="N199" s="6">
        <v>1</v>
      </c>
      <c r="O199" s="6"/>
      <c r="P199" s="6">
        <v>5</v>
      </c>
      <c r="Q199" s="6">
        <v>6</v>
      </c>
    </row>
    <row r="200" spans="1:17" ht="19" x14ac:dyDescent="0.25">
      <c r="A200" s="6" t="s">
        <v>615</v>
      </c>
      <c r="B200" s="6">
        <v>11</v>
      </c>
      <c r="C200" s="6"/>
      <c r="D200" s="6" t="s">
        <v>430</v>
      </c>
      <c r="E200" s="6" t="s">
        <v>430</v>
      </c>
      <c r="F200" s="6"/>
      <c r="G200" s="6">
        <v>11</v>
      </c>
      <c r="H200" s="6">
        <v>1</v>
      </c>
      <c r="J200" s="6" t="s">
        <v>619</v>
      </c>
      <c r="K200" s="6">
        <v>12</v>
      </c>
      <c r="L200" s="6" t="s">
        <v>821</v>
      </c>
      <c r="M200" s="6" t="s">
        <v>430</v>
      </c>
      <c r="N200" s="6">
        <v>1</v>
      </c>
      <c r="O200" s="6"/>
      <c r="P200" s="6">
        <v>8</v>
      </c>
      <c r="Q200" s="6">
        <v>3</v>
      </c>
    </row>
    <row r="201" spans="1:17" ht="19" x14ac:dyDescent="0.25">
      <c r="A201" s="6" t="s">
        <v>616</v>
      </c>
      <c r="B201" s="6">
        <v>11</v>
      </c>
      <c r="C201" s="6"/>
      <c r="D201" s="6">
        <v>1</v>
      </c>
      <c r="E201" s="6">
        <v>1</v>
      </c>
      <c r="F201" s="6"/>
      <c r="G201" s="6">
        <v>2</v>
      </c>
      <c r="H201" s="6">
        <v>8</v>
      </c>
      <c r="J201" s="6" t="s">
        <v>615</v>
      </c>
      <c r="K201" s="6">
        <v>11</v>
      </c>
      <c r="L201" s="6"/>
      <c r="M201" s="6" t="s">
        <v>430</v>
      </c>
      <c r="N201" s="6" t="s">
        <v>430</v>
      </c>
      <c r="O201" s="6"/>
      <c r="P201" s="6">
        <v>11</v>
      </c>
      <c r="Q201" s="6">
        <v>1</v>
      </c>
    </row>
    <row r="202" spans="1:17" ht="19" x14ac:dyDescent="0.25">
      <c r="A202" s="6" t="s">
        <v>631</v>
      </c>
      <c r="B202" s="6">
        <v>11</v>
      </c>
      <c r="C202" s="6"/>
      <c r="D202" s="6" t="s">
        <v>430</v>
      </c>
      <c r="E202" s="6">
        <v>1</v>
      </c>
      <c r="F202" s="6"/>
      <c r="G202" s="6">
        <v>4</v>
      </c>
      <c r="H202" s="6">
        <v>6</v>
      </c>
      <c r="J202" s="6" t="s">
        <v>616</v>
      </c>
      <c r="K202" s="6">
        <v>11</v>
      </c>
      <c r="L202" s="6"/>
      <c r="M202" s="6">
        <v>1</v>
      </c>
      <c r="N202" s="6">
        <v>1</v>
      </c>
      <c r="O202" s="6"/>
      <c r="P202" s="6">
        <v>2</v>
      </c>
      <c r="Q202" s="6">
        <v>8</v>
      </c>
    </row>
    <row r="203" spans="1:17" ht="19" x14ac:dyDescent="0.25">
      <c r="A203" s="6" t="s">
        <v>619</v>
      </c>
      <c r="B203" s="6">
        <v>11</v>
      </c>
      <c r="C203" s="6"/>
      <c r="D203" s="6" t="s">
        <v>430</v>
      </c>
      <c r="E203" s="6">
        <v>1</v>
      </c>
      <c r="F203" s="6"/>
      <c r="G203" s="6">
        <v>8</v>
      </c>
      <c r="H203" s="6">
        <v>2</v>
      </c>
      <c r="J203" s="6" t="s">
        <v>631</v>
      </c>
      <c r="K203" s="6">
        <v>11</v>
      </c>
      <c r="L203" s="6"/>
      <c r="M203" s="6" t="s">
        <v>430</v>
      </c>
      <c r="N203" s="6">
        <v>1</v>
      </c>
      <c r="O203" s="6"/>
      <c r="P203" s="6">
        <v>4</v>
      </c>
      <c r="Q203" s="6">
        <v>6</v>
      </c>
    </row>
    <row r="204" spans="1:17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  <c r="J204" s="6" t="s">
        <v>623</v>
      </c>
      <c r="K204" s="6">
        <v>11</v>
      </c>
      <c r="L204" s="6"/>
      <c r="M204" s="6" t="s">
        <v>430</v>
      </c>
      <c r="N204" s="6" t="s">
        <v>430</v>
      </c>
      <c r="O204" s="6"/>
      <c r="P204" s="6">
        <v>2</v>
      </c>
      <c r="Q204" s="6">
        <v>10</v>
      </c>
    </row>
    <row r="205" spans="1:17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6</v>
      </c>
      <c r="H205" s="6">
        <v>6</v>
      </c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6</v>
      </c>
      <c r="Q205" s="6">
        <v>6</v>
      </c>
    </row>
    <row r="206" spans="1:17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8</v>
      </c>
      <c r="H206" s="6">
        <v>1</v>
      </c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8</v>
      </c>
      <c r="Q206" s="6">
        <v>1</v>
      </c>
    </row>
    <row r="207" spans="1:17" ht="19" x14ac:dyDescent="0.25">
      <c r="A207" s="6" t="s">
        <v>622</v>
      </c>
      <c r="B207" s="6">
        <v>9</v>
      </c>
      <c r="C207" s="6"/>
      <c r="D207" s="6" t="s">
        <v>430</v>
      </c>
      <c r="E207" s="6">
        <v>2</v>
      </c>
      <c r="F207" s="6"/>
      <c r="G207" s="6" t="s">
        <v>430</v>
      </c>
      <c r="H207" s="6">
        <v>8</v>
      </c>
      <c r="J207" s="6" t="s">
        <v>622</v>
      </c>
      <c r="K207" s="6">
        <v>9</v>
      </c>
      <c r="L207" s="6"/>
      <c r="M207" s="6" t="s">
        <v>430</v>
      </c>
      <c r="N207" s="6">
        <v>2</v>
      </c>
      <c r="O207" s="6"/>
      <c r="P207" s="6" t="s">
        <v>430</v>
      </c>
      <c r="Q207" s="6">
        <v>8</v>
      </c>
    </row>
    <row r="208" spans="1:17" ht="19" x14ac:dyDescent="0.25">
      <c r="A208" s="6" t="s">
        <v>624</v>
      </c>
      <c r="B208" s="6">
        <v>8</v>
      </c>
      <c r="C208" s="6"/>
      <c r="D208" s="6" t="s">
        <v>430</v>
      </c>
      <c r="E208" s="6">
        <v>1</v>
      </c>
      <c r="F208" s="6"/>
      <c r="G208" s="6">
        <v>6</v>
      </c>
      <c r="H208" s="6">
        <v>1</v>
      </c>
      <c r="J208" s="6" t="s">
        <v>624</v>
      </c>
      <c r="K208" s="6">
        <v>8</v>
      </c>
      <c r="L208" s="6"/>
      <c r="M208" s="6" t="s">
        <v>430</v>
      </c>
      <c r="N208" s="6">
        <v>1</v>
      </c>
      <c r="O208" s="6"/>
      <c r="P208" s="6">
        <v>6</v>
      </c>
      <c r="Q208" s="6">
        <v>1</v>
      </c>
    </row>
    <row r="209" spans="1:17" ht="19" x14ac:dyDescent="0.25">
      <c r="A209" s="6" t="s">
        <v>625</v>
      </c>
      <c r="B209" s="6">
        <v>8</v>
      </c>
      <c r="C209" s="6"/>
      <c r="D209" s="6" t="s">
        <v>430</v>
      </c>
      <c r="E209" s="6" t="s">
        <v>430</v>
      </c>
      <c r="F209" s="6"/>
      <c r="G209" s="6" t="s">
        <v>430</v>
      </c>
      <c r="H209" s="6">
        <v>10</v>
      </c>
      <c r="J209" s="6" t="s">
        <v>625</v>
      </c>
      <c r="K209" s="6">
        <v>8</v>
      </c>
      <c r="L209" s="6"/>
      <c r="M209" s="6" t="s">
        <v>430</v>
      </c>
      <c r="N209" s="6" t="s">
        <v>430</v>
      </c>
      <c r="O209" s="6"/>
      <c r="P209" s="6" t="s">
        <v>430</v>
      </c>
      <c r="Q209" s="6">
        <v>10</v>
      </c>
    </row>
    <row r="210" spans="1:17" ht="19" x14ac:dyDescent="0.25">
      <c r="A210" s="6" t="s">
        <v>630</v>
      </c>
      <c r="B210" s="6">
        <v>7</v>
      </c>
      <c r="C210" s="6"/>
      <c r="D210" s="6" t="s">
        <v>430</v>
      </c>
      <c r="E210" s="6" t="s">
        <v>430</v>
      </c>
      <c r="F210" s="6"/>
      <c r="G210" s="6">
        <v>5</v>
      </c>
      <c r="H210" s="6">
        <v>3</v>
      </c>
      <c r="J210" s="6" t="s">
        <v>630</v>
      </c>
      <c r="K210" s="6">
        <v>7</v>
      </c>
      <c r="L210" s="6"/>
      <c r="M210" s="6" t="s">
        <v>430</v>
      </c>
      <c r="N210" s="6" t="s">
        <v>430</v>
      </c>
      <c r="O210" s="6"/>
      <c r="P210" s="6">
        <v>5</v>
      </c>
      <c r="Q210" s="6">
        <v>3</v>
      </c>
    </row>
    <row r="211" spans="1:17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  <c r="J211" s="6" t="s">
        <v>629</v>
      </c>
      <c r="K211" s="6">
        <v>6</v>
      </c>
      <c r="L211" s="6"/>
      <c r="M211" s="6" t="s">
        <v>430</v>
      </c>
      <c r="N211" s="6">
        <v>1</v>
      </c>
      <c r="O211" s="6"/>
      <c r="P211" s="6">
        <v>3</v>
      </c>
      <c r="Q211" s="6">
        <v>2</v>
      </c>
    </row>
    <row r="212" spans="1:17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  <c r="J212" s="6" t="s">
        <v>626</v>
      </c>
      <c r="K212" s="6">
        <v>6</v>
      </c>
      <c r="L212" s="6"/>
      <c r="M212" s="6" t="s">
        <v>430</v>
      </c>
      <c r="N212" s="6" t="s">
        <v>430</v>
      </c>
      <c r="O212" s="6"/>
      <c r="P212" s="6">
        <v>6</v>
      </c>
      <c r="Q212" s="6">
        <v>1</v>
      </c>
    </row>
    <row r="213" spans="1:17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  <c r="J213" s="6" t="s">
        <v>627</v>
      </c>
      <c r="K213" s="6">
        <v>6</v>
      </c>
      <c r="L213" s="6"/>
      <c r="M213" s="6" t="s">
        <v>430</v>
      </c>
      <c r="N213" s="6" t="s">
        <v>430</v>
      </c>
      <c r="O213" s="6"/>
      <c r="P213" s="6">
        <v>5</v>
      </c>
      <c r="Q213" s="6">
        <v>2</v>
      </c>
    </row>
    <row r="214" spans="1:17" ht="19" x14ac:dyDescent="0.25">
      <c r="A214" s="6" t="s">
        <v>637</v>
      </c>
      <c r="B214" s="6">
        <v>6</v>
      </c>
      <c r="C214" s="6"/>
      <c r="D214" s="6" t="s">
        <v>430</v>
      </c>
      <c r="E214" s="6">
        <v>2</v>
      </c>
      <c r="F214" s="6"/>
      <c r="G214" s="6">
        <v>1</v>
      </c>
      <c r="H214" s="6">
        <v>3</v>
      </c>
      <c r="J214" s="6" t="s">
        <v>637</v>
      </c>
      <c r="K214" s="6">
        <v>6</v>
      </c>
      <c r="L214" s="6"/>
      <c r="M214" s="6" t="s">
        <v>430</v>
      </c>
      <c r="N214" s="6">
        <v>2</v>
      </c>
      <c r="O214" s="6"/>
      <c r="P214" s="6">
        <v>1</v>
      </c>
      <c r="Q214" s="6">
        <v>3</v>
      </c>
    </row>
    <row r="215" spans="1:17" ht="19" x14ac:dyDescent="0.25">
      <c r="A215" s="6" t="s">
        <v>628</v>
      </c>
      <c r="B215" s="6">
        <v>5</v>
      </c>
      <c r="C215" s="6"/>
      <c r="D215" s="6" t="s">
        <v>430</v>
      </c>
      <c r="E215" s="6" t="s">
        <v>430</v>
      </c>
      <c r="F215" s="6"/>
      <c r="G215" s="6" t="s">
        <v>430</v>
      </c>
      <c r="H215" s="6">
        <v>7</v>
      </c>
      <c r="J215" s="6" t="s">
        <v>628</v>
      </c>
      <c r="K215" s="6">
        <v>5</v>
      </c>
      <c r="L215" s="6"/>
      <c r="M215" s="6" t="s">
        <v>430</v>
      </c>
      <c r="N215" s="6" t="s">
        <v>430</v>
      </c>
      <c r="O215" s="6"/>
      <c r="P215" s="6" t="s">
        <v>430</v>
      </c>
      <c r="Q215" s="6">
        <v>7</v>
      </c>
    </row>
    <row r="216" spans="1:17" ht="19" x14ac:dyDescent="0.25">
      <c r="A216" s="6" t="s">
        <v>632</v>
      </c>
      <c r="B216" s="6">
        <v>5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7</v>
      </c>
      <c r="J216" s="6" t="s">
        <v>632</v>
      </c>
      <c r="K216" s="6">
        <v>5</v>
      </c>
      <c r="L216" s="6" t="s">
        <v>822</v>
      </c>
      <c r="M216" s="6" t="s">
        <v>430</v>
      </c>
      <c r="N216" s="6" t="s">
        <v>430</v>
      </c>
      <c r="O216" s="6" t="s">
        <v>822</v>
      </c>
      <c r="P216" s="6" t="s">
        <v>430</v>
      </c>
      <c r="Q216" s="6">
        <v>7</v>
      </c>
    </row>
    <row r="217" spans="1:17" ht="19" x14ac:dyDescent="0.25">
      <c r="A217" s="6" t="s">
        <v>635</v>
      </c>
      <c r="B217" s="6">
        <v>3</v>
      </c>
      <c r="C217" s="6"/>
      <c r="D217" s="6" t="s">
        <v>430</v>
      </c>
      <c r="E217" s="6" t="s">
        <v>430</v>
      </c>
      <c r="F217" s="6"/>
      <c r="G217" s="6">
        <v>3</v>
      </c>
      <c r="H217" s="6">
        <v>1</v>
      </c>
      <c r="J217" s="6" t="s">
        <v>635</v>
      </c>
      <c r="K217" s="6">
        <v>3</v>
      </c>
      <c r="L217" s="6"/>
      <c r="M217" s="6" t="s">
        <v>430</v>
      </c>
      <c r="N217" s="6" t="s">
        <v>430</v>
      </c>
      <c r="O217" s="6"/>
      <c r="P217" s="6">
        <v>3</v>
      </c>
      <c r="Q217" s="6">
        <v>1</v>
      </c>
    </row>
    <row r="218" spans="1:17" ht="19" x14ac:dyDescent="0.25">
      <c r="A218" s="6" t="s">
        <v>636</v>
      </c>
      <c r="B218" s="6">
        <v>1</v>
      </c>
      <c r="C218" s="6"/>
      <c r="D218" s="6" t="s">
        <v>430</v>
      </c>
      <c r="E218" s="6" t="s">
        <v>430</v>
      </c>
      <c r="F218" s="6"/>
      <c r="G218" s="6" t="s">
        <v>430</v>
      </c>
      <c r="H218" s="6">
        <v>3</v>
      </c>
      <c r="J218" s="6" t="s">
        <v>636</v>
      </c>
      <c r="K218" s="6">
        <v>1</v>
      </c>
      <c r="L218" s="6"/>
      <c r="M218" s="6" t="s">
        <v>430</v>
      </c>
      <c r="N218" s="6" t="s">
        <v>430</v>
      </c>
      <c r="O218" s="6"/>
      <c r="P218" s="6" t="s">
        <v>430</v>
      </c>
      <c r="Q218" s="6">
        <v>3</v>
      </c>
    </row>
    <row r="219" spans="1:17" ht="19" x14ac:dyDescent="0.25">
      <c r="A219" s="6" t="s">
        <v>771</v>
      </c>
      <c r="B219" s="6">
        <v>1</v>
      </c>
      <c r="C219" s="6"/>
      <c r="D219" s="6" t="s">
        <v>430</v>
      </c>
      <c r="E219" s="6" t="s">
        <v>430</v>
      </c>
      <c r="F219" s="6"/>
      <c r="G219" s="6" t="s">
        <v>430</v>
      </c>
      <c r="H219" s="6">
        <v>3</v>
      </c>
      <c r="J219" s="6" t="s">
        <v>771</v>
      </c>
      <c r="K219" s="6">
        <v>1</v>
      </c>
      <c r="L219" s="6"/>
      <c r="M219" s="6" t="s">
        <v>430</v>
      </c>
      <c r="N219" s="6" t="s">
        <v>430</v>
      </c>
      <c r="O219" s="6"/>
      <c r="P219" s="6" t="s">
        <v>430</v>
      </c>
      <c r="Q219" s="6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F8C-6600-A645-9FE2-19DEE15147F3}">
  <dimension ref="A1:J253"/>
  <sheetViews>
    <sheetView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10" x14ac:dyDescent="0.2">
      <c r="A1" t="s">
        <v>685</v>
      </c>
      <c r="B1" t="s">
        <v>686</v>
      </c>
      <c r="C1" t="s">
        <v>744</v>
      </c>
      <c r="J1" s="41" t="s">
        <v>0</v>
      </c>
    </row>
    <row r="2" spans="1:10" ht="23" x14ac:dyDescent="0.2">
      <c r="A2" t="s">
        <v>136</v>
      </c>
      <c r="B2">
        <f>IFERROR(INDEX(Upload!$C$4:$C$221, MATCH(world_map!D2,Upload!$A$4:'Upload'!$A$221,0)),"")</f>
        <v>101</v>
      </c>
      <c r="D2" t="s">
        <v>136</v>
      </c>
      <c r="J2" s="42"/>
    </row>
    <row r="3" spans="1:10" ht="23" x14ac:dyDescent="0.2">
      <c r="A3" t="s">
        <v>108</v>
      </c>
      <c r="B3">
        <f>IFERROR(INDEX(Upload!$C$4:$C$221, MATCH(world_map!D3,Upload!$A$4:'Upload'!$A$221,0)),"")</f>
        <v>3392</v>
      </c>
      <c r="D3" t="s">
        <v>108</v>
      </c>
      <c r="J3" s="43" t="s">
        <v>5</v>
      </c>
    </row>
    <row r="4" spans="1:10" x14ac:dyDescent="0.2">
      <c r="A4" t="s">
        <v>359</v>
      </c>
      <c r="B4">
        <f>IFERROR(INDEX(Upload!$C$4:$C$221, MATCH(world_map!D4,Upload!$A$4:'Upload'!$A$221,0)),"")</f>
        <v>36</v>
      </c>
      <c r="D4" t="s">
        <v>359</v>
      </c>
      <c r="J4" s="44"/>
    </row>
    <row r="5" spans="1:10" x14ac:dyDescent="0.2">
      <c r="A5" t="s">
        <v>401</v>
      </c>
      <c r="B5">
        <f>IFERROR(INDEX(Upload!$C$4:$C$221, MATCH(world_map!D5,Upload!$A$4:'Upload'!$A$221,0)),"")</f>
        <v>3</v>
      </c>
      <c r="D5" t="s">
        <v>401</v>
      </c>
      <c r="J5" s="44"/>
    </row>
    <row r="6" spans="1:10" x14ac:dyDescent="0.2">
      <c r="A6" t="s">
        <v>86</v>
      </c>
      <c r="B6">
        <f>IFERROR(INDEX(Upload!$C$4:$C$221, MATCH(world_map!D6,Upload!$A$4:'Upload'!$A$221,0)),"")</f>
        <v>832</v>
      </c>
      <c r="D6" t="s">
        <v>86</v>
      </c>
      <c r="J6" s="44"/>
    </row>
    <row r="7" spans="1:10" x14ac:dyDescent="0.2">
      <c r="A7" t="s">
        <v>36</v>
      </c>
      <c r="B7">
        <f>IFERROR(INDEX(Upload!$C$4:$C$221, MATCH(world_map!D7,Upload!$A$4:'Upload'!$A$221,0)),"")</f>
        <v>5573</v>
      </c>
      <c r="D7" t="s">
        <v>36</v>
      </c>
      <c r="J7" s="44" t="s">
        <v>74</v>
      </c>
    </row>
    <row r="8" spans="1:10" x14ac:dyDescent="0.2">
      <c r="A8" t="s">
        <v>79</v>
      </c>
      <c r="B8">
        <f>IFERROR(INDEX(Upload!$C$4:$C$221, MATCH(world_map!D8,Upload!$A$4:'Upload'!$A$221,0)),"")</f>
        <v>751</v>
      </c>
      <c r="D8" t="s">
        <v>79</v>
      </c>
      <c r="J8" s="44" t="s">
        <v>79</v>
      </c>
    </row>
    <row r="9" spans="1:10" x14ac:dyDescent="0.2">
      <c r="A9" t="s">
        <v>72</v>
      </c>
      <c r="B9">
        <f>IFERROR(INDEX(Upload!$C$4:$C$221, MATCH(world_map!D9,Upload!$A$4:'Upload'!$A$221,0)),"")</f>
        <v>15192</v>
      </c>
      <c r="D9" t="s">
        <v>72</v>
      </c>
      <c r="J9" s="44"/>
    </row>
    <row r="10" spans="1:10" x14ac:dyDescent="0.2">
      <c r="A10" t="s">
        <v>63</v>
      </c>
      <c r="B10">
        <f>IFERROR(INDEX(Upload!$C$4:$C$221, MATCH(world_map!D10,Upload!$A$4:'Upload'!$A$221,0)),"")</f>
        <v>5020</v>
      </c>
      <c r="D10" t="s">
        <v>63</v>
      </c>
      <c r="J10" s="44"/>
    </row>
    <row r="11" spans="1:10" x14ac:dyDescent="0.2">
      <c r="A11" t="s">
        <v>65</v>
      </c>
      <c r="B11">
        <f>IFERROR(INDEX(Upload!$C$4:$C$221, MATCH(world_map!D11,Upload!$A$4:'Upload'!$A$221,0)),"")</f>
        <v>2782</v>
      </c>
      <c r="D11" t="s">
        <v>65</v>
      </c>
      <c r="J11" s="44"/>
    </row>
    <row r="12" spans="1:10" x14ac:dyDescent="0.2">
      <c r="A12" t="s">
        <v>687</v>
      </c>
      <c r="B12" t="str">
        <f>IFERROR(INDEX(Upload!$C$4:$C$221, MATCH(world_map!D12,Upload!$A$4:'Upload'!$A$221,0)),"")</f>
        <v/>
      </c>
      <c r="D12" t="s">
        <v>687</v>
      </c>
      <c r="J12" s="44"/>
    </row>
    <row r="13" spans="1:10" x14ac:dyDescent="0.2">
      <c r="A13" t="s">
        <v>688</v>
      </c>
      <c r="B13" t="str">
        <f>IFERROR(INDEX(Upload!$C$4:$C$221, MATCH(world_map!D13,Upload!$A$4:'Upload'!$A$221,0)),"")</f>
        <v/>
      </c>
      <c r="D13" t="s">
        <v>688</v>
      </c>
      <c r="J13" s="44"/>
    </row>
    <row r="14" spans="1:10" x14ac:dyDescent="0.2">
      <c r="A14" t="s">
        <v>23</v>
      </c>
      <c r="B14">
        <f>IFERROR(INDEX(Upload!$C$4:$C$221, MATCH(world_map!D14,Upload!$A$4:'Upload'!$A$221,0)),"")</f>
        <v>6875</v>
      </c>
      <c r="D14" t="s">
        <v>23</v>
      </c>
      <c r="J14" s="44"/>
    </row>
    <row r="15" spans="1:10" x14ac:dyDescent="0.2">
      <c r="A15" t="s">
        <v>689</v>
      </c>
      <c r="B15" t="str">
        <f>IFERROR(INDEX(Upload!$C$4:$C$221, MATCH(world_map!D15,Upload!$A$4:'Upload'!$A$221,0)),"")</f>
        <v/>
      </c>
      <c r="D15" t="s">
        <v>689</v>
      </c>
      <c r="J15" s="44"/>
    </row>
    <row r="16" spans="1:10" x14ac:dyDescent="0.2">
      <c r="A16" t="s">
        <v>690</v>
      </c>
      <c r="B16">
        <f>IFERROR(INDEX(Upload!$C$4:$C$221, MATCH(world_map!D16,Upload!$A$4:'Upload'!$A$221,0)),"")</f>
        <v>25</v>
      </c>
      <c r="D16" s="44" t="s">
        <v>169</v>
      </c>
      <c r="J16" s="44"/>
    </row>
    <row r="17" spans="1:10" x14ac:dyDescent="0.2">
      <c r="A17" t="s">
        <v>691</v>
      </c>
      <c r="B17">
        <f>IFERROR(INDEX(Upload!$C$4:$C$221, MATCH(world_map!D17,Upload!$A$4:'Upload'!$A$221,0)),"")</f>
        <v>25</v>
      </c>
      <c r="D17" s="44" t="s">
        <v>169</v>
      </c>
      <c r="J17" s="44"/>
    </row>
    <row r="18" spans="1:10" x14ac:dyDescent="0.2">
      <c r="A18" t="s">
        <v>18</v>
      </c>
      <c r="B18">
        <f>IFERROR(INDEX(Upload!$C$4:$C$221, MATCH(world_map!D18,Upload!$A$4:'Upload'!$A$221,0)),"")</f>
        <v>15684</v>
      </c>
      <c r="D18" t="s">
        <v>18</v>
      </c>
      <c r="J18" s="44"/>
    </row>
    <row r="19" spans="1:10" x14ac:dyDescent="0.2">
      <c r="A19" t="s">
        <v>96</v>
      </c>
      <c r="B19">
        <f>IFERROR(INDEX(Upload!$C$4:$C$221, MATCH(world_map!D19,Upload!$A$4:'Upload'!$A$221,0)),"")</f>
        <v>2060</v>
      </c>
      <c r="D19" t="s">
        <v>96</v>
      </c>
      <c r="J19" s="44"/>
    </row>
    <row r="20" spans="1:10" x14ac:dyDescent="0.2">
      <c r="A20" t="s">
        <v>400</v>
      </c>
      <c r="B20">
        <f>IFERROR(INDEX(Upload!$C$4:$C$221, MATCH(world_map!D20,Upload!$A$4:'Upload'!$A$221,0)),"")</f>
        <v>15</v>
      </c>
      <c r="D20" t="s">
        <v>400</v>
      </c>
      <c r="J20" s="44" t="s">
        <v>91</v>
      </c>
    </row>
    <row r="21" spans="1:10" x14ac:dyDescent="0.2">
      <c r="A21" t="s">
        <v>17</v>
      </c>
      <c r="B21">
        <f>IFERROR(INDEX(Upload!$C$4:$C$221, MATCH(world_map!D21,Upload!$A$4:'Upload'!$A$221,0)),"")</f>
        <v>50781</v>
      </c>
      <c r="D21" t="s">
        <v>17</v>
      </c>
      <c r="J21" s="44" t="s">
        <v>17</v>
      </c>
    </row>
    <row r="22" spans="1:10" x14ac:dyDescent="0.2">
      <c r="A22" t="s">
        <v>157</v>
      </c>
      <c r="B22">
        <f>IFERROR(INDEX(Upload!$C$4:$C$221, MATCH(world_map!D22,Upload!$A$4:'Upload'!$A$221,0)),"")</f>
        <v>96</v>
      </c>
      <c r="D22" t="s">
        <v>157</v>
      </c>
      <c r="J22" s="44" t="s">
        <v>157</v>
      </c>
    </row>
    <row r="23" spans="1:10" x14ac:dyDescent="0.2">
      <c r="A23" t="s">
        <v>92</v>
      </c>
      <c r="B23">
        <f>IFERROR(INDEX(Upload!$C$4:$C$221, MATCH(world_map!D23,Upload!$A$4:'Upload'!$A$221,0)),"")</f>
        <v>688</v>
      </c>
      <c r="D23" t="s">
        <v>92</v>
      </c>
      <c r="J23" s="44" t="s">
        <v>158</v>
      </c>
    </row>
    <row r="24" spans="1:10" x14ac:dyDescent="0.2">
      <c r="A24" t="s">
        <v>112</v>
      </c>
      <c r="B24">
        <f>IFERROR(INDEX(Upload!$C$4:$C$221, MATCH(world_map!D24,Upload!$A$4:'Upload'!$A$221,0)),"")</f>
        <v>11719</v>
      </c>
      <c r="D24" t="s">
        <v>112</v>
      </c>
      <c r="J24" s="44" t="s">
        <v>117</v>
      </c>
    </row>
    <row r="25" spans="1:10" x14ac:dyDescent="0.2">
      <c r="A25" t="s">
        <v>70</v>
      </c>
      <c r="B25">
        <f>IFERROR(INDEX(Upload!$C$4:$C$221, MATCH(world_map!D25,Upload!$A$4:'Upload'!$A$221,0)),"")</f>
        <v>1758</v>
      </c>
      <c r="D25" t="s">
        <v>70</v>
      </c>
      <c r="J25" s="44" t="s">
        <v>638</v>
      </c>
    </row>
    <row r="26" spans="1:10" x14ac:dyDescent="0.2">
      <c r="A26" t="s">
        <v>52</v>
      </c>
      <c r="B26">
        <f>IFERROR(INDEX(Upload!$C$4:$C$221, MATCH(world_map!D26,Upload!$A$4:'Upload'!$A$221,0)),"")</f>
        <v>3720</v>
      </c>
      <c r="D26" t="s">
        <v>52</v>
      </c>
      <c r="J26" s="44" t="s">
        <v>26</v>
      </c>
    </row>
    <row r="27" spans="1:10" x14ac:dyDescent="0.2">
      <c r="A27" t="s">
        <v>144</v>
      </c>
      <c r="B27">
        <f>IFERROR(INDEX(Upload!$C$4:$C$221, MATCH(world_map!D27,Upload!$A$4:'Upload'!$A$221,0)),"")</f>
        <v>89</v>
      </c>
      <c r="D27" t="s">
        <v>647</v>
      </c>
      <c r="J27" s="44" t="s">
        <v>88</v>
      </c>
    </row>
    <row r="28" spans="1:10" x14ac:dyDescent="0.2">
      <c r="A28" t="s">
        <v>638</v>
      </c>
      <c r="B28">
        <f>IFERROR(INDEX(Upload!$C$4:$C$221, MATCH(world_map!D28,Upload!$A$4:'Upload'!$A$221,0)),"")</f>
        <v>1946</v>
      </c>
      <c r="D28" t="s">
        <v>638</v>
      </c>
      <c r="J28" s="44" t="s">
        <v>70</v>
      </c>
    </row>
    <row r="29" spans="1:10" x14ac:dyDescent="0.2">
      <c r="A29" t="s">
        <v>654</v>
      </c>
      <c r="B29">
        <f>IFERROR(INDEX(Upload!$C$4:$C$221, MATCH(world_map!D29,Upload!$A$4:'Upload'!$A$221,0)),"")</f>
        <v>6</v>
      </c>
      <c r="D29" t="s">
        <v>654</v>
      </c>
      <c r="J29" s="44" t="s">
        <v>92</v>
      </c>
    </row>
    <row r="30" spans="1:10" x14ac:dyDescent="0.2">
      <c r="A30" t="s">
        <v>91</v>
      </c>
      <c r="B30">
        <f>IFERROR(INDEX(Upload!$C$4:$C$221, MATCH(world_map!D30,Upload!$A$4:'Upload'!$A$221,0)),"")</f>
        <v>19255</v>
      </c>
      <c r="D30" t="s">
        <v>91</v>
      </c>
      <c r="J30" s="44" t="s">
        <v>101</v>
      </c>
    </row>
    <row r="31" spans="1:10" x14ac:dyDescent="0.2">
      <c r="A31" t="s">
        <v>363</v>
      </c>
      <c r="B31">
        <f>IFERROR(INDEX(Upload!$C$4:$C$221, MATCH(world_map!D31,Upload!$A$4:'Upload'!$A$221,0)),"")</f>
        <v>18</v>
      </c>
      <c r="D31" t="s">
        <v>363</v>
      </c>
      <c r="J31" s="44" t="s">
        <v>106</v>
      </c>
    </row>
    <row r="32" spans="1:10" x14ac:dyDescent="0.2">
      <c r="A32" t="s">
        <v>377</v>
      </c>
      <c r="B32">
        <f>IFERROR(INDEX(Upload!$C$4:$C$221, MATCH(world_map!D32,Upload!$A$4:'Upload'!$A$221,0)),"")</f>
        <v>115</v>
      </c>
      <c r="D32" t="s">
        <v>377</v>
      </c>
      <c r="J32" s="44" t="s">
        <v>24</v>
      </c>
    </row>
    <row r="33" spans="1:10" x14ac:dyDescent="0.2">
      <c r="A33" t="s">
        <v>117</v>
      </c>
      <c r="B33">
        <f>IFERROR(INDEX(Upload!$C$4:$C$221, MATCH(world_map!D33,Upload!$A$4:'Upload'!$A$221,0)),"")</f>
        <v>1802</v>
      </c>
      <c r="D33" t="s">
        <v>117</v>
      </c>
      <c r="J33" s="44" t="s">
        <v>146</v>
      </c>
    </row>
    <row r="34" spans="1:10" x14ac:dyDescent="0.2">
      <c r="A34" t="s">
        <v>26</v>
      </c>
      <c r="B34">
        <f>IFERROR(INDEX(Upload!$C$4:$C$221, MATCH(world_map!D34,Upload!$A$4:'Upload'!$A$221,0)),"")</f>
        <v>115953</v>
      </c>
      <c r="D34" t="s">
        <v>26</v>
      </c>
      <c r="J34" s="44" t="s">
        <v>172</v>
      </c>
    </row>
    <row r="35" spans="1:10" x14ac:dyDescent="0.2">
      <c r="A35" t="s">
        <v>129</v>
      </c>
      <c r="B35">
        <f>IFERROR(INDEX(Upload!$C$4:$C$221, MATCH(world_map!D35,Upload!$A$4:'Upload'!$A$221,0)),"")</f>
        <v>82</v>
      </c>
      <c r="D35" t="s">
        <v>129</v>
      </c>
      <c r="J35" s="44" t="s">
        <v>166</v>
      </c>
    </row>
    <row r="36" spans="1:10" x14ac:dyDescent="0.2">
      <c r="A36" t="s">
        <v>88</v>
      </c>
      <c r="B36">
        <f>IFERROR(INDEX(Upload!$C$4:$C$221, MATCH(world_map!D36,Upload!$A$4:'Upload'!$A$221,0)),"")</f>
        <v>139</v>
      </c>
      <c r="D36" t="s">
        <v>88</v>
      </c>
      <c r="J36" s="44" t="s">
        <v>35</v>
      </c>
    </row>
    <row r="37" spans="1:10" x14ac:dyDescent="0.2">
      <c r="A37" t="s">
        <v>158</v>
      </c>
      <c r="B37">
        <f>IFERROR(INDEX(Upload!$C$4:$C$221, MATCH(world_map!D37,Upload!$A$4:'Upload'!$A$221,0)),"")</f>
        <v>7</v>
      </c>
      <c r="D37" t="s">
        <v>158</v>
      </c>
      <c r="J37" s="44" t="s">
        <v>64</v>
      </c>
    </row>
    <row r="38" spans="1:10" x14ac:dyDescent="0.2">
      <c r="A38" t="s">
        <v>406</v>
      </c>
      <c r="B38">
        <f>IFERROR(INDEX(Upload!$C$4:$C$221, MATCH(world_map!D38,Upload!$A$4:'Upload'!$A$221,0)),"")</f>
        <v>23</v>
      </c>
      <c r="D38" t="s">
        <v>406</v>
      </c>
      <c r="J38" s="44" t="s">
        <v>147</v>
      </c>
    </row>
    <row r="39" spans="1:10" x14ac:dyDescent="0.2">
      <c r="A39" t="s">
        <v>172</v>
      </c>
      <c r="B39">
        <f>IFERROR(INDEX(Upload!$C$4:$C$221, MATCH(world_map!D39,Upload!$A$4:'Upload'!$A$221,0)),"")</f>
        <v>85</v>
      </c>
      <c r="D39" t="s">
        <v>172</v>
      </c>
      <c r="J39" s="44" t="s">
        <v>77</v>
      </c>
    </row>
    <row r="40" spans="1:10" x14ac:dyDescent="0.2">
      <c r="A40" t="s">
        <v>24</v>
      </c>
      <c r="B40">
        <f>IFERROR(INDEX(Upload!$C$4:$C$221, MATCH(world_map!D40,Upload!$A$4:'Upload'!$A$221,0)),"")</f>
        <v>63201</v>
      </c>
      <c r="D40" t="s">
        <v>24</v>
      </c>
      <c r="J40" s="44" t="s">
        <v>61</v>
      </c>
    </row>
    <row r="41" spans="1:10" x14ac:dyDescent="0.2">
      <c r="A41" t="s">
        <v>14</v>
      </c>
      <c r="B41">
        <f>IFERROR(INDEX(Upload!$C$4:$C$221, MATCH(world_map!D41,Upload!$A$4:'Upload'!$A$221,0)),"")</f>
        <v>30009</v>
      </c>
      <c r="D41" t="s">
        <v>14</v>
      </c>
      <c r="J41" s="44" t="s">
        <v>114</v>
      </c>
    </row>
    <row r="42" spans="1:10" x14ac:dyDescent="0.2">
      <c r="A42" t="s">
        <v>35</v>
      </c>
      <c r="B42">
        <f>IFERROR(INDEX(Upload!$C$4:$C$221, MATCH(world_map!D42,Upload!$A$4:'Upload'!$A$221,0)),"")</f>
        <v>22016</v>
      </c>
      <c r="D42" t="s">
        <v>35</v>
      </c>
      <c r="J42" s="44" t="s">
        <v>669</v>
      </c>
    </row>
    <row r="43" spans="1:10" x14ac:dyDescent="0.2">
      <c r="A43" t="s">
        <v>6</v>
      </c>
      <c r="B43">
        <f>IFERROR(INDEX(Upload!$C$4:$C$221, MATCH(world_map!D43,Upload!$A$4:'Upload'!$A$221,0)),"")</f>
        <v>82883</v>
      </c>
      <c r="D43" t="s">
        <v>6</v>
      </c>
      <c r="J43" s="44" t="s">
        <v>87</v>
      </c>
    </row>
    <row r="44" spans="1:10" x14ac:dyDescent="0.2">
      <c r="A44" t="s">
        <v>127</v>
      </c>
      <c r="B44">
        <f>IFERROR(INDEX(Upload!$C$4:$C$221, MATCH(world_map!D44,Upload!$A$4:'Upload'!$A$221,0)),"")</f>
        <v>1464</v>
      </c>
      <c r="D44" t="s">
        <v>127</v>
      </c>
      <c r="J44" s="44" t="s">
        <v>28</v>
      </c>
    </row>
    <row r="45" spans="1:10" x14ac:dyDescent="0.2">
      <c r="A45" t="s">
        <v>106</v>
      </c>
      <c r="B45">
        <f>IFERROR(INDEX(Upload!$C$4:$C$221, MATCH(world_map!D45,Upload!$A$4:'Upload'!$A$221,0)),"")</f>
        <v>2104</v>
      </c>
      <c r="D45" t="s">
        <v>106</v>
      </c>
      <c r="J45" s="44" t="s">
        <v>22</v>
      </c>
    </row>
    <row r="46" spans="1:10" x14ac:dyDescent="0.2">
      <c r="A46" t="s">
        <v>692</v>
      </c>
      <c r="B46">
        <f>IFERROR(INDEX(Upload!$C$4:$C$221, MATCH(world_map!D46,Upload!$A$4:'Upload'!$A$221,0)),"")</f>
        <v>797</v>
      </c>
      <c r="D46" t="s">
        <v>110</v>
      </c>
      <c r="J46" s="44" t="s">
        <v>34</v>
      </c>
    </row>
    <row r="47" spans="1:10" x14ac:dyDescent="0.2">
      <c r="A47" t="s">
        <v>693</v>
      </c>
      <c r="B47">
        <f>IFERROR(INDEX(Upload!$C$4:$C$221, MATCH(world_map!D47,Upload!$A$4:'Upload'!$A$221,0)),"")</f>
        <v>236</v>
      </c>
      <c r="D47" t="s">
        <v>645</v>
      </c>
      <c r="J47" s="44" t="s">
        <v>168</v>
      </c>
    </row>
    <row r="48" spans="1:10" x14ac:dyDescent="0.2">
      <c r="A48" t="s">
        <v>694</v>
      </c>
      <c r="B48" t="str">
        <f>IFERROR(INDEX(Upload!$C$4:$C$221, MATCH(world_map!D48,Upload!$A$4:'Upload'!$A$221,0)),"")</f>
        <v/>
      </c>
      <c r="D48" t="s">
        <v>694</v>
      </c>
      <c r="J48" s="44" t="s">
        <v>80</v>
      </c>
    </row>
    <row r="49" spans="1:10" x14ac:dyDescent="0.2">
      <c r="A49" t="s">
        <v>64</v>
      </c>
      <c r="B49">
        <f>IFERROR(INDEX(Upload!$C$4:$C$221, MATCH(world_map!D49,Upload!$A$4:'Upload'!$A$221,0)),"")</f>
        <v>8613</v>
      </c>
      <c r="D49" t="s">
        <v>64</v>
      </c>
      <c r="J49" s="44" t="s">
        <v>110</v>
      </c>
    </row>
    <row r="50" spans="1:10" x14ac:dyDescent="0.2">
      <c r="A50" t="s">
        <v>695</v>
      </c>
      <c r="B50">
        <f>IFERROR(INDEX(Upload!$C$4:$C$221, MATCH(world_map!D50,Upload!$A$4:'Upload'!$A$221,0)),"")</f>
        <v>3</v>
      </c>
      <c r="D50" t="s">
        <v>695</v>
      </c>
      <c r="J50" s="44" t="s">
        <v>41</v>
      </c>
    </row>
    <row r="51" spans="1:10" x14ac:dyDescent="0.2">
      <c r="A51" t="s">
        <v>358</v>
      </c>
      <c r="B51">
        <f>IFERROR(INDEX(Upload!$C$4:$C$221, MATCH(world_map!D51,Upload!$A$4:'Upload'!$A$221,0)),"")</f>
        <v>186</v>
      </c>
      <c r="D51" t="s">
        <v>358</v>
      </c>
      <c r="J51" s="44" t="s">
        <v>55</v>
      </c>
    </row>
    <row r="52" spans="1:10" x14ac:dyDescent="0.2">
      <c r="A52" t="s">
        <v>77</v>
      </c>
      <c r="B52">
        <f>IFERROR(INDEX(Upload!$C$4:$C$221, MATCH(world_map!D52,Upload!$A$4:'Upload'!$A$221,0)),"")</f>
        <v>755</v>
      </c>
      <c r="D52" t="s">
        <v>77</v>
      </c>
      <c r="J52" s="44" t="s">
        <v>149</v>
      </c>
    </row>
    <row r="53" spans="1:10" x14ac:dyDescent="0.2">
      <c r="A53" t="s">
        <v>114</v>
      </c>
      <c r="B53">
        <f>IFERROR(INDEX(Upload!$C$4:$C$221, MATCH(world_map!D53,Upload!$A$4:'Upload'!$A$221,0)),"")</f>
        <v>1685</v>
      </c>
      <c r="D53" t="s">
        <v>114</v>
      </c>
      <c r="J53" s="44" t="s">
        <v>139</v>
      </c>
    </row>
    <row r="54" spans="1:10" x14ac:dyDescent="0.2">
      <c r="A54" t="s">
        <v>651</v>
      </c>
      <c r="B54">
        <f>IFERROR(INDEX(Upload!$C$4:$C$221, MATCH(world_map!D54,Upload!$A$4:'Upload'!$A$221,0)),"")</f>
        <v>16</v>
      </c>
      <c r="D54" t="s">
        <v>651</v>
      </c>
      <c r="J54" s="44" t="s">
        <v>53</v>
      </c>
    </row>
    <row r="55" spans="1:10" x14ac:dyDescent="0.2">
      <c r="A55" t="s">
        <v>146</v>
      </c>
      <c r="B55">
        <f>IFERROR(INDEX(Upload!$C$4:$C$221, MATCH(world_map!D55,Upload!$A$4:'Upload'!$A$221,0)),"")</f>
        <v>78</v>
      </c>
      <c r="D55" t="s">
        <v>146</v>
      </c>
      <c r="J55" s="44" t="s">
        <v>145</v>
      </c>
    </row>
    <row r="56" spans="1:10" x14ac:dyDescent="0.2">
      <c r="A56" t="s">
        <v>87</v>
      </c>
      <c r="B56">
        <f>IFERROR(INDEX(Upload!$C$4:$C$221, MATCH(world_map!D56,Upload!$A$4:'Upload'!$A$221,0)),"")</f>
        <v>878</v>
      </c>
      <c r="D56" t="s">
        <v>87</v>
      </c>
      <c r="J56" s="44" t="s">
        <v>133</v>
      </c>
    </row>
    <row r="57" spans="1:10" x14ac:dyDescent="0.2">
      <c r="A57" t="s">
        <v>28</v>
      </c>
      <c r="B57" t="str">
        <f>IFERROR(INDEX(Upload!$C$4:$C$221, MATCH(world_map!D57,Upload!$A$4:'Upload'!$A$221,0)),"")</f>
        <v/>
      </c>
      <c r="D57" t="s">
        <v>28</v>
      </c>
      <c r="J57" s="44" t="s">
        <v>162</v>
      </c>
    </row>
    <row r="58" spans="1:10" x14ac:dyDescent="0.2">
      <c r="A58" t="s">
        <v>10</v>
      </c>
      <c r="B58">
        <f>IFERROR(INDEX(Upload!$C$4:$C$221, MATCH(world_map!D58,Upload!$A$4:'Upload'!$A$221,0)),"")</f>
        <v>167007</v>
      </c>
      <c r="D58" t="s">
        <v>10</v>
      </c>
      <c r="J58" s="44" t="s">
        <v>36</v>
      </c>
    </row>
    <row r="59" spans="1:10" x14ac:dyDescent="0.2">
      <c r="A59" t="s">
        <v>168</v>
      </c>
      <c r="B59">
        <f>IFERROR(INDEX(Upload!$C$4:$C$221, MATCH(world_map!D59,Upload!$A$4:'Upload'!$A$221,0)),"")</f>
        <v>1120</v>
      </c>
      <c r="D59" t="s">
        <v>168</v>
      </c>
      <c r="J59" s="44" t="s">
        <v>12</v>
      </c>
    </row>
    <row r="60" spans="1:10" x14ac:dyDescent="0.2">
      <c r="A60" t="s">
        <v>650</v>
      </c>
      <c r="B60">
        <f>IFERROR(INDEX(Upload!$C$4:$C$221, MATCH(world_map!D60,Upload!$A$4:'Upload'!$A$221,0)),"")</f>
        <v>16</v>
      </c>
      <c r="D60" t="s">
        <v>650</v>
      </c>
      <c r="J60" s="44" t="s">
        <v>126</v>
      </c>
    </row>
    <row r="61" spans="1:10" x14ac:dyDescent="0.2">
      <c r="A61" t="s">
        <v>22</v>
      </c>
      <c r="B61">
        <f>IFERROR(INDEX(Upload!$C$4:$C$221, MATCH(world_map!D61,Upload!$A$4:'Upload'!$A$221,0)),"")</f>
        <v>9938</v>
      </c>
      <c r="D61" t="s">
        <v>22</v>
      </c>
      <c r="J61" s="44" t="s">
        <v>140</v>
      </c>
    </row>
    <row r="62" spans="1:10" x14ac:dyDescent="0.2">
      <c r="A62" t="s">
        <v>80</v>
      </c>
      <c r="B62">
        <f>IFERROR(INDEX(Upload!$C$4:$C$221, MATCH(world_map!D62,Upload!$A$4:'Upload'!$A$221,0)),"")</f>
        <v>8480</v>
      </c>
      <c r="D62" t="s">
        <v>80</v>
      </c>
      <c r="J62" s="44" t="s">
        <v>353</v>
      </c>
    </row>
    <row r="63" spans="1:10" x14ac:dyDescent="0.2">
      <c r="A63" t="s">
        <v>74</v>
      </c>
      <c r="B63">
        <f>IFERROR(INDEX(Upload!$C$4:$C$221, MATCH(world_map!D63,Upload!$A$4:'Upload'!$A$221,0)),"")</f>
        <v>4838</v>
      </c>
      <c r="D63" t="s">
        <v>74</v>
      </c>
      <c r="J63" s="44" t="s">
        <v>40</v>
      </c>
    </row>
    <row r="64" spans="1:10" x14ac:dyDescent="0.2">
      <c r="A64" t="s">
        <v>41</v>
      </c>
      <c r="B64">
        <f>IFERROR(INDEX(Upload!$C$4:$C$221, MATCH(world_map!D64,Upload!$A$4:'Upload'!$A$221,0)),"")</f>
        <v>31881</v>
      </c>
      <c r="D64" t="s">
        <v>41</v>
      </c>
      <c r="J64" s="44" t="s">
        <v>10</v>
      </c>
    </row>
    <row r="65" spans="1:10" x14ac:dyDescent="0.2">
      <c r="A65" t="s">
        <v>55</v>
      </c>
      <c r="B65">
        <f>IFERROR(INDEX(Upload!$C$4:$C$221, MATCH(world_map!D65,Upload!$A$4:'Upload'!$A$221,0)),"")</f>
        <v>7201</v>
      </c>
      <c r="D65" t="s">
        <v>55</v>
      </c>
      <c r="J65" s="44" t="s">
        <v>116</v>
      </c>
    </row>
    <row r="66" spans="1:10" x14ac:dyDescent="0.2">
      <c r="A66" t="s">
        <v>364</v>
      </c>
      <c r="B66">
        <f>IFERROR(INDEX(Upload!$C$4:$C$221, MATCH(world_map!D66,Upload!$A$4:'Upload'!$A$221,0)),"")</f>
        <v>39</v>
      </c>
      <c r="D66" t="s">
        <v>364</v>
      </c>
      <c r="J66" s="44" t="s">
        <v>134</v>
      </c>
    </row>
    <row r="67" spans="1:10" x14ac:dyDescent="0.2">
      <c r="A67" t="s">
        <v>696</v>
      </c>
      <c r="B67" t="str">
        <f>IFERROR(INDEX(Upload!$C$4:$C$221, MATCH(world_map!D67,Upload!$A$4:'Upload'!$A$221,0)),"")</f>
        <v/>
      </c>
      <c r="D67" t="s">
        <v>696</v>
      </c>
      <c r="J67" s="44" t="s">
        <v>42</v>
      </c>
    </row>
    <row r="68" spans="1:10" x14ac:dyDescent="0.2">
      <c r="A68" t="s">
        <v>8</v>
      </c>
      <c r="B68">
        <f>IFERROR(INDEX(Upload!$C$4:$C$221, MATCH(world_map!D68,Upload!$A$4:'Upload'!$A$221,0)),"")</f>
        <v>250561</v>
      </c>
      <c r="D68" t="s">
        <v>8</v>
      </c>
      <c r="J68" s="44" t="s">
        <v>154</v>
      </c>
    </row>
    <row r="69" spans="1:10" x14ac:dyDescent="0.2">
      <c r="A69" t="s">
        <v>53</v>
      </c>
      <c r="B69">
        <f>IFERROR(INDEX(Upload!$C$4:$C$221, MATCH(world_map!D69,Upload!$A$4:'Upload'!$A$221,0)),"")</f>
        <v>1713</v>
      </c>
      <c r="D69" t="s">
        <v>53</v>
      </c>
      <c r="J69" s="44" t="s">
        <v>122</v>
      </c>
    </row>
    <row r="70" spans="1:10" x14ac:dyDescent="0.2">
      <c r="A70" t="s">
        <v>133</v>
      </c>
      <c r="B70">
        <f>IFERROR(INDEX(Upload!$C$4:$C$221, MATCH(world_map!D70,Upload!$A$4:'Upload'!$A$221,0)),"")</f>
        <v>162</v>
      </c>
      <c r="D70" t="s">
        <v>133</v>
      </c>
      <c r="J70" s="44" t="s">
        <v>159</v>
      </c>
    </row>
    <row r="71" spans="1:10" x14ac:dyDescent="0.2">
      <c r="A71" t="s">
        <v>162</v>
      </c>
      <c r="B71">
        <f>IFERROR(INDEX(Upload!$C$4:$C$221, MATCH(world_map!D71,Upload!$A$4:'Upload'!$A$221,0)),"")</f>
        <v>18</v>
      </c>
      <c r="D71" t="s">
        <v>162</v>
      </c>
      <c r="J71" s="44" t="s">
        <v>155</v>
      </c>
    </row>
    <row r="72" spans="1:10" x14ac:dyDescent="0.2">
      <c r="A72" t="s">
        <v>411</v>
      </c>
      <c r="B72">
        <f>IFERROR(INDEX(Upload!$C$4:$C$221, MATCH(world_map!D72,Upload!$A$4:'Upload'!$A$221,0)),"")</f>
        <v>13</v>
      </c>
      <c r="D72" t="s">
        <v>411</v>
      </c>
      <c r="J72" s="44" t="s">
        <v>121</v>
      </c>
    </row>
    <row r="73" spans="1:10" x14ac:dyDescent="0.2">
      <c r="A73" t="s">
        <v>640</v>
      </c>
      <c r="B73">
        <f>IFERROR(INDEX(Upload!$C$4:$C$221, MATCH(world_map!D73,Upload!$A$4:'Upload'!$A$221,0)),"")</f>
        <v>425</v>
      </c>
      <c r="D73" t="s">
        <v>640</v>
      </c>
      <c r="J73" s="44" t="s">
        <v>152</v>
      </c>
    </row>
    <row r="74" spans="1:10" x14ac:dyDescent="0.2">
      <c r="A74" t="s">
        <v>641</v>
      </c>
      <c r="B74">
        <f>IFERROR(INDEX(Upload!$C$4:$C$221, MATCH(world_map!D74,Upload!$A$4:'Upload'!$A$221,0)),"")</f>
        <v>739</v>
      </c>
      <c r="D74" t="s">
        <v>641</v>
      </c>
      <c r="J74" s="44" t="s">
        <v>113</v>
      </c>
    </row>
    <row r="75" spans="1:10" x14ac:dyDescent="0.2">
      <c r="A75" t="s">
        <v>646</v>
      </c>
      <c r="B75">
        <f>IFERROR(INDEX(Upload!$C$4:$C$221, MATCH(world_map!D75,Upload!$A$4:'Upload'!$A$221,0)),"")</f>
        <v>138</v>
      </c>
      <c r="D75" t="s">
        <v>646</v>
      </c>
      <c r="J75" s="44" t="s">
        <v>56</v>
      </c>
    </row>
    <row r="76" spans="1:10" x14ac:dyDescent="0.2">
      <c r="A76" t="s">
        <v>643</v>
      </c>
      <c r="B76">
        <f>IFERROR(INDEX(Upload!$C$4:$C$221, MATCH(world_map!D76,Upload!$A$4:'Upload'!$A$221,0)),"")</f>
        <v>182</v>
      </c>
      <c r="D76" t="s">
        <v>643</v>
      </c>
      <c r="J76" s="44" t="s">
        <v>76</v>
      </c>
    </row>
    <row r="77" spans="1:10" x14ac:dyDescent="0.2">
      <c r="A77" t="s">
        <v>644</v>
      </c>
      <c r="B77">
        <f>IFERROR(INDEX(Upload!$C$4:$C$221, MATCH(world_map!D77,Upload!$A$4:'Upload'!$A$221,0)),"")</f>
        <v>152</v>
      </c>
      <c r="D77" t="s">
        <v>644</v>
      </c>
      <c r="J77" s="44" t="s">
        <v>38</v>
      </c>
    </row>
    <row r="78" spans="1:10" x14ac:dyDescent="0.2">
      <c r="A78" t="s">
        <v>12</v>
      </c>
      <c r="B78">
        <f>IFERROR(INDEX(Upload!$C$4:$C$221, MATCH(world_map!D78,Upload!$A$4:'Upload'!$A$221,0)),"")</f>
        <v>170551</v>
      </c>
      <c r="D78" t="s">
        <v>12</v>
      </c>
      <c r="J78" s="44" t="s">
        <v>51</v>
      </c>
    </row>
    <row r="79" spans="1:10" x14ac:dyDescent="0.2">
      <c r="A79" t="s">
        <v>642</v>
      </c>
      <c r="B79">
        <f>IFERROR(INDEX(Upload!$C$4:$C$221, MATCH(world_map!D79,Upload!$A$4:'Upload'!$A$221,0)),"")</f>
        <v>187</v>
      </c>
      <c r="D79" t="s">
        <v>642</v>
      </c>
      <c r="J79" s="44" t="s">
        <v>43</v>
      </c>
    </row>
    <row r="80" spans="1:10" x14ac:dyDescent="0.2">
      <c r="A80" t="s">
        <v>697</v>
      </c>
      <c r="B80" t="str">
        <f>IFERROR(INDEX(Upload!$C$4:$C$221, MATCH(world_map!D80,Upload!$A$4:'Upload'!$A$221,0)),"")</f>
        <v/>
      </c>
      <c r="D80" t="s">
        <v>697</v>
      </c>
      <c r="J80" s="44" t="s">
        <v>11</v>
      </c>
    </row>
    <row r="81" spans="1:10" x14ac:dyDescent="0.2">
      <c r="A81" t="s">
        <v>140</v>
      </c>
      <c r="B81">
        <f>IFERROR(INDEX(Upload!$C$4:$C$221, MATCH(world_map!D81,Upload!$A$4:'Upload'!$A$221,0)),"")</f>
        <v>397</v>
      </c>
      <c r="D81" t="s">
        <v>140</v>
      </c>
      <c r="J81" s="44" t="s">
        <v>62</v>
      </c>
    </row>
    <row r="82" spans="1:10" x14ac:dyDescent="0.2">
      <c r="A82" t="s">
        <v>698</v>
      </c>
      <c r="B82">
        <f>IFERROR(INDEX(Upload!$C$4:$C$221, MATCH(world_map!D82,Upload!$A$4:'Upload'!$A$221,0)),"")</f>
        <v>194990</v>
      </c>
      <c r="D82" t="s">
        <v>15</v>
      </c>
      <c r="J82" s="44" t="s">
        <v>32</v>
      </c>
    </row>
    <row r="83" spans="1:10" x14ac:dyDescent="0.2">
      <c r="A83" t="s">
        <v>40</v>
      </c>
      <c r="B83">
        <f>IFERROR(INDEX(Upload!$C$4:$C$221, MATCH(world_map!D83,Upload!$A$4:'Upload'!$A$221,0)),"")</f>
        <v>610</v>
      </c>
      <c r="D83" t="s">
        <v>40</v>
      </c>
      <c r="J83" s="44" t="s">
        <v>142</v>
      </c>
    </row>
    <row r="84" spans="1:10" x14ac:dyDescent="0.2">
      <c r="A84" t="s">
        <v>159</v>
      </c>
      <c r="B84" t="str">
        <f>IFERROR(INDEX(Upload!$C$4:$C$221, MATCH(world_map!D84,Upload!$A$4:'Upload'!$A$221,0)),"")</f>
        <v/>
      </c>
      <c r="D84" t="s">
        <v>159</v>
      </c>
      <c r="J84" s="44" t="s">
        <v>30</v>
      </c>
    </row>
    <row r="85" spans="1:10" x14ac:dyDescent="0.2">
      <c r="A85" t="s">
        <v>116</v>
      </c>
      <c r="B85">
        <f>IFERROR(INDEX(Upload!$C$4:$C$221, MATCH(world_map!D85,Upload!$A$4:'Upload'!$A$221,0)),"")</f>
        <v>2719</v>
      </c>
      <c r="D85" t="s">
        <v>116</v>
      </c>
      <c r="J85" s="44" t="s">
        <v>7</v>
      </c>
    </row>
    <row r="86" spans="1:10" x14ac:dyDescent="0.2">
      <c r="A86" t="s">
        <v>155</v>
      </c>
      <c r="B86">
        <f>IFERROR(INDEX(Upload!$C$4:$C$221, MATCH(world_map!D86,Upload!$A$4:'Upload'!$A$221,0)),"")</f>
        <v>1811</v>
      </c>
      <c r="D86" t="s">
        <v>155</v>
      </c>
      <c r="J86" s="44" t="s">
        <v>127</v>
      </c>
    </row>
    <row r="87" spans="1:10" x14ac:dyDescent="0.2">
      <c r="A87" t="s">
        <v>380</v>
      </c>
      <c r="B87">
        <f>IFERROR(INDEX(Upload!$C$4:$C$221, MATCH(world_map!D87,Upload!$A$4:'Upload'!$A$221,0)),"")</f>
        <v>17</v>
      </c>
      <c r="D87" t="s">
        <v>353</v>
      </c>
      <c r="J87" s="44" t="s">
        <v>118</v>
      </c>
    </row>
    <row r="88" spans="1:10" x14ac:dyDescent="0.2">
      <c r="A88" t="s">
        <v>382</v>
      </c>
      <c r="B88">
        <f>IFERROR(INDEX(Upload!$C$4:$C$221, MATCH(world_map!D88,Upload!$A$4:'Upload'!$A$221,0)),"")</f>
        <v>475</v>
      </c>
      <c r="D88" t="s">
        <v>382</v>
      </c>
      <c r="J88" s="44" t="s">
        <v>27</v>
      </c>
    </row>
    <row r="89" spans="1:10" x14ac:dyDescent="0.2">
      <c r="A89" t="s">
        <v>139</v>
      </c>
      <c r="B89">
        <f>IFERROR(INDEX(Upload!$C$4:$C$221, MATCH(world_map!D89,Upload!$A$4:'Upload'!$A$221,0)),"")</f>
        <v>315</v>
      </c>
      <c r="D89" t="s">
        <v>139</v>
      </c>
      <c r="J89" s="44" t="s">
        <v>131</v>
      </c>
    </row>
    <row r="90" spans="1:10" x14ac:dyDescent="0.2">
      <c r="A90" t="s">
        <v>42</v>
      </c>
      <c r="B90">
        <f>IFERROR(INDEX(Upload!$C$4:$C$221, MATCH(world_map!D90,Upload!$A$4:'Upload'!$A$221,0)),"")</f>
        <v>2642</v>
      </c>
      <c r="D90" t="s">
        <v>42</v>
      </c>
      <c r="J90" s="44" t="s">
        <v>84</v>
      </c>
    </row>
    <row r="91" spans="1:10" x14ac:dyDescent="0.2">
      <c r="A91" t="s">
        <v>338</v>
      </c>
      <c r="B91">
        <f>IFERROR(INDEX(Upload!$C$4:$C$221, MATCH(world_map!D91,Upload!$A$4:'Upload'!$A$221,0)),"")</f>
        <v>21</v>
      </c>
      <c r="D91" t="s">
        <v>338</v>
      </c>
      <c r="J91" s="44" t="s">
        <v>98</v>
      </c>
    </row>
    <row r="92" spans="1:10" x14ac:dyDescent="0.2">
      <c r="A92" t="s">
        <v>154</v>
      </c>
      <c r="B92">
        <f>IFERROR(INDEX(Upload!$C$4:$C$221, MATCH(world_map!D92,Upload!$A$4:'Upload'!$A$221,0)),"")</f>
        <v>11</v>
      </c>
      <c r="D92" t="s">
        <v>154</v>
      </c>
      <c r="J92" s="44" t="s">
        <v>137</v>
      </c>
    </row>
    <row r="93" spans="1:10" x14ac:dyDescent="0.2">
      <c r="A93" t="s">
        <v>122</v>
      </c>
      <c r="B93">
        <f>IFERROR(INDEX(Upload!$C$4:$C$221, MATCH(world_map!D93,Upload!$A$4:'Upload'!$A$221,0)),"")</f>
        <v>763</v>
      </c>
      <c r="D93" t="s">
        <v>122</v>
      </c>
      <c r="J93" s="44" t="s">
        <v>109</v>
      </c>
    </row>
    <row r="94" spans="1:10" x14ac:dyDescent="0.2">
      <c r="A94" t="s">
        <v>699</v>
      </c>
      <c r="B94" t="str">
        <f>IFERROR(INDEX(Upload!$C$4:$C$221, MATCH(world_map!D94,Upload!$A$4:'Upload'!$A$221,0)),"")</f>
        <v/>
      </c>
      <c r="D94" t="s">
        <v>699</v>
      </c>
      <c r="J94" s="44" t="s">
        <v>66</v>
      </c>
    </row>
    <row r="95" spans="1:10" x14ac:dyDescent="0.2">
      <c r="A95" t="s">
        <v>121</v>
      </c>
      <c r="B95">
        <f>IFERROR(INDEX(Upload!$C$4:$C$221, MATCH(world_map!D95,Upload!$A$4:'Upload'!$A$221,0)),"")</f>
        <v>93</v>
      </c>
      <c r="D95" t="s">
        <v>121</v>
      </c>
      <c r="J95" s="44" t="s">
        <v>128</v>
      </c>
    </row>
    <row r="96" spans="1:10" x14ac:dyDescent="0.2">
      <c r="A96" t="s">
        <v>700</v>
      </c>
      <c r="B96" t="str">
        <f>IFERROR(INDEX(Upload!$C$4:$C$221, MATCH(world_map!D96,Upload!$A$4:'Upload'!$A$221,0)),"")</f>
        <v/>
      </c>
      <c r="D96" t="s">
        <v>700</v>
      </c>
      <c r="J96" s="44" t="s">
        <v>73</v>
      </c>
    </row>
    <row r="97" spans="1:10" x14ac:dyDescent="0.2">
      <c r="A97" t="s">
        <v>113</v>
      </c>
      <c r="B97">
        <f>IFERROR(INDEX(Upload!$C$4:$C$221, MATCH(world_map!D97,Upload!$A$4:'Upload'!$A$221,0)),"")</f>
        <v>1270</v>
      </c>
      <c r="D97" t="s">
        <v>113</v>
      </c>
      <c r="J97" s="44" t="s">
        <v>58</v>
      </c>
    </row>
    <row r="98" spans="1:10" x14ac:dyDescent="0.2">
      <c r="A98" t="s">
        <v>61</v>
      </c>
      <c r="B98">
        <f>IFERROR(INDEX(Upload!$C$4:$C$221, MATCH(world_map!D98,Upload!$A$4:'Upload'!$A$221,0)),"")</f>
        <v>2112</v>
      </c>
      <c r="D98" t="s">
        <v>61</v>
      </c>
      <c r="J98" s="44" t="s">
        <v>150</v>
      </c>
    </row>
    <row r="99" spans="1:10" x14ac:dyDescent="0.2">
      <c r="A99" t="s">
        <v>152</v>
      </c>
      <c r="B99">
        <f>IFERROR(INDEX(Upload!$C$4:$C$221, MATCH(world_map!D99,Upload!$A$4:'Upload'!$A$221,0)),"")</f>
        <v>101</v>
      </c>
      <c r="D99" t="s">
        <v>152</v>
      </c>
      <c r="J99" s="44" t="s">
        <v>104</v>
      </c>
    </row>
    <row r="100" spans="1:10" x14ac:dyDescent="0.2">
      <c r="A100" t="s">
        <v>76</v>
      </c>
      <c r="B100">
        <f>IFERROR(INDEX(Upload!$C$4:$C$221, MATCH(world_map!D100,Upload!$A$4:'Upload'!$A$221,0)),"")</f>
        <v>3111</v>
      </c>
      <c r="D100" t="s">
        <v>76</v>
      </c>
      <c r="J100" s="44" t="s">
        <v>83</v>
      </c>
    </row>
    <row r="101" spans="1:10" x14ac:dyDescent="0.2">
      <c r="A101" t="s">
        <v>43</v>
      </c>
      <c r="B101">
        <f>IFERROR(INDEX(Upload!$C$4:$C$221, MATCH(world_map!D101,Upload!$A$4:'Upload'!$A$221,0)),"")</f>
        <v>12438</v>
      </c>
      <c r="D101" t="s">
        <v>43</v>
      </c>
      <c r="J101" s="44" t="s">
        <v>31</v>
      </c>
    </row>
    <row r="102" spans="1:10" x14ac:dyDescent="0.2">
      <c r="A102" t="s">
        <v>142</v>
      </c>
      <c r="B102">
        <f>IFERROR(INDEX(Upload!$C$4:$C$221, MATCH(world_map!D102,Upload!$A$4:'Upload'!$A$221,0)),"")</f>
        <v>326</v>
      </c>
      <c r="D102" t="s">
        <v>142</v>
      </c>
      <c r="J102" s="44" t="s">
        <v>648</v>
      </c>
    </row>
    <row r="103" spans="1:10" x14ac:dyDescent="0.2">
      <c r="A103" t="s">
        <v>51</v>
      </c>
      <c r="B103">
        <f>IFERROR(INDEX(Upload!$C$4:$C$221, MATCH(world_map!D103,Upload!$A$4:'Upload'!$A$221,0)),"")</f>
        <v>49436</v>
      </c>
      <c r="D103" t="s">
        <v>51</v>
      </c>
      <c r="J103" s="44" t="s">
        <v>25</v>
      </c>
    </row>
    <row r="104" spans="1:10" x14ac:dyDescent="0.2">
      <c r="A104" t="s">
        <v>701</v>
      </c>
      <c r="B104" t="str">
        <f>IFERROR(INDEX(Upload!$C$4:$C$221, MATCH(world_map!D104,Upload!$A$4:'Upload'!$A$221,0)),"")</f>
        <v/>
      </c>
      <c r="D104" t="s">
        <v>701</v>
      </c>
      <c r="J104" s="44" t="s">
        <v>130</v>
      </c>
    </row>
    <row r="105" spans="1:10" x14ac:dyDescent="0.2">
      <c r="A105" t="s">
        <v>702</v>
      </c>
      <c r="B105" t="str">
        <f>IFERROR(INDEX(Upload!$C$4:$C$221, MATCH(world_map!D105,Upload!$A$4:'Upload'!$A$221,0)),"")</f>
        <v/>
      </c>
      <c r="D105" t="s">
        <v>702</v>
      </c>
      <c r="J105" s="44" t="s">
        <v>85</v>
      </c>
    </row>
    <row r="106" spans="1:10" x14ac:dyDescent="0.2">
      <c r="A106" t="s">
        <v>703</v>
      </c>
      <c r="B106" t="str">
        <f>IFERROR(INDEX(Upload!$C$4:$C$221, MATCH(world_map!D106,Upload!$A$4:'Upload'!$A$221,0)),"")</f>
        <v/>
      </c>
      <c r="D106" t="s">
        <v>703</v>
      </c>
      <c r="J106" s="44" t="s">
        <v>156</v>
      </c>
    </row>
    <row r="107" spans="1:10" x14ac:dyDescent="0.2">
      <c r="A107" t="s">
        <v>32</v>
      </c>
      <c r="B107">
        <f>IFERROR(INDEX(Upload!$C$4:$C$221, MATCH(world_map!D107,Upload!$A$4:'Upload'!$A$221,0)),"")</f>
        <v>21983</v>
      </c>
      <c r="D107" t="s">
        <v>32</v>
      </c>
      <c r="J107" s="44" t="s">
        <v>119</v>
      </c>
    </row>
    <row r="108" spans="1:10" x14ac:dyDescent="0.2">
      <c r="A108" t="s">
        <v>11</v>
      </c>
      <c r="B108">
        <f>IFERROR(INDEX(Upload!$C$4:$C$221, MATCH(world_map!D108,Upload!$A$4:'Upload'!$A$221,0)),"")</f>
        <v>101650</v>
      </c>
      <c r="D108" t="s">
        <v>11</v>
      </c>
      <c r="J108" s="44" t="s">
        <v>57</v>
      </c>
    </row>
    <row r="109" spans="1:10" x14ac:dyDescent="0.2">
      <c r="A109" t="s">
        <v>62</v>
      </c>
      <c r="B109">
        <f>IFERROR(INDEX(Upload!$C$4:$C$221, MATCH(world_map!D109,Upload!$A$4:'Upload'!$A$221,0)),"")</f>
        <v>2431</v>
      </c>
      <c r="D109" t="s">
        <v>62</v>
      </c>
      <c r="J109" s="44" t="s">
        <v>90</v>
      </c>
    </row>
    <row r="110" spans="1:10" x14ac:dyDescent="0.2">
      <c r="A110" t="s">
        <v>38</v>
      </c>
      <c r="B110">
        <f>IFERROR(INDEX(Upload!$C$4:$C$221, MATCH(world_map!D110,Upload!$A$4:'Upload'!$A$221,0)),"")</f>
        <v>1799</v>
      </c>
      <c r="D110" t="s">
        <v>38</v>
      </c>
      <c r="J110" s="44" t="s">
        <v>120</v>
      </c>
    </row>
    <row r="111" spans="1:10" x14ac:dyDescent="0.2">
      <c r="A111" t="s">
        <v>30</v>
      </c>
      <c r="B111">
        <f>IFERROR(INDEX(Upload!$C$4:$C$221, MATCH(world_map!D111,Upload!$A$4:'Upload'!$A$221,0)),"")</f>
        <v>16314</v>
      </c>
      <c r="D111" t="s">
        <v>30</v>
      </c>
      <c r="J111" s="44" t="s">
        <v>135</v>
      </c>
    </row>
    <row r="112" spans="1:10" x14ac:dyDescent="0.2">
      <c r="A112" t="s">
        <v>7</v>
      </c>
      <c r="B112">
        <f>IFERROR(INDEX(Upload!$C$4:$C$221, MATCH(world_map!D112,Upload!$A$4:'Upload'!$A$221,0)),"")</f>
        <v>213013</v>
      </c>
      <c r="D112" t="s">
        <v>7</v>
      </c>
      <c r="J112" s="44" t="s">
        <v>124</v>
      </c>
    </row>
    <row r="113" spans="1:10" x14ac:dyDescent="0.2">
      <c r="A113" t="s">
        <v>69</v>
      </c>
      <c r="B113">
        <f>IFERROR(INDEX(Upload!$C$4:$C$221, MATCH(world_map!D113,Upload!$A$4:'Upload'!$A$221,0)),"")</f>
        <v>589</v>
      </c>
      <c r="D113" t="s">
        <v>69</v>
      </c>
      <c r="J113" s="44" t="s">
        <v>170</v>
      </c>
    </row>
    <row r="114" spans="1:10" x14ac:dyDescent="0.2">
      <c r="A114" t="s">
        <v>118</v>
      </c>
      <c r="B114">
        <f>IFERROR(INDEX(Upload!$C$4:$C$221, MATCH(world_map!D114,Upload!$A$4:'Upload'!$A$221,0)),"")</f>
        <v>473</v>
      </c>
      <c r="D114" t="s">
        <v>118</v>
      </c>
      <c r="J114" s="44" t="s">
        <v>81</v>
      </c>
    </row>
    <row r="115" spans="1:10" x14ac:dyDescent="0.2">
      <c r="A115" t="s">
        <v>131</v>
      </c>
      <c r="B115" t="str">
        <f>IFERROR(INDEX(Upload!$C$4:$C$221, MATCH(world_map!D115,Upload!$A$4:'Upload'!$A$221,0)),"")</f>
        <v/>
      </c>
      <c r="D115" t="s">
        <v>131</v>
      </c>
      <c r="J115" s="44" t="s">
        <v>148</v>
      </c>
    </row>
    <row r="116" spans="1:10" x14ac:dyDescent="0.2">
      <c r="A116" t="s">
        <v>84</v>
      </c>
      <c r="B116">
        <f>IFERROR(INDEX(Upload!$C$4:$C$221, MATCH(world_map!D116,Upload!$A$4:'Upload'!$A$221,0)),"")</f>
        <v>471</v>
      </c>
      <c r="D116" t="s">
        <v>84</v>
      </c>
      <c r="J116" s="44" t="s">
        <v>164</v>
      </c>
    </row>
    <row r="117" spans="1:10" x14ac:dyDescent="0.2">
      <c r="A117" t="s">
        <v>27</v>
      </c>
      <c r="B117">
        <f>IFERROR(INDEX(Upload!$C$4:$C$221, MATCH(world_map!D117,Upload!$A$4:'Upload'!$A$221,0)),"")</f>
        <v>15253</v>
      </c>
      <c r="D117" t="s">
        <v>27</v>
      </c>
      <c r="J117" s="44" t="s">
        <v>16</v>
      </c>
    </row>
    <row r="118" spans="1:10" x14ac:dyDescent="0.2">
      <c r="A118" t="s">
        <v>704</v>
      </c>
      <c r="B118" t="str">
        <f>IFERROR(INDEX(Upload!$C$4:$C$221, MATCH(world_map!D118,Upload!$A$4:'Upload'!$A$221,0)),"")</f>
        <v/>
      </c>
      <c r="D118" t="s">
        <v>704</v>
      </c>
      <c r="J118" s="44" t="s">
        <v>143</v>
      </c>
    </row>
    <row r="119" spans="1:10" x14ac:dyDescent="0.2">
      <c r="A119" t="s">
        <v>98</v>
      </c>
      <c r="B119">
        <f>IFERROR(INDEX(Upload!$C$4:$C$221, MATCH(world_map!D119,Upload!$A$4:'Upload'!$A$221,0)),"")</f>
        <v>4298</v>
      </c>
      <c r="D119" t="s">
        <v>98</v>
      </c>
      <c r="J119" s="44" t="s">
        <v>95</v>
      </c>
    </row>
    <row r="120" spans="1:10" x14ac:dyDescent="0.2">
      <c r="A120" t="s">
        <v>137</v>
      </c>
      <c r="B120">
        <f>IFERROR(INDEX(Upload!$C$4:$C$221, MATCH(world_map!D120,Upload!$A$4:'Upload'!$A$221,0)),"")</f>
        <v>535</v>
      </c>
      <c r="D120" t="s">
        <v>137</v>
      </c>
      <c r="J120" s="44" t="s">
        <v>161</v>
      </c>
    </row>
    <row r="121" spans="1:10" x14ac:dyDescent="0.2">
      <c r="A121" t="s">
        <v>128</v>
      </c>
      <c r="B121">
        <f>IFERROR(INDEX(Upload!$C$4:$C$221, MATCH(world_map!D121,Upload!$A$4:'Upload'!$A$221,0)),"")</f>
        <v>871</v>
      </c>
      <c r="D121" t="s">
        <v>128</v>
      </c>
      <c r="J121" s="44" t="s">
        <v>163</v>
      </c>
    </row>
    <row r="122" spans="1:10" x14ac:dyDescent="0.2">
      <c r="A122" t="s">
        <v>101</v>
      </c>
      <c r="B122">
        <f>IFERROR(INDEX(Upload!$C$4:$C$221, MATCH(world_map!D122,Upload!$A$4:'Upload'!$A$221,0)),"")</f>
        <v>122</v>
      </c>
      <c r="D122" t="s">
        <v>101</v>
      </c>
      <c r="J122" s="44" t="s">
        <v>111</v>
      </c>
    </row>
    <row r="123" spans="1:10" x14ac:dyDescent="0.2">
      <c r="A123" t="s">
        <v>705</v>
      </c>
      <c r="B123" t="str">
        <f>IFERROR(INDEX(Upload!$C$4:$C$221, MATCH(world_map!D123,Upload!$A$4:'Upload'!$A$221,0)),"")</f>
        <v/>
      </c>
      <c r="D123" t="s">
        <v>705</v>
      </c>
      <c r="J123" s="44" t="s">
        <v>78</v>
      </c>
    </row>
    <row r="124" spans="1:10" x14ac:dyDescent="0.2">
      <c r="A124" t="s">
        <v>706</v>
      </c>
      <c r="B124">
        <f>IFERROR(INDEX(Upload!$C$4:$C$221, MATCH(world_map!D124,Upload!$A$4:'Upload'!$A$221,0)),"")</f>
        <v>15</v>
      </c>
      <c r="D124" t="s">
        <v>652</v>
      </c>
      <c r="J124" s="44" t="s">
        <v>107</v>
      </c>
    </row>
    <row r="125" spans="1:10" x14ac:dyDescent="0.2">
      <c r="A125" t="s">
        <v>707</v>
      </c>
      <c r="B125">
        <f>IFERROR(INDEX(Upload!$C$4:$C$221, MATCH(world_map!D125,Upload!$A$4:'Upload'!$A$221,0)),"")</f>
        <v>15</v>
      </c>
      <c r="D125" t="s">
        <v>652</v>
      </c>
      <c r="J125" s="44" t="s">
        <v>19</v>
      </c>
    </row>
    <row r="126" spans="1:10" x14ac:dyDescent="0.2">
      <c r="A126" t="s">
        <v>13</v>
      </c>
      <c r="B126">
        <f>IFERROR(INDEX(Upload!$C$4:$C$221, MATCH(world_map!D126,Upload!$A$4:'Upload'!$A$221,0)),"")</f>
        <v>10806</v>
      </c>
      <c r="D126" t="s">
        <v>13</v>
      </c>
      <c r="J126" s="44" t="s">
        <v>100</v>
      </c>
    </row>
    <row r="127" spans="1:10" x14ac:dyDescent="0.2">
      <c r="A127" t="s">
        <v>109</v>
      </c>
      <c r="B127">
        <f>IFERROR(INDEX(Upload!$C$4:$C$221, MATCH(world_map!D127,Upload!$A$4:'Upload'!$A$221,0)),"")</f>
        <v>856</v>
      </c>
      <c r="D127" t="s">
        <v>109</v>
      </c>
      <c r="J127" s="44" t="s">
        <v>33</v>
      </c>
    </row>
    <row r="128" spans="1:10" x14ac:dyDescent="0.2">
      <c r="A128" t="s">
        <v>66</v>
      </c>
      <c r="B128">
        <f>IFERROR(INDEX(Upload!$C$4:$C$221, MATCH(world_map!D128,Upload!$A$4:'Upload'!$A$221,0)),"")</f>
        <v>5804</v>
      </c>
      <c r="D128" t="s">
        <v>66</v>
      </c>
      <c r="J128" s="44" t="s">
        <v>97</v>
      </c>
    </row>
    <row r="129" spans="1:10" x14ac:dyDescent="0.2">
      <c r="A129" t="s">
        <v>394</v>
      </c>
      <c r="B129">
        <f>IFERROR(INDEX(Upload!$C$4:$C$221, MATCH(world_map!D129,Upload!$A$4:'Upload'!$A$221,0)),"")</f>
        <v>19</v>
      </c>
      <c r="D129" t="s">
        <v>394</v>
      </c>
      <c r="J129" s="44" t="s">
        <v>59</v>
      </c>
    </row>
    <row r="130" spans="1:10" x14ac:dyDescent="0.2">
      <c r="A130" t="s">
        <v>58</v>
      </c>
      <c r="B130">
        <f>IFERROR(INDEX(Upload!$C$4:$C$221, MATCH(world_map!D130,Upload!$A$4:'Upload'!$A$221,0)),"")</f>
        <v>750</v>
      </c>
      <c r="D130" t="s">
        <v>58</v>
      </c>
      <c r="J130" s="44" t="s">
        <v>115</v>
      </c>
    </row>
    <row r="131" spans="1:10" x14ac:dyDescent="0.2">
      <c r="A131" t="s">
        <v>150</v>
      </c>
      <c r="B131">
        <f>IFERROR(INDEX(Upload!$C$4:$C$221, MATCH(world_map!D131,Upload!$A$4:'Upload'!$A$221,0)),"")</f>
        <v>170</v>
      </c>
      <c r="D131" t="s">
        <v>150</v>
      </c>
      <c r="J131" s="44" t="s">
        <v>54</v>
      </c>
    </row>
    <row r="132" spans="1:10" x14ac:dyDescent="0.2">
      <c r="A132" t="s">
        <v>383</v>
      </c>
      <c r="B132">
        <f>IFERROR(INDEX(Upload!$C$4:$C$221, MATCH(world_map!D132,Upload!$A$4:'Upload'!$A$221,0)),"")</f>
        <v>63</v>
      </c>
      <c r="D132" t="s">
        <v>383</v>
      </c>
      <c r="J132" s="44" t="s">
        <v>49</v>
      </c>
    </row>
    <row r="133" spans="1:10" x14ac:dyDescent="0.2">
      <c r="A133" t="s">
        <v>153</v>
      </c>
      <c r="B133">
        <f>IFERROR(INDEX(Upload!$C$4:$C$221, MATCH(world_map!D133,Upload!$A$4:'Upload'!$A$221,0)),"")</f>
        <v>18</v>
      </c>
      <c r="D133" t="s">
        <v>153</v>
      </c>
      <c r="J133" s="44" t="s">
        <v>39</v>
      </c>
    </row>
    <row r="134" spans="1:10" x14ac:dyDescent="0.2">
      <c r="A134" t="s">
        <v>104</v>
      </c>
      <c r="B134">
        <f>IFERROR(INDEX(Upload!$C$4:$C$221, MATCH(world_map!D134,Upload!$A$4:'Upload'!$A$221,0)),"")</f>
        <v>82</v>
      </c>
      <c r="D134" t="s">
        <v>104</v>
      </c>
      <c r="J134" s="44" t="s">
        <v>21</v>
      </c>
    </row>
    <row r="135" spans="1:10" x14ac:dyDescent="0.2">
      <c r="A135" t="s">
        <v>89</v>
      </c>
      <c r="B135">
        <f>IFERROR(INDEX(Upload!$C$4:$C$221, MATCH(world_map!D135,Upload!$A$4:'Upload'!$A$221,0)),"")</f>
        <v>771</v>
      </c>
      <c r="D135" t="s">
        <v>89</v>
      </c>
      <c r="J135" s="44" t="s">
        <v>45</v>
      </c>
    </row>
    <row r="136" spans="1:10" x14ac:dyDescent="0.2">
      <c r="A136" t="s">
        <v>708</v>
      </c>
      <c r="B136" t="str">
        <f>IFERROR(INDEX(Upload!$C$4:$C$221, MATCH(world_map!D136,Upload!$A$4:'Upload'!$A$221,0)),"")</f>
        <v/>
      </c>
      <c r="D136" t="s">
        <v>708</v>
      </c>
      <c r="J136" s="44" t="s">
        <v>47</v>
      </c>
    </row>
    <row r="137" spans="1:10" x14ac:dyDescent="0.2">
      <c r="A137" t="s">
        <v>83</v>
      </c>
      <c r="B137">
        <f>IFERROR(INDEX(Upload!$C$4:$C$221, MATCH(world_map!D137,Upload!$A$4:'Upload'!$A$221,0)),"")</f>
        <v>1428</v>
      </c>
      <c r="D137" t="s">
        <v>83</v>
      </c>
      <c r="J137" s="44" t="s">
        <v>50</v>
      </c>
    </row>
    <row r="138" spans="1:10" x14ac:dyDescent="0.2">
      <c r="A138" t="s">
        <v>31</v>
      </c>
      <c r="B138">
        <f>IFERROR(INDEX(Upload!$C$4:$C$221, MATCH(world_map!D138,Upload!$A$4:'Upload'!$A$221,0)),"")</f>
        <v>3840</v>
      </c>
      <c r="D138" t="s">
        <v>31</v>
      </c>
      <c r="J138" s="44" t="s">
        <v>123</v>
      </c>
    </row>
    <row r="139" spans="1:10" x14ac:dyDescent="0.2">
      <c r="A139" t="s">
        <v>73</v>
      </c>
      <c r="B139">
        <f>IFERROR(INDEX(Upload!$C$4:$C$221, MATCH(world_map!D139,Upload!$A$4:'Upload'!$A$221,0)),"")</f>
        <v>900</v>
      </c>
      <c r="D139" t="s">
        <v>73</v>
      </c>
      <c r="J139" s="44" t="s">
        <v>153</v>
      </c>
    </row>
    <row r="140" spans="1:10" x14ac:dyDescent="0.2">
      <c r="A140" t="s">
        <v>649</v>
      </c>
      <c r="B140">
        <f>IFERROR(INDEX(Upload!$C$4:$C$221, MATCH(world_map!D140,Upload!$A$4:'Upload'!$A$221,0)),"")</f>
        <v>38</v>
      </c>
      <c r="D140" t="s">
        <v>649</v>
      </c>
      <c r="J140" s="44" t="s">
        <v>167</v>
      </c>
    </row>
    <row r="141" spans="1:10" x14ac:dyDescent="0.2">
      <c r="A141" t="s">
        <v>81</v>
      </c>
      <c r="B141">
        <f>IFERROR(INDEX(Upload!$C$4:$C$221, MATCH(world_map!D141,Upload!$A$4:'Upload'!$A$221,0)),"")</f>
        <v>5382</v>
      </c>
      <c r="D141" t="s">
        <v>81</v>
      </c>
      <c r="J141" s="44" t="s">
        <v>69</v>
      </c>
    </row>
    <row r="142" spans="1:10" x14ac:dyDescent="0.2">
      <c r="A142" t="s">
        <v>120</v>
      </c>
      <c r="B142">
        <f>IFERROR(INDEX(Upload!$C$4:$C$221, MATCH(world_map!D142,Upload!$A$4:'Upload'!$A$221,0)),"")</f>
        <v>95</v>
      </c>
      <c r="D142" t="s">
        <v>120</v>
      </c>
      <c r="J142" s="44" t="s">
        <v>44</v>
      </c>
    </row>
    <row r="143" spans="1:10" x14ac:dyDescent="0.2">
      <c r="A143" t="s">
        <v>90</v>
      </c>
      <c r="B143">
        <f>IFERROR(INDEX(Upload!$C$4:$C$221, MATCH(world_map!D143,Upload!$A$4:'Upload'!$A$221,0)),"")</f>
        <v>4363</v>
      </c>
      <c r="D143" t="s">
        <v>90</v>
      </c>
      <c r="J143" s="44" t="s">
        <v>99</v>
      </c>
    </row>
    <row r="144" spans="1:10" x14ac:dyDescent="0.2">
      <c r="A144" t="s">
        <v>356</v>
      </c>
      <c r="B144">
        <f>IFERROR(INDEX(Upload!$C$4:$C$221, MATCH(world_map!D144,Upload!$A$4:'Upload'!$A$221,0)),"")</f>
        <v>151</v>
      </c>
      <c r="D144" t="s">
        <v>356</v>
      </c>
      <c r="J144" s="44" t="s">
        <v>67</v>
      </c>
    </row>
    <row r="145" spans="1:10" x14ac:dyDescent="0.2">
      <c r="A145" t="s">
        <v>130</v>
      </c>
      <c r="B145">
        <f>IFERROR(INDEX(Upload!$C$4:$C$221, MATCH(world_map!D145,Upload!$A$4:'Upload'!$A$221,0)),"")</f>
        <v>573</v>
      </c>
      <c r="D145" t="s">
        <v>130</v>
      </c>
      <c r="J145" s="44" t="s">
        <v>138</v>
      </c>
    </row>
    <row r="146" spans="1:10" x14ac:dyDescent="0.2">
      <c r="A146" t="s">
        <v>57</v>
      </c>
      <c r="B146">
        <f>IFERROR(INDEX(Upload!$C$4:$C$221, MATCH(world_map!D146,Upload!$A$4:'Upload'!$A$221,0)),"")</f>
        <v>26025</v>
      </c>
      <c r="D146" t="s">
        <v>57</v>
      </c>
      <c r="J146" s="44" t="s">
        <v>46</v>
      </c>
    </row>
    <row r="147" spans="1:10" x14ac:dyDescent="0.2">
      <c r="A147" t="s">
        <v>709</v>
      </c>
      <c r="B147" t="str">
        <f>IFERROR(INDEX(Upload!$C$4:$C$221, MATCH(world_map!D147,Upload!$A$4:'Upload'!$A$221,0)),"")</f>
        <v/>
      </c>
      <c r="D147" t="s">
        <v>709</v>
      </c>
      <c r="J147" s="44" t="s">
        <v>165</v>
      </c>
    </row>
    <row r="148" spans="1:10" x14ac:dyDescent="0.2">
      <c r="A148" t="s">
        <v>710</v>
      </c>
      <c r="B148">
        <f>IFERROR(INDEX(Upload!$C$4:$C$221, MATCH(world_map!D148,Upload!$A$4:'Upload'!$A$221,0)),"")</f>
        <v>1526</v>
      </c>
      <c r="D148" t="s">
        <v>78</v>
      </c>
      <c r="J148" s="44" t="s">
        <v>68</v>
      </c>
    </row>
    <row r="149" spans="1:10" x14ac:dyDescent="0.2">
      <c r="A149" t="s">
        <v>379</v>
      </c>
      <c r="B149">
        <f>IFERROR(INDEX(Upload!$C$4:$C$221, MATCH(world_map!D149,Upload!$A$4:'Upload'!$A$221,0)),"")</f>
        <v>612</v>
      </c>
      <c r="D149" t="s">
        <v>379</v>
      </c>
      <c r="J149" s="44" t="s">
        <v>48</v>
      </c>
    </row>
    <row r="150" spans="1:10" x14ac:dyDescent="0.2">
      <c r="A150" t="s">
        <v>85</v>
      </c>
      <c r="B150">
        <f>IFERROR(INDEX(Upload!$C$4:$C$221, MATCH(world_map!D150,Upload!$A$4:'Upload'!$A$221,0)),"")</f>
        <v>482</v>
      </c>
      <c r="D150" t="s">
        <v>85</v>
      </c>
      <c r="J150" s="44" t="s">
        <v>171</v>
      </c>
    </row>
    <row r="151" spans="1:10" x14ac:dyDescent="0.2">
      <c r="A151" t="s">
        <v>361</v>
      </c>
      <c r="B151">
        <f>IFERROR(INDEX(Upload!$C$4:$C$221, MATCH(world_map!D151,Upload!$A$4:'Upload'!$A$221,0)),"")</f>
        <v>161</v>
      </c>
      <c r="D151" t="s">
        <v>361</v>
      </c>
      <c r="J151" s="44" t="s">
        <v>60</v>
      </c>
    </row>
    <row r="152" spans="1:10" x14ac:dyDescent="0.2">
      <c r="A152" t="s">
        <v>124</v>
      </c>
      <c r="B152">
        <f>IFERROR(INDEX(Upload!$C$4:$C$221, MATCH(world_map!D152,Upload!$A$4:'Upload'!$A$221,0)),"")</f>
        <v>324</v>
      </c>
      <c r="D152" t="s">
        <v>124</v>
      </c>
      <c r="J152" s="44" t="s">
        <v>13</v>
      </c>
    </row>
    <row r="153" spans="1:10" x14ac:dyDescent="0.2">
      <c r="A153" t="s">
        <v>135</v>
      </c>
      <c r="B153">
        <f>IFERROR(INDEX(Upload!$C$4:$C$221, MATCH(world_map!D153,Upload!$A$4:'Upload'!$A$221,0)),"")</f>
        <v>41</v>
      </c>
      <c r="D153" t="s">
        <v>135</v>
      </c>
      <c r="J153" s="44" t="s">
        <v>8</v>
      </c>
    </row>
    <row r="154" spans="1:10" x14ac:dyDescent="0.2">
      <c r="A154" t="s">
        <v>711</v>
      </c>
      <c r="B154" t="str">
        <f>IFERROR(INDEX(Upload!$C$4:$C$221, MATCH(world_map!D154,Upload!$A$4:'Upload'!$A$221,0)),"")</f>
        <v/>
      </c>
      <c r="D154" t="s">
        <v>711</v>
      </c>
      <c r="J154" s="44" t="s">
        <v>89</v>
      </c>
    </row>
    <row r="155" spans="1:10" x14ac:dyDescent="0.2">
      <c r="A155" t="s">
        <v>362</v>
      </c>
      <c r="B155">
        <f>IFERROR(INDEX(Upload!$C$4:$C$221, MATCH(world_map!D155,Upload!$A$4:'Upload'!$A$221,0)),"")</f>
        <v>81</v>
      </c>
      <c r="D155" t="s">
        <v>362</v>
      </c>
      <c r="J155" s="44" t="s">
        <v>160</v>
      </c>
    </row>
    <row r="156" spans="1:10" x14ac:dyDescent="0.2">
      <c r="A156" t="s">
        <v>156</v>
      </c>
      <c r="B156">
        <f>IFERROR(INDEX(Upload!$C$4:$C$221, MATCH(world_map!D156,Upload!$A$4:'Upload'!$A$221,0)),"")</f>
        <v>8</v>
      </c>
      <c r="D156" t="s">
        <v>156</v>
      </c>
      <c r="J156" s="44" t="s">
        <v>141</v>
      </c>
    </row>
    <row r="157" spans="1:10" x14ac:dyDescent="0.2">
      <c r="A157" t="s">
        <v>170</v>
      </c>
      <c r="B157">
        <f>IFERROR(INDEX(Upload!$C$4:$C$221, MATCH(world_map!D157,Upload!$A$4:'Upload'!$A$221,0)),"")</f>
        <v>11</v>
      </c>
      <c r="D157" t="s">
        <v>170</v>
      </c>
      <c r="J157" s="44" t="s">
        <v>20</v>
      </c>
    </row>
    <row r="158" spans="1:10" x14ac:dyDescent="0.2">
      <c r="A158" t="s">
        <v>119</v>
      </c>
      <c r="B158">
        <f>IFERROR(INDEX(Upload!$C$4:$C$221, MATCH(world_map!D158,Upload!$A$4:'Upload'!$A$221,0)),"")</f>
        <v>332</v>
      </c>
      <c r="D158" t="s">
        <v>119</v>
      </c>
      <c r="J158" s="44" t="s">
        <v>14</v>
      </c>
    </row>
    <row r="159" spans="1:10" x14ac:dyDescent="0.2">
      <c r="A159" t="s">
        <v>409</v>
      </c>
      <c r="B159">
        <f>IFERROR(INDEX(Upload!$C$4:$C$221, MATCH(world_map!D159,Upload!$A$4:'Upload'!$A$221,0)),"")</f>
        <v>41</v>
      </c>
      <c r="D159" t="s">
        <v>409</v>
      </c>
      <c r="J159" s="44" t="s">
        <v>71</v>
      </c>
    </row>
    <row r="160" spans="1:10" x14ac:dyDescent="0.2">
      <c r="A160" t="s">
        <v>25</v>
      </c>
      <c r="B160">
        <f>IFERROR(INDEX(Upload!$C$4:$C$221, MATCH(world_map!D160,Upload!$A$4:'Upload'!$A$221,0)),"")</f>
        <v>6428</v>
      </c>
      <c r="D160" t="s">
        <v>25</v>
      </c>
      <c r="J160" s="44" t="s">
        <v>132</v>
      </c>
    </row>
    <row r="161" spans="1:10" x14ac:dyDescent="0.2">
      <c r="A161" t="s">
        <v>148</v>
      </c>
      <c r="B161">
        <f>IFERROR(INDEX(Upload!$C$4:$C$221, MATCH(world_map!D161,Upload!$A$4:'Upload'!$A$221,0)),"")</f>
        <v>16</v>
      </c>
      <c r="D161" t="s">
        <v>148</v>
      </c>
      <c r="J161" s="44" t="s">
        <v>37</v>
      </c>
    </row>
    <row r="162" spans="1:10" x14ac:dyDescent="0.2">
      <c r="A162" t="s">
        <v>143</v>
      </c>
      <c r="B162">
        <f>IFERROR(INDEX(Upload!$C$4:$C$221, MATCH(world_map!D162,Upload!$A$4:'Upload'!$A$221,0)),"")</f>
        <v>18</v>
      </c>
      <c r="D162" t="s">
        <v>143</v>
      </c>
      <c r="J162" s="44" t="s">
        <v>125</v>
      </c>
    </row>
    <row r="163" spans="1:10" x14ac:dyDescent="0.2">
      <c r="A163" t="s">
        <v>163</v>
      </c>
      <c r="B163">
        <f>IFERROR(INDEX(Upload!$C$4:$C$221, MATCH(world_map!D163,Upload!$A$4:'Upload'!$A$221,0)),"")</f>
        <v>763</v>
      </c>
      <c r="D163" t="s">
        <v>163</v>
      </c>
      <c r="J163" s="44" t="s">
        <v>102</v>
      </c>
    </row>
    <row r="164" spans="1:10" x14ac:dyDescent="0.2">
      <c r="A164" t="s">
        <v>712</v>
      </c>
      <c r="B164" t="str">
        <f>IFERROR(INDEX(Upload!$C$4:$C$221, MATCH(world_map!D164,Upload!$A$4:'Upload'!$A$221,0)),"")</f>
        <v/>
      </c>
      <c r="D164" t="s">
        <v>712</v>
      </c>
      <c r="J164" s="44" t="s">
        <v>93</v>
      </c>
    </row>
    <row r="165" spans="1:10" x14ac:dyDescent="0.2">
      <c r="A165" t="s">
        <v>111</v>
      </c>
      <c r="B165">
        <f>IFERROR(INDEX(Upload!$C$4:$C$221, MATCH(world_map!D165,Upload!$A$4:'Upload'!$A$221,0)),"")</f>
        <v>2950</v>
      </c>
      <c r="D165" t="s">
        <v>111</v>
      </c>
      <c r="J165" s="44" t="s">
        <v>29</v>
      </c>
    </row>
    <row r="166" spans="1:10" x14ac:dyDescent="0.2">
      <c r="A166" t="s">
        <v>161</v>
      </c>
      <c r="B166">
        <f>IFERROR(INDEX(Upload!$C$4:$C$221, MATCH(world_map!D166,Upload!$A$4:'Upload'!$A$221,0)),"")</f>
        <v>16</v>
      </c>
      <c r="D166" t="s">
        <v>161</v>
      </c>
      <c r="J166" s="44" t="s">
        <v>103</v>
      </c>
    </row>
    <row r="167" spans="1:10" x14ac:dyDescent="0.2">
      <c r="A167" t="s">
        <v>713</v>
      </c>
      <c r="B167" t="str">
        <f>IFERROR(INDEX(Upload!$C$4:$C$221, MATCH(world_map!D167,Upload!$A$4:'Upload'!$A$221,0)),"")</f>
        <v/>
      </c>
      <c r="D167" t="s">
        <v>713</v>
      </c>
      <c r="J167" s="44" t="s">
        <v>72</v>
      </c>
    </row>
    <row r="168" spans="1:10" x14ac:dyDescent="0.2">
      <c r="A168" t="s">
        <v>714</v>
      </c>
      <c r="B168" t="str">
        <f>IFERROR(INDEX(Upload!$C$4:$C$221, MATCH(world_map!D168,Upload!$A$4:'Upload'!$A$221,0)),"")</f>
        <v/>
      </c>
      <c r="D168" t="s">
        <v>714</v>
      </c>
      <c r="J168" s="44" t="s">
        <v>15</v>
      </c>
    </row>
    <row r="169" spans="1:10" x14ac:dyDescent="0.2">
      <c r="A169" t="s">
        <v>715</v>
      </c>
      <c r="B169" t="str">
        <f>IFERROR(INDEX(Upload!$C$4:$C$221, MATCH(world_map!D169,Upload!$A$4:'Upload'!$A$221,0)),"")</f>
        <v/>
      </c>
      <c r="D169" t="s">
        <v>715</v>
      </c>
      <c r="J169" s="44" t="s">
        <v>9</v>
      </c>
    </row>
    <row r="170" spans="1:10" x14ac:dyDescent="0.2">
      <c r="A170" t="s">
        <v>716</v>
      </c>
      <c r="B170" t="str">
        <f>IFERROR(INDEX(Upload!$C$4:$C$221, MATCH(world_map!D170,Upload!$A$4:'Upload'!$A$221,0)),"")</f>
        <v/>
      </c>
      <c r="D170" t="s">
        <v>716</v>
      </c>
      <c r="J170" s="44" t="s">
        <v>75</v>
      </c>
    </row>
    <row r="171" spans="1:10" x14ac:dyDescent="0.2">
      <c r="A171" t="s">
        <v>16</v>
      </c>
      <c r="B171">
        <f>IFERROR(INDEX(Upload!$C$4:$C$221, MATCH(world_map!D171,Upload!$A$4:'Upload'!$A$221,0)),"")</f>
        <v>41087</v>
      </c>
      <c r="D171" t="s">
        <v>16</v>
      </c>
      <c r="J171" s="44" t="s">
        <v>105</v>
      </c>
    </row>
    <row r="172" spans="1:10" x14ac:dyDescent="0.2">
      <c r="A172" t="s">
        <v>19</v>
      </c>
      <c r="B172">
        <f>IFERROR(INDEX(Upload!$C$4:$C$221, MATCH(world_map!D172,Upload!$A$4:'Upload'!$A$221,0)),"")</f>
        <v>7955</v>
      </c>
      <c r="D172" t="s">
        <v>19</v>
      </c>
      <c r="J172" s="44" t="s">
        <v>173</v>
      </c>
    </row>
    <row r="173" spans="1:10" x14ac:dyDescent="0.2">
      <c r="A173" t="s">
        <v>164</v>
      </c>
      <c r="B173">
        <f>IFERROR(INDEX(Upload!$C$4:$C$221, MATCH(world_map!D173,Upload!$A$4:'Upload'!$A$221,0)),"")</f>
        <v>99</v>
      </c>
      <c r="D173" t="s">
        <v>164</v>
      </c>
      <c r="J173" s="44" t="s">
        <v>94</v>
      </c>
    </row>
    <row r="174" spans="1:10" x14ac:dyDescent="0.2">
      <c r="A174" t="s">
        <v>717</v>
      </c>
      <c r="B174" t="str">
        <f>IFERROR(INDEX(Upload!$C$4:$C$221, MATCH(world_map!D174,Upload!$A$4:'Upload'!$A$221,0)),"")</f>
        <v/>
      </c>
      <c r="D174" t="s">
        <v>717</v>
      </c>
      <c r="J174" s="44" t="s">
        <v>82</v>
      </c>
    </row>
    <row r="175" spans="1:10" x14ac:dyDescent="0.2">
      <c r="A175" t="s">
        <v>95</v>
      </c>
      <c r="B175">
        <f>IFERROR(INDEX(Upload!$C$4:$C$221, MATCH(world_map!D175,Upload!$A$4:'Upload'!$A$221,0)),"")</f>
        <v>1488</v>
      </c>
      <c r="D175" t="s">
        <v>95</v>
      </c>
      <c r="J175" s="44" t="s">
        <v>151</v>
      </c>
    </row>
    <row r="176" spans="1:10" x14ac:dyDescent="0.2">
      <c r="A176" t="s">
        <v>100</v>
      </c>
      <c r="B176">
        <f>IFERROR(INDEX(Upload!$C$4:$C$221, MATCH(world_map!D176,Upload!$A$4:'Upload'!$A$221,0)),"")</f>
        <v>2903</v>
      </c>
      <c r="D176" t="s">
        <v>100</v>
      </c>
      <c r="J176" s="44" t="s">
        <v>336</v>
      </c>
    </row>
    <row r="177" spans="1:10" x14ac:dyDescent="0.2">
      <c r="A177" t="s">
        <v>33</v>
      </c>
      <c r="B177">
        <f>IFERROR(INDEX(Upload!$C$4:$C$221, MATCH(world_map!D177,Upload!$A$4:'Upload'!$A$221,0)),"")</f>
        <v>22550</v>
      </c>
      <c r="D177" t="s">
        <v>33</v>
      </c>
      <c r="J177" s="44" t="s">
        <v>338</v>
      </c>
    </row>
    <row r="178" spans="1:10" x14ac:dyDescent="0.2">
      <c r="A178" t="s">
        <v>59</v>
      </c>
      <c r="B178">
        <f>IFERROR(INDEX(Upload!$C$4:$C$221, MATCH(world_map!D178,Upload!$A$4:'Upload'!$A$221,0)),"")</f>
        <v>7523</v>
      </c>
      <c r="D178" t="s">
        <v>59</v>
      </c>
      <c r="J178" s="44" t="s">
        <v>362</v>
      </c>
    </row>
    <row r="179" spans="1:10" x14ac:dyDescent="0.2">
      <c r="A179" t="s">
        <v>718</v>
      </c>
      <c r="B179" t="str">
        <f>IFERROR(INDEX(Upload!$C$4:$C$221, MATCH(world_map!D179,Upload!$A$4:'Upload'!$A$221,0)),"")</f>
        <v/>
      </c>
      <c r="D179" t="s">
        <v>718</v>
      </c>
      <c r="J179" s="44" t="s">
        <v>361</v>
      </c>
    </row>
    <row r="180" spans="1:10" x14ac:dyDescent="0.2">
      <c r="A180" t="s">
        <v>54</v>
      </c>
      <c r="B180">
        <f>IFERROR(INDEX(Upload!$C$4:$C$221, MATCH(world_map!D180,Upload!$A$4:'Upload'!$A$221,0)),"")</f>
        <v>51189</v>
      </c>
      <c r="D180" t="s">
        <v>54</v>
      </c>
      <c r="J180" s="44" t="s">
        <v>360</v>
      </c>
    </row>
    <row r="181" spans="1:10" x14ac:dyDescent="0.2">
      <c r="A181" t="s">
        <v>49</v>
      </c>
      <c r="B181">
        <f>IFERROR(INDEX(Upload!$C$4:$C$221, MATCH(world_map!D181,Upload!$A$4:'Upload'!$A$221,0)),"")</f>
        <v>10004</v>
      </c>
      <c r="D181" t="s">
        <v>49</v>
      </c>
      <c r="J181" s="44" t="s">
        <v>359</v>
      </c>
    </row>
    <row r="182" spans="1:10" x14ac:dyDescent="0.2">
      <c r="A182" t="s">
        <v>719</v>
      </c>
      <c r="B182" t="str">
        <f>IFERROR(INDEX(Upload!$C$4:$C$221, MATCH(world_map!D182,Upload!$A$4:'Upload'!$A$221,0)),"")</f>
        <v/>
      </c>
      <c r="D182" t="s">
        <v>719</v>
      </c>
      <c r="J182" s="44" t="s">
        <v>358</v>
      </c>
    </row>
    <row r="183" spans="1:10" x14ac:dyDescent="0.2">
      <c r="A183" t="s">
        <v>365</v>
      </c>
      <c r="B183">
        <f>IFERROR(INDEX(Upload!$C$4:$C$221, MATCH(world_map!D183,Upload!$A$4:'Upload'!$A$221,0)),"")</f>
        <v>8</v>
      </c>
      <c r="D183" t="s">
        <v>365</v>
      </c>
      <c r="J183" s="44" t="s">
        <v>357</v>
      </c>
    </row>
    <row r="184" spans="1:10" x14ac:dyDescent="0.2">
      <c r="A184" t="s">
        <v>39</v>
      </c>
      <c r="B184">
        <f>IFERROR(INDEX(Upload!$C$4:$C$221, MATCH(world_map!D184,Upload!$A$4:'Upload'!$A$221,0)),"")</f>
        <v>14647</v>
      </c>
      <c r="D184" t="s">
        <v>39</v>
      </c>
      <c r="J184" s="44" t="s">
        <v>356</v>
      </c>
    </row>
    <row r="185" spans="1:10" x14ac:dyDescent="0.2">
      <c r="A185" t="s">
        <v>720</v>
      </c>
      <c r="B185" t="str">
        <f>IFERROR(INDEX(Upload!$C$4:$C$221, MATCH(world_map!D185,Upload!$A$4:'Upload'!$A$221,0)),"")</f>
        <v/>
      </c>
      <c r="D185" t="s">
        <v>720</v>
      </c>
      <c r="J185" s="44" t="s">
        <v>363</v>
      </c>
    </row>
    <row r="186" spans="1:10" x14ac:dyDescent="0.2">
      <c r="A186" t="s">
        <v>721</v>
      </c>
      <c r="B186" t="str">
        <f>IFERROR(INDEX(Upload!$C$4:$C$221, MATCH(world_map!D186,Upload!$A$4:'Upload'!$A$221,0)),"")</f>
        <v/>
      </c>
      <c r="D186" t="s">
        <v>721</v>
      </c>
      <c r="J186" s="44" t="s">
        <v>364</v>
      </c>
    </row>
    <row r="187" spans="1:10" x14ac:dyDescent="0.2">
      <c r="A187" t="s">
        <v>722</v>
      </c>
      <c r="B187" t="str">
        <f>IFERROR(INDEX(Upload!$C$4:$C$221, MATCH(world_map!D187,Upload!$A$4:'Upload'!$A$221,0)),"")</f>
        <v/>
      </c>
      <c r="D187" t="s">
        <v>722</v>
      </c>
      <c r="J187" s="44" t="s">
        <v>365</v>
      </c>
    </row>
    <row r="188" spans="1:10" x14ac:dyDescent="0.2">
      <c r="A188" t="s">
        <v>723</v>
      </c>
      <c r="B188" t="str">
        <f>IFERROR(INDEX(Upload!$C$4:$C$221, MATCH(world_map!D188,Upload!$A$4:'Upload'!$A$221,0)),"")</f>
        <v/>
      </c>
      <c r="D188" t="s">
        <v>723</v>
      </c>
      <c r="J188" s="44" t="s">
        <v>354</v>
      </c>
    </row>
    <row r="189" spans="1:10" x14ac:dyDescent="0.2">
      <c r="A189" t="s">
        <v>21</v>
      </c>
      <c r="B189">
        <f>IFERROR(INDEX(Upload!$C$4:$C$221, MATCH(world_map!D189,Upload!$A$4:'Upload'!$A$221,0)),"")</f>
        <v>25702</v>
      </c>
      <c r="D189" t="s">
        <v>21</v>
      </c>
      <c r="J189" s="44" t="s">
        <v>380</v>
      </c>
    </row>
    <row r="190" spans="1:10" x14ac:dyDescent="0.2">
      <c r="A190" t="s">
        <v>115</v>
      </c>
      <c r="B190">
        <f>IFERROR(INDEX(Upload!$C$4:$C$221, MATCH(world_map!D190,Upload!$A$4:'Upload'!$A$221,0)),"")</f>
        <v>431</v>
      </c>
      <c r="D190" t="s">
        <v>115</v>
      </c>
      <c r="J190" s="44" t="s">
        <v>379</v>
      </c>
    </row>
    <row r="191" spans="1:10" x14ac:dyDescent="0.2">
      <c r="A191" t="s">
        <v>97</v>
      </c>
      <c r="B191">
        <f>IFERROR(INDEX(Upload!$C$4:$C$221, MATCH(world_map!D191,Upload!$A$4:'Upload'!$A$221,0)),"")</f>
        <v>371</v>
      </c>
      <c r="D191" t="s">
        <v>97</v>
      </c>
      <c r="J191" s="44" t="s">
        <v>377</v>
      </c>
    </row>
    <row r="192" spans="1:10" x14ac:dyDescent="0.2">
      <c r="A192" t="s">
        <v>126</v>
      </c>
      <c r="B192">
        <f>IFERROR(INDEX(Upload!$C$4:$C$221, MATCH(world_map!D192,Upload!$A$4:'Upload'!$A$221,0)),"")</f>
        <v>60</v>
      </c>
      <c r="D192" t="s">
        <v>126</v>
      </c>
      <c r="J192" s="44" t="s">
        <v>378</v>
      </c>
    </row>
    <row r="193" spans="1:10" x14ac:dyDescent="0.2">
      <c r="A193" t="s">
        <v>45</v>
      </c>
      <c r="B193">
        <f>IFERROR(INDEX(Upload!$C$4:$C$221, MATCH(world_map!D193,Upload!$A$4:'Upload'!$A$221,0)),"")</f>
        <v>17972</v>
      </c>
      <c r="D193" t="s">
        <v>45</v>
      </c>
      <c r="J193" s="44" t="s">
        <v>355</v>
      </c>
    </row>
    <row r="194" spans="1:10" x14ac:dyDescent="0.2">
      <c r="A194" t="s">
        <v>47</v>
      </c>
      <c r="B194">
        <f>IFERROR(INDEX(Upload!$C$4:$C$221, MATCH(world_map!D194,Upload!$A$4:'Upload'!$A$221,0)),"")</f>
        <v>14107</v>
      </c>
      <c r="D194" t="s">
        <v>47</v>
      </c>
      <c r="J194" s="44" t="s">
        <v>652</v>
      </c>
    </row>
    <row r="195" spans="1:10" x14ac:dyDescent="0.2">
      <c r="A195" t="s">
        <v>50</v>
      </c>
      <c r="B195">
        <f>IFERROR(INDEX(Upload!$C$4:$C$221, MATCH(world_map!D195,Upload!$A$4:'Upload'!$A$221,0)),"")</f>
        <v>165929</v>
      </c>
      <c r="D195" t="s">
        <v>50</v>
      </c>
      <c r="J195" s="44" t="s">
        <v>381</v>
      </c>
    </row>
    <row r="196" spans="1:10" x14ac:dyDescent="0.2">
      <c r="A196" t="s">
        <v>123</v>
      </c>
      <c r="B196">
        <f>IFERROR(INDEX(Upload!$C$4:$C$221, MATCH(world_map!D196,Upload!$A$4:'Upload'!$A$221,0)),"")</f>
        <v>261</v>
      </c>
      <c r="D196" t="s">
        <v>123</v>
      </c>
      <c r="J196" s="44" t="s">
        <v>382</v>
      </c>
    </row>
    <row r="197" spans="1:10" x14ac:dyDescent="0.2">
      <c r="A197" t="s">
        <v>655</v>
      </c>
      <c r="B197">
        <f>IFERROR(INDEX(Upload!$C$4:$C$221, MATCH(world_map!D197,Upload!$A$4:'Upload'!$A$221,0)),"")</f>
        <v>6</v>
      </c>
      <c r="D197" t="s">
        <v>655</v>
      </c>
      <c r="J197" s="44" t="s">
        <v>389</v>
      </c>
    </row>
    <row r="198" spans="1:10" x14ac:dyDescent="0.2">
      <c r="A198" t="s">
        <v>44</v>
      </c>
      <c r="B198">
        <f>IFERROR(INDEX(Upload!$C$4:$C$221, MATCH(world_map!D198,Upload!$A$4:'Upload'!$A$221,0)),"")</f>
        <v>30251</v>
      </c>
      <c r="D198" t="s">
        <v>44</v>
      </c>
      <c r="J198" s="44" t="s">
        <v>383</v>
      </c>
    </row>
    <row r="199" spans="1:10" x14ac:dyDescent="0.2">
      <c r="A199" t="s">
        <v>160</v>
      </c>
      <c r="B199">
        <f>IFERROR(INDEX(Upload!$C$4:$C$221, MATCH(world_map!D199,Upload!$A$4:'Upload'!$A$221,0)),"")</f>
        <v>778</v>
      </c>
      <c r="D199" t="s">
        <v>160</v>
      </c>
      <c r="J199" s="44" t="s">
        <v>394</v>
      </c>
    </row>
    <row r="200" spans="1:10" x14ac:dyDescent="0.2">
      <c r="A200" t="s">
        <v>412</v>
      </c>
      <c r="B200">
        <f>IFERROR(INDEX(Upload!$C$4:$C$221, MATCH(world_map!D200,Upload!$A$4:'Upload'!$A$221,0)),"")</f>
        <v>52</v>
      </c>
      <c r="D200" t="s">
        <v>412</v>
      </c>
      <c r="J200" s="44" t="s">
        <v>395</v>
      </c>
    </row>
    <row r="201" spans="1:10" x14ac:dyDescent="0.2">
      <c r="A201" t="s">
        <v>99</v>
      </c>
      <c r="B201">
        <f>IFERROR(INDEX(Upload!$C$4:$C$221, MATCH(world_map!D201,Upload!$A$4:'Upload'!$A$221,0)),"")</f>
        <v>1329</v>
      </c>
      <c r="D201" t="s">
        <v>99</v>
      </c>
      <c r="J201" s="44" t="s">
        <v>400</v>
      </c>
    </row>
    <row r="202" spans="1:10" x14ac:dyDescent="0.2">
      <c r="A202" t="s">
        <v>46</v>
      </c>
      <c r="B202">
        <f>IFERROR(INDEX(Upload!$C$4:$C$221, MATCH(world_map!D202,Upload!$A$4:'Upload'!$A$221,0)),"")</f>
        <v>20198</v>
      </c>
      <c r="D202" t="s">
        <v>46</v>
      </c>
      <c r="J202" s="44" t="s">
        <v>401</v>
      </c>
    </row>
    <row r="203" spans="1:10" x14ac:dyDescent="0.2">
      <c r="A203" t="s">
        <v>724</v>
      </c>
      <c r="B203" t="str">
        <f>IFERROR(INDEX(Upload!$C$4:$C$221, MATCH(world_map!D203,Upload!$A$4:'Upload'!$A$221,0)),"")</f>
        <v/>
      </c>
      <c r="D203" t="s">
        <v>724</v>
      </c>
      <c r="J203" s="44" t="s">
        <v>402</v>
      </c>
    </row>
    <row r="204" spans="1:10" x14ac:dyDescent="0.2">
      <c r="A204" t="s">
        <v>725</v>
      </c>
      <c r="B204" t="str">
        <f>IFERROR(INDEX(Upload!$C$4:$C$221, MATCH(world_map!D204,Upload!$A$4:'Upload'!$A$221,0)),"")</f>
        <v/>
      </c>
      <c r="D204" t="s">
        <v>725</v>
      </c>
      <c r="J204" s="44" t="s">
        <v>399</v>
      </c>
    </row>
    <row r="205" spans="1:10" x14ac:dyDescent="0.2">
      <c r="A205" t="s">
        <v>726</v>
      </c>
      <c r="B205" t="str">
        <f>IFERROR(INDEX(Upload!$C$4:$C$221, MATCH(world_map!D205,Upload!$A$4:'Upload'!$A$221,0)),"")</f>
        <v/>
      </c>
      <c r="D205" t="s">
        <v>726</v>
      </c>
      <c r="J205" s="44" t="s">
        <v>406</v>
      </c>
    </row>
    <row r="206" spans="1:10" x14ac:dyDescent="0.2">
      <c r="A206" t="s">
        <v>727</v>
      </c>
      <c r="B206" t="str">
        <f>IFERROR(INDEX(Upload!$C$4:$C$221, MATCH(world_map!D206,Upload!$A$4:'Upload'!$A$221,0)),"")</f>
        <v/>
      </c>
      <c r="D206" t="s">
        <v>727</v>
      </c>
      <c r="J206" s="44" t="s">
        <v>409</v>
      </c>
    </row>
    <row r="207" spans="1:10" x14ac:dyDescent="0.2">
      <c r="A207" t="s">
        <v>728</v>
      </c>
      <c r="B207" t="str">
        <f>IFERROR(INDEX(Upload!$C$4:$C$221, MATCH(world_map!D207,Upload!$A$4:'Upload'!$A$221,0)),"")</f>
        <v/>
      </c>
      <c r="D207" t="s">
        <v>728</v>
      </c>
      <c r="J207" s="44" t="s">
        <v>411</v>
      </c>
    </row>
    <row r="208" spans="1:10" x14ac:dyDescent="0.2">
      <c r="A208" t="s">
        <v>402</v>
      </c>
      <c r="B208">
        <f>IFERROR(INDEX(Upload!$C$4:$C$221, MATCH(world_map!D208,Upload!$A$4:'Upload'!$A$221,0)),"")</f>
        <v>199</v>
      </c>
      <c r="D208" t="s">
        <v>402</v>
      </c>
      <c r="J208" s="44" t="s">
        <v>412</v>
      </c>
    </row>
    <row r="209" spans="1:10" ht="19" x14ac:dyDescent="0.25">
      <c r="A209" t="s">
        <v>149</v>
      </c>
      <c r="B209">
        <f>IFERROR(INDEX(Upload!$C$4:$C$221, MATCH(world_map!D209,Upload!$A$4:'Upload'!$A$221,0)),"")</f>
        <v>633</v>
      </c>
      <c r="D209" t="s">
        <v>149</v>
      </c>
      <c r="J209" s="45" t="s">
        <v>415</v>
      </c>
    </row>
    <row r="210" spans="1:10" x14ac:dyDescent="0.2">
      <c r="A210" t="s">
        <v>171</v>
      </c>
      <c r="B210">
        <f>IFERROR(INDEX(Upload!$C$4:$C$221, MATCH(world_map!D210,Upload!$A$4:'Upload'!$A$221,0)),"")</f>
        <v>835</v>
      </c>
      <c r="D210" t="s">
        <v>171</v>
      </c>
      <c r="J210" s="44" t="s">
        <v>416</v>
      </c>
    </row>
    <row r="211" spans="1:10" ht="17" thickBot="1" x14ac:dyDescent="0.25">
      <c r="A211" t="s">
        <v>658</v>
      </c>
      <c r="B211">
        <f>IFERROR(INDEX(Upload!$C$4:$C$221, MATCH(world_map!D211,Upload!$A$4:'Upload'!$A$221,0)),"")</f>
        <v>1</v>
      </c>
      <c r="D211" t="s">
        <v>658</v>
      </c>
      <c r="J211" s="44" t="s">
        <v>662</v>
      </c>
    </row>
    <row r="212" spans="1:10" ht="20" thickTop="1" thickBot="1" x14ac:dyDescent="0.25">
      <c r="A212" t="s">
        <v>67</v>
      </c>
      <c r="B212">
        <f>IFERROR(INDEX(Upload!$C$4:$C$221, MATCH(world_map!D212,Upload!$A$4:'Upload'!$A$221,0)),"")</f>
        <v>9677</v>
      </c>
      <c r="D212" t="s">
        <v>67</v>
      </c>
      <c r="J212" s="46" t="s">
        <v>654</v>
      </c>
    </row>
    <row r="213" spans="1:10" ht="20" thickTop="1" thickBot="1" x14ac:dyDescent="0.25">
      <c r="A213" t="s">
        <v>729</v>
      </c>
      <c r="B213" t="str">
        <f>IFERROR(INDEX(Upload!$C$4:$C$221, MATCH(world_map!D213,Upload!$A$4:'Upload'!$A$221,0)),"")</f>
        <v/>
      </c>
      <c r="D213" t="s">
        <v>729</v>
      </c>
      <c r="J213" s="47" t="s">
        <v>655</v>
      </c>
    </row>
    <row r="214" spans="1:10" ht="20" thickTop="1" thickBot="1" x14ac:dyDescent="0.25">
      <c r="A214" t="s">
        <v>141</v>
      </c>
      <c r="B214">
        <f>IFERROR(INDEX(Upload!$C$4:$C$221, MATCH(world_map!D214,Upload!$A$4:'Upload'!$A$221,0)),"")</f>
        <v>10</v>
      </c>
      <c r="D214" t="s">
        <v>141</v>
      </c>
      <c r="J214" s="47" t="s">
        <v>656</v>
      </c>
    </row>
    <row r="215" spans="1:10" ht="20" thickTop="1" thickBot="1" x14ac:dyDescent="0.25">
      <c r="A215" t="s">
        <v>68</v>
      </c>
      <c r="B215">
        <f>IFERROR(INDEX(Upload!$C$4:$C$221, MATCH(world_map!D215,Upload!$A$4:'Upload'!$A$221,0)),"")</f>
        <v>1429</v>
      </c>
      <c r="D215" t="s">
        <v>68</v>
      </c>
      <c r="J215" s="47" t="s">
        <v>657</v>
      </c>
    </row>
    <row r="216" spans="1:10" ht="17" thickTop="1" x14ac:dyDescent="0.2">
      <c r="A216" t="s">
        <v>48</v>
      </c>
      <c r="B216">
        <f>IFERROR(INDEX(Upload!$C$4:$C$221, MATCH(world_map!D216,Upload!$A$4:'Upload'!$A$221,0)),"")</f>
        <v>1448</v>
      </c>
      <c r="D216" t="s">
        <v>48</v>
      </c>
      <c r="J216" s="48" t="s">
        <v>658</v>
      </c>
    </row>
    <row r="217" spans="1:10" x14ac:dyDescent="0.2">
      <c r="A217" t="s">
        <v>20</v>
      </c>
      <c r="B217">
        <f>IFERROR(INDEX(Upload!$C$4:$C$221, MATCH(world_map!D217,Upload!$A$4:'Upload'!$A$221,0)),"")</f>
        <v>23216</v>
      </c>
      <c r="D217" t="s">
        <v>20</v>
      </c>
      <c r="J217" s="48" t="s">
        <v>650</v>
      </c>
    </row>
    <row r="218" spans="1:10" x14ac:dyDescent="0.2">
      <c r="A218" t="s">
        <v>730</v>
      </c>
      <c r="B218" t="str">
        <f>IFERROR(INDEX(Upload!$C$4:$C$221, MATCH(world_map!D218,Upload!$A$4:'Upload'!$A$221,0)),"")</f>
        <v/>
      </c>
      <c r="D218" t="s">
        <v>730</v>
      </c>
      <c r="J218" s="48" t="s">
        <v>649</v>
      </c>
    </row>
    <row r="219" spans="1:10" x14ac:dyDescent="0.2">
      <c r="A219" t="s">
        <v>165</v>
      </c>
      <c r="B219">
        <f>IFERROR(INDEX(Upload!$C$4:$C$221, MATCH(world_map!D219,Upload!$A$4:'Upload'!$A$221,0)),"")</f>
        <v>76</v>
      </c>
      <c r="D219" t="s">
        <v>165</v>
      </c>
      <c r="J219" s="48" t="s">
        <v>639</v>
      </c>
    </row>
    <row r="220" spans="1:10" x14ac:dyDescent="0.2">
      <c r="A220" t="s">
        <v>138</v>
      </c>
      <c r="B220">
        <f>IFERROR(INDEX(Upload!$C$4:$C$221, MATCH(world_map!D220,Upload!$A$4:'Upload'!$A$221,0)),"")</f>
        <v>11</v>
      </c>
      <c r="D220" t="s">
        <v>138</v>
      </c>
      <c r="J220" s="48" t="s">
        <v>640</v>
      </c>
    </row>
    <row r="221" spans="1:10" x14ac:dyDescent="0.2">
      <c r="A221" t="s">
        <v>336</v>
      </c>
      <c r="B221">
        <f>IFERROR(INDEX(Upload!$C$4:$C$221, MATCH(world_map!D221,Upload!$A$4:'Upload'!$A$221,0)),"")</f>
        <v>44</v>
      </c>
      <c r="D221" t="s">
        <v>336</v>
      </c>
      <c r="J221" s="48" t="s">
        <v>641</v>
      </c>
    </row>
    <row r="222" spans="1:10" x14ac:dyDescent="0.2">
      <c r="A222" t="s">
        <v>421</v>
      </c>
      <c r="B222">
        <f>IFERROR(INDEX(Upload!$C$4:$C$221, MATCH(world_map!D222,Upload!$A$4:'Upload'!$A$221,0)),"")</f>
        <v>12</v>
      </c>
      <c r="D222" t="s">
        <v>421</v>
      </c>
      <c r="J222" s="48" t="s">
        <v>642</v>
      </c>
    </row>
    <row r="223" spans="1:10" x14ac:dyDescent="0.2">
      <c r="A223" t="s">
        <v>166</v>
      </c>
      <c r="B223">
        <f>IFERROR(INDEX(Upload!$C$4:$C$221, MATCH(world_map!D223,Upload!$A$4:'Upload'!$A$221,0)),"")</f>
        <v>170</v>
      </c>
      <c r="D223" t="s">
        <v>166</v>
      </c>
      <c r="J223" s="48" t="s">
        <v>643</v>
      </c>
    </row>
    <row r="224" spans="1:10" x14ac:dyDescent="0.2">
      <c r="A224" t="s">
        <v>125</v>
      </c>
      <c r="B224">
        <f>IFERROR(INDEX(Upload!$C$4:$C$221, MATCH(world_map!D224,Upload!$A$4:'Upload'!$A$221,0)),"")</f>
        <v>128</v>
      </c>
      <c r="D224" t="s">
        <v>125</v>
      </c>
      <c r="J224" s="48" t="s">
        <v>644</v>
      </c>
    </row>
    <row r="225" spans="1:10" x14ac:dyDescent="0.2">
      <c r="A225" t="s">
        <v>37</v>
      </c>
      <c r="B225">
        <f>IFERROR(INDEX(Upload!$C$4:$C$221, MATCH(world_map!D225,Upload!$A$4:'Upload'!$A$221,0)),"")</f>
        <v>2989</v>
      </c>
      <c r="D225" t="s">
        <v>37</v>
      </c>
      <c r="J225" s="48" t="s">
        <v>645</v>
      </c>
    </row>
    <row r="226" spans="1:10" x14ac:dyDescent="0.2">
      <c r="A226" t="s">
        <v>731</v>
      </c>
      <c r="B226">
        <f>IFERROR(INDEX(Upload!$C$4:$C$221, MATCH(world_map!D226,Upload!$A$4:'Upload'!$A$221,0)),"")</f>
        <v>293</v>
      </c>
      <c r="D226" t="s">
        <v>731</v>
      </c>
      <c r="J226" s="48" t="s">
        <v>646</v>
      </c>
    </row>
    <row r="227" spans="1:10" x14ac:dyDescent="0.2">
      <c r="A227" t="s">
        <v>732</v>
      </c>
      <c r="B227" t="str">
        <f>IFERROR(INDEX(Upload!$C$4:$C$221, MATCH(world_map!D227,Upload!$A$4:'Upload'!$A$221,0)),"")</f>
        <v/>
      </c>
      <c r="D227" t="s">
        <v>732</v>
      </c>
      <c r="J227" s="48" t="s">
        <v>647</v>
      </c>
    </row>
    <row r="228" spans="1:10" x14ac:dyDescent="0.2">
      <c r="A228" t="s">
        <v>395</v>
      </c>
      <c r="B228">
        <f>IFERROR(INDEX(Upload!$C$4:$C$221, MATCH(world_map!D228,Upload!$A$4:'Upload'!$A$221,0)),"")</f>
        <v>24</v>
      </c>
      <c r="D228" t="s">
        <v>395</v>
      </c>
      <c r="J228" s="48" t="s">
        <v>653</v>
      </c>
    </row>
    <row r="229" spans="1:10" x14ac:dyDescent="0.2">
      <c r="A229" t="s">
        <v>733</v>
      </c>
      <c r="B229" t="str">
        <f>IFERROR(INDEX(Upload!$C$4:$C$221, MATCH(world_map!D229,Upload!$A$4:'Upload'!$A$221,0)),"")</f>
        <v/>
      </c>
      <c r="D229" t="s">
        <v>733</v>
      </c>
    </row>
    <row r="230" spans="1:10" x14ac:dyDescent="0.2">
      <c r="A230" t="s">
        <v>734</v>
      </c>
      <c r="B230" t="str">
        <f>IFERROR(INDEX(Upload!$C$4:$C$221, MATCH(world_map!D230,Upload!$A$4:'Upload'!$A$221,0)),"")</f>
        <v/>
      </c>
      <c r="D230" t="s">
        <v>745</v>
      </c>
    </row>
    <row r="231" spans="1:10" x14ac:dyDescent="0.2">
      <c r="A231" t="s">
        <v>735</v>
      </c>
      <c r="B231" t="str">
        <f>IFERROR(INDEX(Upload!$C$4:$C$221, MATCH(world_map!D231,Upload!$A$4:'Upload'!$A$221,0)),"")</f>
        <v/>
      </c>
      <c r="D231" t="s">
        <v>745</v>
      </c>
    </row>
    <row r="232" spans="1:10" x14ac:dyDescent="0.2">
      <c r="A232" t="s">
        <v>93</v>
      </c>
      <c r="B232">
        <f>IFERROR(INDEX(Upload!$C$4:$C$221, MATCH(world_map!D232,Upload!$A$4:'Upload'!$A$221,0)),"")</f>
        <v>1022</v>
      </c>
      <c r="D232" t="s">
        <v>93</v>
      </c>
    </row>
    <row r="233" spans="1:10" x14ac:dyDescent="0.2">
      <c r="A233" t="s">
        <v>29</v>
      </c>
      <c r="B233">
        <f>IFERROR(INDEX(Upload!$C$4:$C$221, MATCH(world_map!D233,Upload!$A$4:'Upload'!$A$221,0)),"")</f>
        <v>129491</v>
      </c>
      <c r="D233" t="s">
        <v>29</v>
      </c>
    </row>
    <row r="234" spans="1:10" x14ac:dyDescent="0.2">
      <c r="A234" t="s">
        <v>71</v>
      </c>
      <c r="B234">
        <f>IFERROR(INDEX(Upload!$C$4:$C$221, MATCH(world_map!D234,Upload!$A$4:'Upload'!$A$221,0)),"")</f>
        <v>439</v>
      </c>
      <c r="D234" t="s">
        <v>71</v>
      </c>
    </row>
    <row r="235" spans="1:10" x14ac:dyDescent="0.2">
      <c r="A235" t="s">
        <v>132</v>
      </c>
      <c r="B235">
        <f>IFERROR(INDEX(Upload!$C$4:$C$221, MATCH(world_map!D235,Upload!$A$4:'Upload'!$A$221,0)),"")</f>
        <v>480</v>
      </c>
      <c r="D235" t="s">
        <v>132</v>
      </c>
    </row>
    <row r="236" spans="1:10" x14ac:dyDescent="0.2">
      <c r="A236" t="s">
        <v>357</v>
      </c>
      <c r="B236">
        <f>IFERROR(INDEX(Upload!$C$4:$C$221, MATCH(world_map!D236,Upload!$A$4:'Upload'!$A$221,0)),"")</f>
        <v>98</v>
      </c>
      <c r="D236" t="s">
        <v>357</v>
      </c>
    </row>
    <row r="237" spans="1:10" x14ac:dyDescent="0.2">
      <c r="A237" t="s">
        <v>103</v>
      </c>
      <c r="B237">
        <f>IFERROR(INDEX(Upload!$C$4:$C$221, MATCH(world_map!D237,Upload!$A$4:'Upload'!$A$221,0)),"")</f>
        <v>13184</v>
      </c>
      <c r="D237" t="s">
        <v>103</v>
      </c>
    </row>
    <row r="238" spans="1:10" x14ac:dyDescent="0.2">
      <c r="A238" t="s">
        <v>75</v>
      </c>
      <c r="B238">
        <f>IFERROR(INDEX(Upload!$C$4:$C$221, MATCH(world_map!D238,Upload!$A$4:'Upload'!$A$221,0)),"")</f>
        <v>670</v>
      </c>
      <c r="D238" t="s">
        <v>75</v>
      </c>
    </row>
    <row r="239" spans="1:10" x14ac:dyDescent="0.2">
      <c r="A239" t="s">
        <v>736</v>
      </c>
      <c r="B239">
        <f>IFERROR(INDEX(Upload!$C$4:$C$221, MATCH(world_map!D239,Upload!$A$4:'Upload'!$A$221,0)),"")</f>
        <v>1238052</v>
      </c>
      <c r="D239" t="s">
        <v>9</v>
      </c>
    </row>
    <row r="240" spans="1:10" x14ac:dyDescent="0.2">
      <c r="A240" t="s">
        <v>105</v>
      </c>
      <c r="B240">
        <f>IFERROR(INDEX(Upload!$C$4:$C$221, MATCH(world_map!D240,Upload!$A$4:'Upload'!$A$221,0)),"")</f>
        <v>2217</v>
      </c>
      <c r="D240" t="s">
        <v>105</v>
      </c>
    </row>
    <row r="241" spans="1:4" x14ac:dyDescent="0.2">
      <c r="A241" t="s">
        <v>737</v>
      </c>
      <c r="B241" t="str">
        <f>IFERROR(INDEX(Upload!$C$4:$C$221, MATCH(world_map!D241,Upload!$A$4:'Upload'!$A$221,0)),"")</f>
        <v/>
      </c>
      <c r="D241" t="s">
        <v>737</v>
      </c>
    </row>
    <row r="242" spans="1:4" x14ac:dyDescent="0.2">
      <c r="A242" t="s">
        <v>738</v>
      </c>
      <c r="B242" t="str">
        <f>IFERROR(INDEX(Upload!$C$4:$C$221, MATCH(world_map!D242,Upload!$A$4:'Upload'!$A$221,0)),"")</f>
        <v/>
      </c>
      <c r="D242" t="s">
        <v>738</v>
      </c>
    </row>
    <row r="243" spans="1:4" x14ac:dyDescent="0.2">
      <c r="A243" t="s">
        <v>739</v>
      </c>
      <c r="B243" t="str">
        <f>IFERROR(INDEX(Upload!$C$4:$C$221, MATCH(world_map!D243,Upload!$A$4:'Upload'!$A$221,0)),"")</f>
        <v/>
      </c>
      <c r="D243" t="s">
        <v>746</v>
      </c>
    </row>
    <row r="244" spans="1:4" x14ac:dyDescent="0.2">
      <c r="A244" t="s">
        <v>94</v>
      </c>
      <c r="B244">
        <f>IFERROR(INDEX(Upload!$C$4:$C$221, MATCH(world_map!D244,Upload!$A$4:'Upload'!$A$221,0)),"")</f>
        <v>367</v>
      </c>
      <c r="D244" t="s">
        <v>94</v>
      </c>
    </row>
    <row r="245" spans="1:4" x14ac:dyDescent="0.2">
      <c r="A245" t="s">
        <v>740</v>
      </c>
      <c r="B245" t="str">
        <f>IFERROR(INDEX(Upload!$C$4:$C$221, MATCH(world_map!D245,Upload!$A$4:'Upload'!$A$221,0)),"")</f>
        <v/>
      </c>
      <c r="D245" t="s">
        <v>747</v>
      </c>
    </row>
    <row r="246" spans="1:4" x14ac:dyDescent="0.2">
      <c r="A246" t="s">
        <v>82</v>
      </c>
      <c r="B246">
        <f>IFERROR(INDEX(Upload!$C$4:$C$221, MATCH(world_map!D246,Upload!$A$4:'Upload'!$A$221,0)),"")</f>
        <v>271</v>
      </c>
      <c r="D246" t="s">
        <v>82</v>
      </c>
    </row>
    <row r="247" spans="1:4" x14ac:dyDescent="0.2">
      <c r="A247" t="s">
        <v>741</v>
      </c>
      <c r="B247" t="str">
        <f>IFERROR(INDEX(Upload!$C$4:$C$221, MATCH(world_map!D247,Upload!$A$4:'Upload'!$A$221,0)),"")</f>
        <v/>
      </c>
      <c r="D247" t="s">
        <v>741</v>
      </c>
    </row>
    <row r="248" spans="1:4" x14ac:dyDescent="0.2">
      <c r="A248" t="s">
        <v>742</v>
      </c>
      <c r="B248" t="str">
        <f>IFERROR(INDEX(Upload!$C$4:$C$221, MATCH(world_map!D248,Upload!$A$4:'Upload'!$A$221,0)),"")</f>
        <v/>
      </c>
      <c r="D248" t="s">
        <v>742</v>
      </c>
    </row>
    <row r="249" spans="1:4" x14ac:dyDescent="0.2">
      <c r="A249" t="s">
        <v>743</v>
      </c>
      <c r="B249" t="str">
        <f>IFERROR(INDEX(Upload!$C$4:$C$221, MATCH(world_map!D249,Upload!$A$4:'Upload'!$A$221,0)),"")</f>
        <v/>
      </c>
      <c r="D249" t="s">
        <v>743</v>
      </c>
    </row>
    <row r="250" spans="1:4" x14ac:dyDescent="0.2">
      <c r="A250" t="s">
        <v>416</v>
      </c>
      <c r="B250">
        <f>IFERROR(INDEX(Upload!$C$4:$C$221, MATCH(world_map!D250,Upload!$A$4:'Upload'!$A$221,0)),"")</f>
        <v>22</v>
      </c>
      <c r="D250" t="s">
        <v>416</v>
      </c>
    </row>
    <row r="251" spans="1:4" x14ac:dyDescent="0.2">
      <c r="A251" t="s">
        <v>60</v>
      </c>
      <c r="B251">
        <f>IFERROR(INDEX(Upload!$C$4:$C$221, MATCH(world_map!D251,Upload!$A$4:'Upload'!$A$221,0)),"")</f>
        <v>7572</v>
      </c>
      <c r="D251" t="s">
        <v>60</v>
      </c>
    </row>
    <row r="252" spans="1:4" x14ac:dyDescent="0.2">
      <c r="A252" t="s">
        <v>151</v>
      </c>
      <c r="B252">
        <f>IFERROR(INDEX(Upload!$C$4:$C$221, MATCH(world_map!D252,Upload!$A$4:'Upload'!$A$221,0)),"")</f>
        <v>139</v>
      </c>
      <c r="D252" t="s">
        <v>151</v>
      </c>
    </row>
    <row r="253" spans="1:4" x14ac:dyDescent="0.2">
      <c r="A253" t="s">
        <v>360</v>
      </c>
      <c r="B253">
        <f>IFERROR(INDEX(Upload!$C$4:$C$221, MATCH(world_map!D253,Upload!$A$4:'Upload'!$A$221,0)),"")</f>
        <v>34</v>
      </c>
      <c r="D253" t="s">
        <v>360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E599-4E2B-B040-A973-C54CE8ACCBC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Upload</vt:lpstr>
      <vt:lpstr>Update</vt:lpstr>
      <vt:lpstr>6_05</vt:lpstr>
      <vt:lpstr>5_05</vt:lpstr>
      <vt:lpstr>4_05</vt:lpstr>
      <vt:lpstr>3_05</vt:lpstr>
      <vt:lpstr>1_05</vt:lpstr>
      <vt:lpstr>world_map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2020-05-06T12:12:28Z</dcterms:modified>
</cp:coreProperties>
</file>