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9C90F992-436A-2745-B600-7C55351536E4}" xr6:coauthVersionLast="36" xr6:coauthVersionMax="36" xr10:uidLastSave="{00000000-0000-0000-0000-000000000000}"/>
  <bookViews>
    <workbookView xWindow="0" yWindow="460" windowWidth="25600" windowHeight="14320" xr2:uid="{B828C8E6-3DF2-B446-9890-8798DF3827A5}"/>
  </bookViews>
  <sheets>
    <sheet name="Sheet2" sheetId="2" r:id="rId1"/>
    <sheet name="Update" sheetId="3" r:id="rId2"/>
    <sheet name="Sheet1" sheetId="1" r:id="rId3"/>
  </sheets>
  <definedNames>
    <definedName name="_xlnm._FilterDatabase" localSheetId="0" hidden="1">Sheet2!$A$1:$H$175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H4" i="2" l="1"/>
  <c r="H3" i="2"/>
  <c r="G4" i="2"/>
  <c r="G3" i="2"/>
  <c r="F4" i="2"/>
  <c r="F3" i="2"/>
  <c r="E4" i="2"/>
  <c r="E3" i="2"/>
  <c r="D4" i="2"/>
  <c r="D3" i="2"/>
  <c r="C4" i="2"/>
  <c r="C3" i="2"/>
  <c r="A176" i="2" l="1"/>
  <c r="B176" i="2" s="1"/>
  <c r="A4" i="2"/>
  <c r="B4" i="2" s="1"/>
  <c r="A5" i="2"/>
  <c r="B5" i="2" s="1"/>
  <c r="A6" i="2"/>
  <c r="B6" i="2" s="1"/>
  <c r="A7" i="2"/>
  <c r="B7" i="2" s="1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B45" i="2" s="1"/>
  <c r="A46" i="2"/>
  <c r="B46" i="2" s="1"/>
  <c r="A47" i="2"/>
  <c r="B47" i="2" s="1"/>
  <c r="A48" i="2"/>
  <c r="B48" i="2" s="1"/>
  <c r="A49" i="2"/>
  <c r="B49" i="2" s="1"/>
  <c r="A50" i="2"/>
  <c r="B50" i="2" s="1"/>
  <c r="A51" i="2"/>
  <c r="B5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65" i="2"/>
  <c r="B65" i="2" s="1"/>
  <c r="A66" i="2"/>
  <c r="B66" i="2" s="1"/>
  <c r="A67" i="2"/>
  <c r="B67" i="2" s="1"/>
  <c r="A68" i="2"/>
  <c r="B68" i="2" s="1"/>
  <c r="A69" i="2"/>
  <c r="B69" i="2" s="1"/>
  <c r="A70" i="2"/>
  <c r="B70" i="2" s="1"/>
  <c r="A71" i="2"/>
  <c r="B71" i="2" s="1"/>
  <c r="A72" i="2"/>
  <c r="B72" i="2" s="1"/>
  <c r="A73" i="2"/>
  <c r="B73" i="2" s="1"/>
  <c r="A74" i="2"/>
  <c r="B74" i="2" s="1"/>
  <c r="A75" i="2"/>
  <c r="B75" i="2" s="1"/>
  <c r="A76" i="2"/>
  <c r="B76" i="2" s="1"/>
  <c r="A77" i="2"/>
  <c r="B77" i="2" s="1"/>
  <c r="A78" i="2"/>
  <c r="B78" i="2" s="1"/>
  <c r="A79" i="2"/>
  <c r="B79" i="2" s="1"/>
  <c r="A80" i="2"/>
  <c r="B80" i="2" s="1"/>
  <c r="A81" i="2"/>
  <c r="B81" i="2" s="1"/>
  <c r="A82" i="2"/>
  <c r="B82" i="2" s="1"/>
  <c r="A83" i="2"/>
  <c r="B83" i="2" s="1"/>
  <c r="A84" i="2"/>
  <c r="B84" i="2" s="1"/>
  <c r="A85" i="2"/>
  <c r="B85" i="2" s="1"/>
  <c r="A86" i="2"/>
  <c r="B86" i="2" s="1"/>
  <c r="A87" i="2"/>
  <c r="B87" i="2" s="1"/>
  <c r="A88" i="2"/>
  <c r="B88" i="2" s="1"/>
  <c r="A89" i="2"/>
  <c r="B89" i="2" s="1"/>
  <c r="A90" i="2"/>
  <c r="B90" i="2" s="1"/>
  <c r="A91" i="2"/>
  <c r="B91" i="2" s="1"/>
  <c r="A92" i="2"/>
  <c r="B92" i="2" s="1"/>
  <c r="A93" i="2"/>
  <c r="B93" i="2" s="1"/>
  <c r="A94" i="2"/>
  <c r="B94" i="2" s="1"/>
  <c r="A95" i="2"/>
  <c r="B95" i="2" s="1"/>
  <c r="A96" i="2"/>
  <c r="B96" i="2" s="1"/>
  <c r="A97" i="2"/>
  <c r="B97" i="2" s="1"/>
  <c r="A98" i="2"/>
  <c r="B98" i="2" s="1"/>
  <c r="A99" i="2"/>
  <c r="B99" i="2" s="1"/>
  <c r="A100" i="2"/>
  <c r="B100" i="2" s="1"/>
  <c r="A101" i="2"/>
  <c r="B101" i="2" s="1"/>
  <c r="A102" i="2"/>
  <c r="B102" i="2" s="1"/>
  <c r="A103" i="2"/>
  <c r="B103" i="2" s="1"/>
  <c r="A104" i="2"/>
  <c r="B104" i="2" s="1"/>
  <c r="A105" i="2"/>
  <c r="B105" i="2" s="1"/>
  <c r="A106" i="2"/>
  <c r="B106" i="2" s="1"/>
  <c r="A107" i="2"/>
  <c r="B107" i="2" s="1"/>
  <c r="A108" i="2"/>
  <c r="B108" i="2" s="1"/>
  <c r="A109" i="2"/>
  <c r="B109" i="2" s="1"/>
  <c r="A110" i="2"/>
  <c r="B110" i="2" s="1"/>
  <c r="A111" i="2"/>
  <c r="B111" i="2" s="1"/>
  <c r="A112" i="2"/>
  <c r="B112" i="2" s="1"/>
  <c r="A113" i="2"/>
  <c r="B113" i="2" s="1"/>
  <c r="A114" i="2"/>
  <c r="B114" i="2" s="1"/>
  <c r="A115" i="2"/>
  <c r="B115" i="2" s="1"/>
  <c r="A116" i="2"/>
  <c r="B116" i="2" s="1"/>
  <c r="A117" i="2"/>
  <c r="B117" i="2" s="1"/>
  <c r="A118" i="2"/>
  <c r="B118" i="2" s="1"/>
  <c r="A119" i="2"/>
  <c r="B119" i="2" s="1"/>
  <c r="A120" i="2"/>
  <c r="B120" i="2" s="1"/>
  <c r="A121" i="2"/>
  <c r="B121" i="2" s="1"/>
  <c r="A122" i="2"/>
  <c r="B122" i="2" s="1"/>
  <c r="A123" i="2"/>
  <c r="B123" i="2" s="1"/>
  <c r="A124" i="2"/>
  <c r="B124" i="2" s="1"/>
  <c r="A125" i="2"/>
  <c r="B125" i="2" s="1"/>
  <c r="A126" i="2"/>
  <c r="B126" i="2" s="1"/>
  <c r="A127" i="2"/>
  <c r="B127" i="2" s="1"/>
  <c r="A128" i="2"/>
  <c r="B128" i="2" s="1"/>
  <c r="A129" i="2"/>
  <c r="B129" i="2" s="1"/>
  <c r="A130" i="2"/>
  <c r="B130" i="2" s="1"/>
  <c r="A131" i="2"/>
  <c r="B131" i="2" s="1"/>
  <c r="A132" i="2"/>
  <c r="B132" i="2" s="1"/>
  <c r="A133" i="2"/>
  <c r="B133" i="2" s="1"/>
  <c r="A134" i="2"/>
  <c r="B134" i="2" s="1"/>
  <c r="A135" i="2"/>
  <c r="B135" i="2" s="1"/>
  <c r="A136" i="2"/>
  <c r="B136" i="2" s="1"/>
  <c r="A137" i="2"/>
  <c r="B137" i="2" s="1"/>
  <c r="A138" i="2"/>
  <c r="B138" i="2" s="1"/>
  <c r="A139" i="2"/>
  <c r="B139" i="2" s="1"/>
  <c r="A140" i="2"/>
  <c r="B140" i="2" s="1"/>
  <c r="A141" i="2"/>
  <c r="B141" i="2" s="1"/>
  <c r="A142" i="2"/>
  <c r="B142" i="2" s="1"/>
  <c r="A143" i="2"/>
  <c r="B143" i="2" s="1"/>
  <c r="A144" i="2"/>
  <c r="B144" i="2" s="1"/>
  <c r="A145" i="2"/>
  <c r="B145" i="2" s="1"/>
  <c r="A146" i="2"/>
  <c r="B146" i="2" s="1"/>
  <c r="A147" i="2"/>
  <c r="B147" i="2" s="1"/>
  <c r="A148" i="2"/>
  <c r="B148" i="2" s="1"/>
  <c r="A149" i="2"/>
  <c r="B149" i="2" s="1"/>
  <c r="A150" i="2"/>
  <c r="B150" i="2" s="1"/>
  <c r="A151" i="2"/>
  <c r="B151" i="2" s="1"/>
  <c r="A152" i="2"/>
  <c r="B152" i="2" s="1"/>
  <c r="A153" i="2"/>
  <c r="B153" i="2" s="1"/>
  <c r="A154" i="2"/>
  <c r="B154" i="2" s="1"/>
  <c r="A155" i="2"/>
  <c r="B155" i="2" s="1"/>
  <c r="A156" i="2"/>
  <c r="B156" i="2" s="1"/>
  <c r="A157" i="2"/>
  <c r="B157" i="2" s="1"/>
  <c r="A158" i="2"/>
  <c r="B158" i="2" s="1"/>
  <c r="A159" i="2"/>
  <c r="B159" i="2" s="1"/>
  <c r="A160" i="2"/>
  <c r="B160" i="2" s="1"/>
  <c r="A161" i="2"/>
  <c r="B161" i="2" s="1"/>
  <c r="A162" i="2"/>
  <c r="B162" i="2" s="1"/>
  <c r="A163" i="2"/>
  <c r="B163" i="2" s="1"/>
  <c r="A164" i="2"/>
  <c r="B164" i="2" s="1"/>
  <c r="A165" i="2"/>
  <c r="B165" i="2" s="1"/>
  <c r="A166" i="2"/>
  <c r="B166" i="2" s="1"/>
  <c r="A167" i="2"/>
  <c r="B167" i="2" s="1"/>
  <c r="A168" i="2"/>
  <c r="B168" i="2" s="1"/>
  <c r="A169" i="2"/>
  <c r="B169" i="2" s="1"/>
  <c r="A170" i="2"/>
  <c r="B170" i="2" s="1"/>
  <c r="A171" i="2"/>
  <c r="B171" i="2" s="1"/>
  <c r="A172" i="2"/>
  <c r="B172" i="2" s="1"/>
  <c r="A173" i="2"/>
  <c r="B173" i="2" s="1"/>
  <c r="A174" i="2"/>
  <c r="B174" i="2" s="1"/>
  <c r="A175" i="2"/>
  <c r="B175" i="2" s="1"/>
  <c r="A3" i="2"/>
  <c r="B3" i="2" l="1"/>
  <c r="D2" i="2"/>
  <c r="H2" i="2"/>
  <c r="C2" i="2"/>
  <c r="E2" i="2"/>
  <c r="F2" i="2"/>
  <c r="G2" i="2"/>
  <c r="L2" i="1"/>
  <c r="L3" i="1"/>
  <c r="L4" i="1"/>
  <c r="L5" i="1"/>
  <c r="L6" i="1"/>
  <c r="L7" i="1"/>
  <c r="L8" i="1"/>
  <c r="L9" i="1"/>
  <c r="L10" i="1"/>
  <c r="L11" i="1"/>
  <c r="L1" i="1"/>
</calcChain>
</file>

<file path=xl/sharedStrings.xml><?xml version="1.0" encoding="utf-8"?>
<sst xmlns="http://schemas.openxmlformats.org/spreadsheetml/2006/main" count="1122" uniqueCount="531">
  <si>
    <t>NAME</t>
  </si>
  <si>
    <t>CONFIRMED</t>
  </si>
  <si>
    <t>CHANGES TODAY</t>
  </si>
  <si>
    <t>DECEASED</t>
  </si>
  <si>
    <t>RECOVERED</t>
  </si>
  <si>
    <t>SERIOUS</t>
  </si>
  <si>
    <t>TOTAL</t>
  </si>
  <si>
    <t>China</t>
  </si>
  <si>
    <t>↑ 46 (0.05%)</t>
  </si>
  <si>
    <t>↑ 6 (0.00%)</t>
  </si>
  <si>
    <t>Italy</t>
  </si>
  <si>
    <t>Spain</t>
  </si>
  <si>
    <t>↑ 3,076 (10.76%)</t>
  </si>
  <si>
    <t>↑ 372 (1.30%)</t>
  </si>
  <si>
    <t>United States</t>
  </si>
  <si>
    <t>↑ 2,706 (10.03%)</t>
  </si>
  <si>
    <t>↑ 47 (0.17%)</t>
  </si>
  <si>
    <t>Germany</t>
  </si>
  <si>
    <t>↑ 1,573 (6.57%)</t>
  </si>
  <si>
    <t>↑ 9 (0.03%)</t>
  </si>
  <si>
    <t>Iran</t>
  </si>
  <si>
    <t>↑ 1,028 (4.75%)</t>
  </si>
  <si>
    <t>↑ 129 (0.59%)</t>
  </si>
  <si>
    <t>France</t>
  </si>
  <si>
    <t>South Korea</t>
  </si>
  <si>
    <t>&lt;tr&gt;</t>
  </si>
  <si>
    <t>&lt;td&gt;</t>
  </si>
  <si>
    <t>&lt;/tr&gt;</t>
  </si>
  <si>
    <t>&lt;/td&gt;</t>
  </si>
  <si>
    <t>&lt;tr&gt;&lt;td&gt;NAME&lt;td&gt;&lt;tr&gt;&lt;td&gt;CONFIRMED&lt;td&gt;&lt;tr&gt;&lt;td&gt;CHANGES TODAY&lt;td&gt;&lt;tr&gt;&lt;td&gt;DECEASED&lt;td&gt;&lt;tr&gt;&lt;td&gt;CHANGES TODAY&lt;td&gt;&lt;tr&gt;&lt;td&gt;RECOVERED&lt;td&gt;&lt;tr&gt;&lt;td&gt;SERIOUS&lt;td&gt;</t>
  </si>
  <si>
    <t>&lt;tr&gt;&lt;td&gt;&lt;td&gt;&lt;tr&gt;&lt;td&gt;&lt;td&gt;&lt;tr&gt;&lt;td&gt;&lt;td&gt;&lt;tr&gt;&lt;td&gt;&lt;td&gt;&lt;tr&gt;&lt;td&gt;&lt;td&gt;&lt;tr&gt;&lt;td&gt;&lt;td&gt;&lt;tr&gt;&lt;td&gt;&lt;td&gt;</t>
  </si>
  <si>
    <t>&lt;tr&gt;&lt;td&gt;TOTAL&lt;td&gt;&lt;tr&gt;&lt;td&gt;322348&lt;td&gt;&lt;tr&gt;&lt;td&gt;&lt;td&gt;&lt;tr&gt;&lt;td&gt;13826&lt;td&gt;&lt;tr&gt;&lt;td&gt;&lt;td&gt;&lt;tr&gt;&lt;td&gt;95938&lt;td&gt;&lt;tr&gt;&lt;td&gt;8464&lt;td&gt;</t>
  </si>
  <si>
    <t>&lt;tr&gt;&lt;td&gt;China&lt;td&gt;&lt;tr&gt;&lt;td&gt;81054&lt;td&gt;&lt;tr&gt;&lt;td&gt;↑ 46 (0.05%)&lt;td&gt;&lt;tr&gt;&lt;td&gt;3261&lt;td&gt;&lt;tr&gt;&lt;td&gt;↑ 6 (0.00%)&lt;td&gt;&lt;tr&gt;&lt;td&gt;72440&lt;td&gt;&lt;tr&gt;&lt;td&gt;2314&lt;td&gt;</t>
  </si>
  <si>
    <t>&lt;tr&gt;&lt;td&gt;Italy&lt;td&gt;&lt;tr&gt;&lt;td&gt;53578&lt;td&gt;&lt;tr&gt;&lt;td&gt;&lt;td&gt;&lt;tr&gt;&lt;td&gt;4825&lt;td&gt;&lt;tr&gt;&lt;td&gt;&lt;td&gt;&lt;tr&gt;&lt;td&gt;6072&lt;td&gt;&lt;tr&gt;&lt;td&gt;2857&lt;td&gt;</t>
  </si>
  <si>
    <t>&lt;tr&gt;&lt;td&gt;Spain&lt;td&gt;&lt;tr&gt;&lt;td&gt;28572&lt;td&gt;&lt;tr&gt;&lt;td&gt;↑ 3,076 (10.76%)&lt;td&gt;&lt;tr&gt;&lt;td&gt;1753&lt;td&gt;&lt;tr&gt;&lt;td&gt;↑ 372 (1.30%)&lt;td&gt;&lt;tr&gt;&lt;td&gt;2125&lt;td&gt;&lt;tr&gt;&lt;td&gt;1141&lt;td&gt;</t>
  </si>
  <si>
    <t>&lt;tr&gt;&lt;td&gt;United States&lt;td&gt;&lt;tr&gt;&lt;td&gt;26975&lt;td&gt;&lt;tr&gt;&lt;td&gt;↑ 2,706 (10.03%)&lt;td&gt;&lt;tr&gt;&lt;td&gt;354&lt;td&gt;&lt;tr&gt;&lt;td&gt;↑ 47 (0.17%)&lt;td&gt;&lt;tr&gt;&lt;td&gt;186&lt;td&gt;&lt;tr&gt;&lt;td&gt;61&lt;td&gt;</t>
  </si>
  <si>
    <t>&lt;tr&gt;&lt;td&gt;Germany&lt;td&gt;&lt;tr&gt;&lt;td&gt;23937&lt;td&gt;&lt;tr&gt;&lt;td&gt;↑ 1,573 (6.57%)&lt;td&gt;&lt;tr&gt;&lt;td&gt;93&lt;td&gt;&lt;tr&gt;&lt;td&gt;↑ 9 (0.03%)&lt;td&gt;&lt;tr&gt;&lt;td&gt;266&lt;td&gt;&lt;tr&gt;&lt;td&gt;0&lt;td&gt;</t>
  </si>
  <si>
    <t>&lt;tr&gt;&lt;td&gt;Iran&lt;td&gt;&lt;tr&gt;&lt;td&gt;21638&lt;td&gt;&lt;tr&gt;&lt;td&gt;↑ 1,028 (4.75%)&lt;td&gt;&lt;tr&gt;&lt;td&gt;1685&lt;td&gt;&lt;tr&gt;&lt;td&gt;↑ 129 (0.59%)&lt;td&gt;&lt;tr&gt;&lt;td&gt;7635&lt;td&gt;&lt;tr&gt;&lt;td&gt;0&lt;td&gt;</t>
  </si>
  <si>
    <t>&lt;tr&gt;&lt;td&gt;France&lt;td&gt;&lt;tr&gt;&lt;td&gt;14459&lt;td&gt;&lt;tr&gt;&lt;td&gt;&lt;td&gt;&lt;tr&gt;&lt;td&gt;562&lt;td&gt;&lt;tr&gt;&lt;td&gt;&lt;td&gt;&lt;tr&gt;&lt;td&gt;1587&lt;td&gt;&lt;tr&gt;&lt;td&gt;1297&lt;td&gt;</t>
  </si>
  <si>
    <t>&lt;tr&gt;&lt;td&gt;South Korea&lt;td&gt;&lt;tr&gt;&lt;td&gt;8897&lt;td&gt;&lt;tr&gt;&lt;td&gt;&lt;td&gt;&lt;tr&gt;&lt;td&gt;104&lt;td&gt;&lt;tr&gt;&lt;td&gt;&lt;td&gt;&lt;tr&gt;&lt;td&gt;2909&lt;td&gt;&lt;tr&gt;&lt;td&gt;0&lt;td&gt;</t>
  </si>
  <si>
    <t>Switzerland</t>
  </si>
  <si>
    <t>United Kingdom</t>
  </si>
  <si>
    <t>Netherlands</t>
  </si>
  <si>
    <t>Belgium</t>
  </si>
  <si>
    <t>Austria</t>
  </si>
  <si>
    <t>Norway</t>
  </si>
  <si>
    <t>Sweden</t>
  </si>
  <si>
    <t>Portugal</t>
  </si>
  <si>
    <t>Denmark</t>
  </si>
  <si>
    <t>Australia</t>
  </si>
  <si>
    <t>Canada</t>
  </si>
  <si>
    <t>Malaysia</t>
  </si>
  <si>
    <t>Brazil</t>
  </si>
  <si>
    <t>Japan</t>
  </si>
  <si>
    <t>Czech Republic</t>
  </si>
  <si>
    <t>Turkey</t>
  </si>
  <si>
    <t>Israel</t>
  </si>
  <si>
    <t>Luxembourg</t>
  </si>
  <si>
    <t>Ireland</t>
  </si>
  <si>
    <t>Pakistan</t>
  </si>
  <si>
    <t>Diamond Princess</t>
  </si>
  <si>
    <t>Chile</t>
  </si>
  <si>
    <t>Finland</t>
  </si>
  <si>
    <t>Thailand</t>
  </si>
  <si>
    <t>Iceland</t>
  </si>
  <si>
    <t>Poland</t>
  </si>
  <si>
    <t>Georgia</t>
  </si>
  <si>
    <t>Ecuador</t>
  </si>
  <si>
    <t>Greece</t>
  </si>
  <si>
    <t>Indonesia</t>
  </si>
  <si>
    <t>Saudi Arabia</t>
  </si>
  <si>
    <t>Qatar</t>
  </si>
  <si>
    <t>Singapore</t>
  </si>
  <si>
    <t>Romania</t>
  </si>
  <si>
    <t>Slovenia</t>
  </si>
  <si>
    <t>Philippines</t>
  </si>
  <si>
    <t>Russia</t>
  </si>
  <si>
    <t>India</t>
  </si>
  <si>
    <t>Bahrain</t>
  </si>
  <si>
    <t>Estonia</t>
  </si>
  <si>
    <t>Peru</t>
  </si>
  <si>
    <t>Egypt</t>
  </si>
  <si>
    <t>Hong Kong</t>
  </si>
  <si>
    <t>Mexico</t>
  </si>
  <si>
    <t>Lebanon</t>
  </si>
  <si>
    <t>Panama</t>
  </si>
  <si>
    <t>South Africa</t>
  </si>
  <si>
    <t>Croatia</t>
  </si>
  <si>
    <t>Iraq</t>
  </si>
  <si>
    <t>Argentina</t>
  </si>
  <si>
    <t>Colombia</t>
  </si>
  <si>
    <t>Armenia</t>
  </si>
  <si>
    <t>Kuwait</t>
  </si>
  <si>
    <t>Serbia</t>
  </si>
  <si>
    <t>Slovakia</t>
  </si>
  <si>
    <t>San Marino</t>
  </si>
  <si>
    <t>Bulgaria</t>
  </si>
  <si>
    <t>Taiwan</t>
  </si>
  <si>
    <t>United Arab Emirates</t>
  </si>
  <si>
    <t>Latvia</t>
  </si>
  <si>
    <t>Algeria</t>
  </si>
  <si>
    <t>Uruguay</t>
  </si>
  <si>
    <t>Hungary</t>
  </si>
  <si>
    <t>Costa Rica</t>
  </si>
  <si>
    <t>North Macedonia</t>
  </si>
  <si>
    <t>Andorra</t>
  </si>
  <si>
    <t>Dominican Republic</t>
  </si>
  <si>
    <t>Morocco</t>
  </si>
  <si>
    <t>Vietnam</t>
  </si>
  <si>
    <t>Lithuania</t>
  </si>
  <si>
    <t>Jordan</t>
  </si>
  <si>
    <t>Bosnia</t>
  </si>
  <si>
    <t>Malta</t>
  </si>
  <si>
    <t>Albania</t>
  </si>
  <si>
    <t>Cyprus</t>
  </si>
  <si>
    <t>Brunei</t>
  </si>
  <si>
    <t>Sri Lanka</t>
  </si>
  <si>
    <t>Moldova</t>
  </si>
  <si>
    <t>Belarus</t>
  </si>
  <si>
    <t>Burkina Faso</t>
  </si>
  <si>
    <t>Tunisia</t>
  </si>
  <si>
    <t>Venezuela</t>
  </si>
  <si>
    <t>New Zealand</t>
  </si>
  <si>
    <t>Azerbaijan</t>
  </si>
  <si>
    <t>Palestine</t>
  </si>
  <si>
    <t>Kazakhstan</t>
  </si>
  <si>
    <t>Senegal</t>
  </si>
  <si>
    <t>Oman</t>
  </si>
  <si>
    <t>Cambodia</t>
  </si>
  <si>
    <t>Trinidad and Tobago</t>
  </si>
  <si>
    <t>Ukraine</t>
  </si>
  <si>
    <t>Liechtenstein</t>
  </si>
  <si>
    <t>Uzbekistan</t>
  </si>
  <si>
    <t>Cameroon</t>
  </si>
  <si>
    <t>Northern Cyprus</t>
  </si>
  <si>
    <t>Afghanistan</t>
  </si>
  <si>
    <t>Kosovo</t>
  </si>
  <si>
    <t>DR Congo</t>
  </si>
  <si>
    <t>Nigeria</t>
  </si>
  <si>
    <t>Bangladesh</t>
  </si>
  <si>
    <t>Honduras</t>
  </si>
  <si>
    <t>Cuba</t>
  </si>
  <si>
    <t>Paraguay</t>
  </si>
  <si>
    <t>Ghana</t>
  </si>
  <si>
    <t>Bolivia</t>
  </si>
  <si>
    <t>Jamaica</t>
  </si>
  <si>
    <t>Mauritius</t>
  </si>
  <si>
    <t>Monaco</t>
  </si>
  <si>
    <t>Guyana</t>
  </si>
  <si>
    <t>Guatemala</t>
  </si>
  <si>
    <t>Macau</t>
  </si>
  <si>
    <t>Rwanda</t>
  </si>
  <si>
    <t>Montenegro</t>
  </si>
  <si>
    <t>Togo</t>
  </si>
  <si>
    <t>French Polynesia</t>
  </si>
  <si>
    <t>Ivory Coast</t>
  </si>
  <si>
    <t>Kyrgyzstan</t>
  </si>
  <si>
    <t>Barbados</t>
  </si>
  <si>
    <t>Maldives</t>
  </si>
  <si>
    <t>Jersey</t>
  </si>
  <si>
    <t>Tanzania</t>
  </si>
  <si>
    <t>Ethiopia</t>
  </si>
  <si>
    <t>Gibraltar</t>
  </si>
  <si>
    <t>Mongolia</t>
  </si>
  <si>
    <t>Aruba</t>
  </si>
  <si>
    <t>Kenya</t>
  </si>
  <si>
    <t>Seychelles</t>
  </si>
  <si>
    <t>Equatorial Guinea</t>
  </si>
  <si>
    <t>Gabon</t>
  </si>
  <si>
    <t>Suriname</t>
  </si>
  <si>
    <t>Isle of Man</t>
  </si>
  <si>
    <t>New Caledonia</t>
  </si>
  <si>
    <t>Bahamas</t>
  </si>
  <si>
    <t>Eswatini</t>
  </si>
  <si>
    <t>Cayman Islands</t>
  </si>
  <si>
    <t>Curaçao</t>
  </si>
  <si>
    <t>Congo Republic</t>
  </si>
  <si>
    <t>Namibia</t>
  </si>
  <si>
    <t>El Salvador</t>
  </si>
  <si>
    <t>Liberia</t>
  </si>
  <si>
    <t>Zambia</t>
  </si>
  <si>
    <t>Haiti</t>
  </si>
  <si>
    <t>Saint Lucia</t>
  </si>
  <si>
    <t>Greenland</t>
  </si>
  <si>
    <t>Guinea</t>
  </si>
  <si>
    <t>Mauritania</t>
  </si>
  <si>
    <t>Benin</t>
  </si>
  <si>
    <t>Bhutan</t>
  </si>
  <si>
    <t>Guernsey</t>
  </si>
  <si>
    <t>Sudan</t>
  </si>
  <si>
    <t>Nicaragua</t>
  </si>
  <si>
    <t>Fiji</t>
  </si>
  <si>
    <t>Niger</t>
  </si>
  <si>
    <t>Nepal</t>
  </si>
  <si>
    <t>Sint Maarten</t>
  </si>
  <si>
    <t>Chad</t>
  </si>
  <si>
    <t>Saint Vincent and the Grenadines</t>
  </si>
  <si>
    <t>Djibouti</t>
  </si>
  <si>
    <t>Antigua and Barbuda</t>
  </si>
  <si>
    <t>Montserrat</t>
  </si>
  <si>
    <t>Somalia</t>
  </si>
  <si>
    <t>Central African Republic</t>
  </si>
  <si>
    <t>Vatican City</t>
  </si>
  <si>
    <t>जम्मा</t>
  </si>
  <si>
    <t>चीन</t>
  </si>
  <si>
    <t>ईटाली</t>
  </si>
  <si>
    <t>स्पेन</t>
  </si>
  <si>
    <t>अमेरिका</t>
  </si>
  <si>
    <t>जर्मनी</t>
  </si>
  <si>
    <t>ईरान</t>
  </si>
  <si>
    <t>फ्रान्स</t>
  </si>
  <si>
    <t>दक्षिण कोरिया</t>
  </si>
  <si>
    <t>स्विजरल्यान्ड</t>
  </si>
  <si>
    <t>युनाईटेड किङडम</t>
  </si>
  <si>
    <t>नेदरल्याण्डस</t>
  </si>
  <si>
    <t>बेल्जियम</t>
  </si>
  <si>
    <t>अस्ट्रिया</t>
  </si>
  <si>
    <t>नर्वे</t>
  </si>
  <si>
    <t>स्विडेन</t>
  </si>
  <si>
    <t>पोर्चुगल</t>
  </si>
  <si>
    <t>डेन्मार्क</t>
  </si>
  <si>
    <t>अस्ट्रेलिया</t>
  </si>
  <si>
    <t>क्यानडा</t>
  </si>
  <si>
    <t>मलेसिया</t>
  </si>
  <si>
    <t>ब्राजिल</t>
  </si>
  <si>
    <t>जापान</t>
  </si>
  <si>
    <t>चेक रिपब्लिक</t>
  </si>
  <si>
    <t>टर्कि</t>
  </si>
  <si>
    <t>ईसराईल</t>
  </si>
  <si>
    <t>लक्समबर्ग</t>
  </si>
  <si>
    <t>पाकिस्तान</t>
  </si>
  <si>
    <t>डायमन्ड प्रिन्सेस</t>
  </si>
  <si>
    <t>चिलि</t>
  </si>
  <si>
    <t>फिनल्यान्ड</t>
  </si>
  <si>
    <t>थाईल्यन्ड</t>
  </si>
  <si>
    <t>पोल्यान्ड</t>
  </si>
  <si>
    <t>जोर्जिया</t>
  </si>
  <si>
    <t>ईक्वेडर</t>
  </si>
  <si>
    <t>ग्रिस</t>
  </si>
  <si>
    <t>ईन्डोनेशिया</t>
  </si>
  <si>
    <t>निको</t>
  </si>
  <si>
    <t>जटिल</t>
  </si>
  <si>
    <t>साउदि अरबिया</t>
  </si>
  <si>
    <t>कतार</t>
  </si>
  <si>
    <t>सिंगापुर</t>
  </si>
  <si>
    <t>रोमानिया</t>
  </si>
  <si>
    <t>स्लोभेनिया</t>
  </si>
  <si>
    <t>फिलिपिन्स</t>
  </si>
  <si>
    <t>रसिया</t>
  </si>
  <si>
    <t>भारत</t>
  </si>
  <si>
    <t>बहराईन</t>
  </si>
  <si>
    <t>ईस्टोनिया</t>
  </si>
  <si>
    <t>पेरु</t>
  </si>
  <si>
    <t>ईजिप्ट</t>
  </si>
  <si>
    <t>हङकङ</t>
  </si>
  <si>
    <t>मेक्सिको</t>
  </si>
  <si>
    <t>लेबनन</t>
  </si>
  <si>
    <t>पानामा</t>
  </si>
  <si>
    <t>दक्षिण अप्रिका</t>
  </si>
  <si>
    <t>क्रोएसिया</t>
  </si>
  <si>
    <t>ईराक</t>
  </si>
  <si>
    <t>अर्जेन्टिना</t>
  </si>
  <si>
    <t>कोलम्बिया</t>
  </si>
  <si>
    <t>अर्मेनिया</t>
  </si>
  <si>
    <t>कुवेत</t>
  </si>
  <si>
    <t>सर्बिया</t>
  </si>
  <si>
    <t>स्लोभाकिया</t>
  </si>
  <si>
    <t>सान मारिनो</t>
  </si>
  <si>
    <t>बुल्गेरिया</t>
  </si>
  <si>
    <t>ताईवान</t>
  </si>
  <si>
    <t>युएई</t>
  </si>
  <si>
    <t>लात्भिया</t>
  </si>
  <si>
    <t>अल्जेरिया</t>
  </si>
  <si>
    <t>उरुग्वे</t>
  </si>
  <si>
    <t>हङगरि</t>
  </si>
  <si>
    <t>कोस्टारिका</t>
  </si>
  <si>
    <t>उत्तर मासेडोनिया</t>
  </si>
  <si>
    <t>डोमिनिकन रिपब्लिक</t>
  </si>
  <si>
    <t>मोरोक्को</t>
  </si>
  <si>
    <t>विइतनाम</t>
  </si>
  <si>
    <t>जोर्डन</t>
  </si>
  <si>
    <t>बोस्निया</t>
  </si>
  <si>
    <t>माल्टा</t>
  </si>
  <si>
    <t>अल्बानिया</t>
  </si>
  <si>
    <t>साईप्रस</t>
  </si>
  <si>
    <t>ब्रुनेई</t>
  </si>
  <si>
    <t>स्रि लङका</t>
  </si>
  <si>
    <t>मोल्दोवा</t>
  </si>
  <si>
    <t>बेलारुस</t>
  </si>
  <si>
    <t>बुर्किना फासो</t>
  </si>
  <si>
    <t>ट्युनिसिया</t>
  </si>
  <si>
    <t>भेनेजुएला</t>
  </si>
  <si>
    <t>न्यु जिल्यान्ड</t>
  </si>
  <si>
    <t>अजरबाईजान</t>
  </si>
  <si>
    <t>प्यालेस्टाईन</t>
  </si>
  <si>
    <t>काजकस्तान</t>
  </si>
  <si>
    <t>सेनेगल</t>
  </si>
  <si>
    <t>देश</t>
  </si>
  <si>
    <t>कुल संक्रमण</t>
  </si>
  <si>
    <t>कुल मृत्यु</t>
  </si>
  <si>
    <t>कम्बोडिया</t>
  </si>
  <si>
    <t>ट्रिनिडाड र टाबागो</t>
  </si>
  <si>
    <t>युक्रेन</t>
  </si>
  <si>
    <t>लिचटेनस्टेन</t>
  </si>
  <si>
    <t>उज्बेकिस्तान</t>
  </si>
  <si>
    <t>क्यामरुन</t>
  </si>
  <si>
    <t>दक्षिणि साईप्रस</t>
  </si>
  <si>
    <t>अफगानिस्तान</t>
  </si>
  <si>
    <t>कोसोभो</t>
  </si>
  <si>
    <t>डिअार कङगो</t>
  </si>
  <si>
    <t>नाईजेरिया</t>
  </si>
  <si>
    <t>बङ्गलादेश</t>
  </si>
  <si>
    <t>होन्डुरस</t>
  </si>
  <si>
    <t>क्युबा</t>
  </si>
  <si>
    <t>पाराग्वे</t>
  </si>
  <si>
    <t>घाना</t>
  </si>
  <si>
    <t>बोलिभिया</t>
  </si>
  <si>
    <t>जमाईका</t>
  </si>
  <si>
    <t>मोरिसियस</t>
  </si>
  <si>
    <t>मोनाको</t>
  </si>
  <si>
    <t>गुयाना</t>
  </si>
  <si>
    <t>ग्वाटेमाला</t>
  </si>
  <si>
    <t>मकाउ</t>
  </si>
  <si>
    <t>रुवान्डा</t>
  </si>
  <si>
    <t>मोन्टेनेग्रो</t>
  </si>
  <si>
    <t>टोगो</t>
  </si>
  <si>
    <t>फ्रान्सेलि पोलयनेसिया</t>
  </si>
  <si>
    <t>किर्गिजस्तान</t>
  </si>
  <si>
    <t>बार्बादोस</t>
  </si>
  <si>
    <t>माल्दिभ्स</t>
  </si>
  <si>
    <t>जर्सि</t>
  </si>
  <si>
    <t>तान्जनिया</t>
  </si>
  <si>
    <t>गिब्रल्टार</t>
  </si>
  <si>
    <t>मङगोलिया</t>
  </si>
  <si>
    <t>अरुबा</t>
  </si>
  <si>
    <t>केन्या</t>
  </si>
  <si>
    <t>सेचेलेस</t>
  </si>
  <si>
    <t>ईक्वेटोरियल गिनिया</t>
  </si>
  <si>
    <t>गबोन</t>
  </si>
  <si>
    <t>सुरिनामे</t>
  </si>
  <si>
    <t>न्यु क्यालेडोनिया</t>
  </si>
  <si>
    <t>बहामस</t>
  </si>
  <si>
    <t>एस्वाटिनि</t>
  </si>
  <si>
    <t>कोङगो रिपब्लिक</t>
  </si>
  <si>
    <t>नामिबिया</t>
  </si>
  <si>
    <t>एल सालभाडोर</t>
  </si>
  <si>
    <t>लाईबेरिया</t>
  </si>
  <si>
    <t>जाम्बिया</t>
  </si>
  <si>
    <t>हाईटि</t>
  </si>
  <si>
    <t>सेन्ट लुसिया</t>
  </si>
  <si>
    <t>ग्रिनल्यान्ड</t>
  </si>
  <si>
    <t>गिनिया</t>
  </si>
  <si>
    <t>मोरिटानिया</t>
  </si>
  <si>
    <t>बेनिन</t>
  </si>
  <si>
    <t>भुटान</t>
  </si>
  <si>
    <t>गुएर्नसे</t>
  </si>
  <si>
    <t>सुडान</t>
  </si>
  <si>
    <t>निकारागुवा</t>
  </si>
  <si>
    <t>फिजि</t>
  </si>
  <si>
    <t>नाईजर</t>
  </si>
  <si>
    <t>नेपाल</t>
  </si>
  <si>
    <t>सेन्ट मार्टेन</t>
  </si>
  <si>
    <t>चाद</t>
  </si>
  <si>
    <t>सेन्ट भिन्सेन्ट एन्ड द ग्रेनाडाईनस</t>
  </si>
  <si>
    <t>एन्टिगुवा एण्ड बार्बुडा</t>
  </si>
  <si>
    <t>मोन्टसेर्याट</t>
  </si>
  <si>
    <t>गाम्बिया</t>
  </si>
  <si>
    <t>सोमालिया</t>
  </si>
  <si>
    <t>मध्य अफ्रिकन रिपब्लिक</t>
  </si>
  <si>
    <t>भ्याटिकन सिटि</t>
  </si>
  <si>
    <t>↑ 39 (0.04%)</t>
  </si>
  <si>
    <t>↑ 9 (0.27%)</t>
  </si>
  <si>
    <t>Syria</t>
  </si>
  <si>
    <t>सिरिया</t>
  </si>
  <si>
    <t>↑ 127 (7.53%)</t>
  </si>
  <si>
    <t>↑ 342 (10.05%)</t>
  </si>
  <si>
    <t>↑ 13 (17.33%)</t>
  </si>
  <si>
    <t>↑ 1 (14.28%)</t>
  </si>
  <si>
    <t>↑ 55 (3.63%)</t>
  </si>
  <si>
    <t>↑ 212 (16.23%)</t>
  </si>
  <si>
    <t>↑ 4 (40%)</t>
  </si>
  <si>
    <t>↑ 1 (20%)</t>
  </si>
  <si>
    <t>↑ 122 (20.36%)</t>
  </si>
  <si>
    <t>↑ 1 (6.66%)</t>
  </si>
  <si>
    <t>↑ 65 (12.64%)</t>
  </si>
  <si>
    <t>↑ 1 (2.08%)</t>
  </si>
  <si>
    <t>↑ 82 (21.57%)</t>
  </si>
  <si>
    <t>↑ 8 (32%)</t>
  </si>
  <si>
    <t>↑ 71 (19.34%)</t>
  </si>
  <si>
    <t>↑ 1 (33.33%)</t>
  </si>
  <si>
    <t>↑ 1 (50%)</t>
  </si>
  <si>
    <t>↑ 38 (11.91%)</t>
  </si>
  <si>
    <t>↑ 26 (7.97%)</t>
  </si>
  <si>
    <t>↑ 65 (25.89%)</t>
  </si>
  <si>
    <t>↑ 26 (15.38%)</t>
  </si>
  <si>
    <t>↑ 1 (0.53%)</t>
  </si>
  <si>
    <t>↑ 41 (29.49%)</t>
  </si>
  <si>
    <t>↑ 36 (27.48%)</t>
  </si>
  <si>
    <t>↑ 3 (3.40%)</t>
  </si>
  <si>
    <t>↑ 3 (15%)</t>
  </si>
  <si>
    <t>↑ 7 (10%)</t>
  </si>
  <si>
    <t>↑ 11 (20%)</t>
  </si>
  <si>
    <t>↑ 2 (3.33%)</t>
  </si>
  <si>
    <t>↑ 16 (40%)</t>
  </si>
  <si>
    <t>↑ 3 (6.97%)</t>
  </si>
  <si>
    <t>↑ 6 (22.22%)</t>
  </si>
  <si>
    <t>↑ 3 (12.5%)</t>
  </si>
  <si>
    <t>↑ 11 (78.57%)</t>
  </si>
  <si>
    <t>↑ 1 (4.34%)</t>
  </si>
  <si>
    <t>↑ 3 (21.42%)</t>
  </si>
  <si>
    <t>Grenada</t>
  </si>
  <si>
    <t>ग्रेनाडा</t>
  </si>
  <si>
    <t>आजको थप</t>
  </si>
  <si>
    <t>केम्यान आईल्यान्डस</t>
  </si>
  <si>
    <t>कुराकाओ</t>
  </si>
  <si>
    <t>डिजेबोउटि</t>
  </si>
  <si>
    <t>आन्डोरा</t>
  </si>
  <si>
    <t>ईथियोपिया</t>
  </si>
  <si>
    <t>आईसल्यान्ड</t>
  </si>
  <si>
    <t>आयरल्याण्ड</t>
  </si>
  <si>
    <t>आयल घफ म्यान</t>
  </si>
  <si>
    <t>आईभरि कोस्ट</t>
  </si>
  <si>
    <t>लिथुआनिया</t>
  </si>
  <si>
    <t>ओमान</t>
  </si>
  <si>
    <t>आजको मृत्यु</t>
  </si>
  <si>
    <t>↑ 4,789 (8.09%)</t>
  </si>
  <si>
    <t>↑ 601 (10.97%)</t>
  </si>
  <si>
    <t>↑ 8,898 (26.33%)</t>
  </si>
  <si>
    <t>↑ 105 (22.82%)</t>
  </si>
  <si>
    <t>↑ 4,321 (15.02%)</t>
  </si>
  <si>
    <t>↑ 435 (24.54%)</t>
  </si>
  <si>
    <t>↑ 4,183 (16.81%)</t>
  </si>
  <si>
    <t>↑ 24 (25.26%)</t>
  </si>
  <si>
    <t>↑ 1,411 (6.52%)</t>
  </si>
  <si>
    <t>↑ 3,838 (23.96%)</t>
  </si>
  <si>
    <t>↑ 186 (27.59%)</t>
  </si>
  <si>
    <t>↑ 1,073 (13.98%)</t>
  </si>
  <si>
    <t>↑ 20 (20.40%)</t>
  </si>
  <si>
    <t>↑ 545 (12.96%)</t>
  </si>
  <si>
    <t>↑ 34 (18.99%)</t>
  </si>
  <si>
    <t>↑ 886 (24.73%)</t>
  </si>
  <si>
    <t>↑ 5 (31.25%)</t>
  </si>
  <si>
    <t>↑ 162 (6.75%)</t>
  </si>
  <si>
    <t>↑ 3 (42.85%)</t>
  </si>
  <si>
    <t>↑ 460 (28.74%)</t>
  </si>
  <si>
    <t>↑ 9 (64.28%)</t>
  </si>
  <si>
    <t>↑ 579 (39.38%)</t>
  </si>
  <si>
    <t>↑ 112 (5.79%)</t>
  </si>
  <si>
    <t>↑ 4 (19.04%)</t>
  </si>
  <si>
    <t>↑ 345 (22.31%)</t>
  </si>
  <si>
    <t>↑ 9 (36%)</t>
  </si>
  <si>
    <t>↑ 108 (6.71%)</t>
  </si>
  <si>
    <t>↑ 11 (84.61%)</t>
  </si>
  <si>
    <t>↑ 293 (23.70%)</t>
  </si>
  <si>
    <t>↑ 7 (23.33%)</t>
  </si>
  <si>
    <t>↑ 371 (34.64%)</t>
  </si>
  <si>
    <t>↑ 116 (10.35%)</t>
  </si>
  <si>
    <t>↑ 27 (2.45%)</t>
  </si>
  <si>
    <t>↑ 1 (2.43%)</t>
  </si>
  <si>
    <t>↑ 219 (24.17%)</t>
  </si>
  <si>
    <t>↑ 2 (50%)</t>
  </si>
  <si>
    <t>↑ 192 (24.33%)</t>
  </si>
  <si>
    <t>↑ 4 (28.57%)</t>
  </si>
  <si>
    <t>↑ 97 (12.46%)</t>
  </si>
  <si>
    <t>↑ 77 (9.64%)</t>
  </si>
  <si>
    <t>↑ 115 (18.13%)</t>
  </si>
  <si>
    <t>↑ 114 (18.03%)</t>
  </si>
  <si>
    <t>↑ 1 (100%)</t>
  </si>
  <si>
    <t>↑ 74 (11.82%)</t>
  </si>
  <si>
    <t>↑ 71 (11.37%)</t>
  </si>
  <si>
    <t>↑ 2 (13.33%)</t>
  </si>
  <si>
    <t>↑ 20 (3.52%)</t>
  </si>
  <si>
    <t>↑ 143 (33.02%)</t>
  </si>
  <si>
    <t>↑ 4 (133.33%)</t>
  </si>
  <si>
    <t>↑ 51 (9.98%)</t>
  </si>
  <si>
    <t>↑ 54 (11.86%)</t>
  </si>
  <si>
    <t>↑ 7 (1.41%)</t>
  </si>
  <si>
    <t>↑ 103 (26.01%)</t>
  </si>
  <si>
    <t>↑ 28 (6.76%)</t>
  </si>
  <si>
    <t>↑ 128 (46.71%)</t>
  </si>
  <si>
    <t>↑ 32 (8.81%)</t>
  </si>
  <si>
    <t>↑ 43 (12.87%)</t>
  </si>
  <si>
    <t>↑ 39 (11.92%)</t>
  </si>
  <si>
    <t>↑ 5 (35.71%)</t>
  </si>
  <si>
    <t>↑ 61 (24.01%)</t>
  </si>
  <si>
    <t>↑ 46 (19.91%)</t>
  </si>
  <si>
    <t>↑ 19 (7.66%)</t>
  </si>
  <si>
    <t>↑ 33 (14.16%)</t>
  </si>
  <si>
    <t>↑ 27 (12.16%)</t>
  </si>
  <si>
    <t>↑ 43 (21.28%)</t>
  </si>
  <si>
    <t>↑ 41 (21.13%)</t>
  </si>
  <si>
    <t>↑ 29 (14.42%)</t>
  </si>
  <si>
    <t>↑ 14 (7.48%)</t>
  </si>
  <si>
    <t>↑ 12 (6.85%)</t>
  </si>
  <si>
    <t>↑ 1 (0.54%)</t>
  </si>
  <si>
    <t>↑ 17 (11.88%)</t>
  </si>
  <si>
    <t>↑ 24 (17.91%)</t>
  </si>
  <si>
    <t>↑ 28 (24.34%)</t>
  </si>
  <si>
    <t>↑ 21 (18.26%)</t>
  </si>
  <si>
    <t>↑ 20 (17.69%)</t>
  </si>
  <si>
    <t>↑ 6 (4.76%)</t>
  </si>
  <si>
    <t>↑ 15 (13.39%)</t>
  </si>
  <si>
    <t>↑ 10 (8.84%)</t>
  </si>
  <si>
    <t>↑ 21 (22.10%)</t>
  </si>
  <si>
    <t>↑ 15 (15.95%)</t>
  </si>
  <si>
    <t>↑ 17 (18.88%)</t>
  </si>
  <si>
    <t>↑ 15 (16.85%)</t>
  </si>
  <si>
    <t>↑ 2 (100%)</t>
  </si>
  <si>
    <t>↑ 24 (32%)</t>
  </si>
  <si>
    <t>↑ 15 (18.29%)</t>
  </si>
  <si>
    <t>↑ 14 (18.66%)</t>
  </si>
  <si>
    <t>↑ 3 (3.57%)</t>
  </si>
  <si>
    <t>↑ 5 (6.57%)</t>
  </si>
  <si>
    <t>↑ 12 (17.91%)</t>
  </si>
  <si>
    <t>↑ 7 (10.76%)</t>
  </si>
  <si>
    <t>↑ 1 (2%)</t>
  </si>
  <si>
    <t>↑ 14 (37.83%)</t>
  </si>
  <si>
    <t>↑ 5 (14.28%)</t>
  </si>
  <si>
    <t>↑ 6 (20%)</t>
  </si>
  <si>
    <t>↑ 8 (28.57%)</t>
  </si>
  <si>
    <t>↑ 1 (3.84%)</t>
  </si>
  <si>
    <t>↑ 6 (28.57%)</t>
  </si>
  <si>
    <t>↑ 1 (5.26%)</t>
  </si>
  <si>
    <t>↑ 2 (12.5%)</t>
  </si>
  <si>
    <t>↑ 2 (14.28%)</t>
  </si>
  <si>
    <t>↑ 8 (160%)</t>
  </si>
  <si>
    <t>↑ 3 (50%)</t>
  </si>
  <si>
    <t>↑ 4 (100%)</t>
  </si>
  <si>
    <t>↑ 4 (200%)</t>
  </si>
  <si>
    <t>↑ 2 (200%)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</si>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</sst>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sz val="14"/>
      <color rgb="FF00B050"/>
      <name val="Helvetica Neue"/>
      <family val="2"/>
    </font>
    <font>
      <sz val="14"/>
      <color rgb="FFFF0000"/>
      <name val="Helvetica Neue"/>
      <family val="2"/>
    </font>
    <font>
      <sz val="14"/>
      <color rgb="FF0070C0"/>
      <name val="Helvetica Neue"/>
      <family val="2"/>
    </font>
    <font>
      <sz val="14"/>
      <color theme="7" tint="-0.249977111117893"/>
      <name val="Helvetica Neue"/>
      <family val="2"/>
    </font>
    <font>
      <b/>
      <sz val="20"/>
      <color theme="1"/>
      <name val="Helvetica Neue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theme="1"/>
      <name val="Helvetica Neue"/>
      <family val="2"/>
    </font>
    <font>
      <sz val="17"/>
      <color rgb="FF0070C0"/>
      <name val="Helvetica Neue"/>
      <family val="2"/>
    </font>
    <font>
      <sz val="17"/>
      <color rgb="FFFF0000"/>
      <name val="Helvetica Neue"/>
      <family val="2"/>
    </font>
    <font>
      <sz val="17"/>
      <color rgb="FF00B050"/>
      <name val="Helvetica Neue"/>
      <family val="2"/>
    </font>
    <font>
      <sz val="17"/>
      <color theme="7" tint="-0.24997711111789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3" fontId="10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1" fillId="0" borderId="0" xfId="0" applyFont="1" applyAlignment="1">
      <alignment horizontal="left"/>
    </xf>
    <xf numFmtId="0" fontId="0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3" fontId="14" fillId="0" borderId="1" xfId="0" applyNumberFormat="1" applyFont="1" applyFill="1" applyBorder="1" applyAlignment="1">
      <alignment horizontal="center" vertical="center"/>
    </xf>
    <xf numFmtId="3" fontId="15" fillId="0" borderId="1" xfId="0" applyNumberFormat="1" applyFont="1" applyFill="1" applyBorder="1" applyAlignment="1">
      <alignment horizontal="center" vertical="center"/>
    </xf>
    <xf numFmtId="3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547E-55C3-6141-9063-A7F13F7F6538}">
  <dimension ref="A1:L177"/>
  <sheetViews>
    <sheetView tabSelected="1" topLeftCell="B1" zoomScaleNormal="100" zoomScaleSheetLayoutView="120" workbookViewId="0">
      <selection activeCell="I63" sqref="I63"/>
    </sheetView>
  </sheetViews>
  <sheetFormatPr baseColWidth="10" defaultRowHeight="16" x14ac:dyDescent="0.2"/>
  <cols>
    <col min="1" max="1" width="20.6640625" style="8" hidden="1" customWidth="1"/>
    <col min="2" max="2" width="20.6640625" style="8" customWidth="1"/>
    <col min="3" max="3" width="17.5" customWidth="1"/>
    <col min="4" max="4" width="18" customWidth="1"/>
    <col min="5" max="5" width="14" customWidth="1"/>
    <col min="6" max="6" width="18.6640625" bestFit="1" customWidth="1"/>
    <col min="7" max="7" width="14" bestFit="1" customWidth="1"/>
    <col min="8" max="8" width="15.33203125" bestFit="1" customWidth="1"/>
    <col min="9" max="9" width="22.83203125" customWidth="1"/>
    <col min="10" max="10" width="20.6640625" style="8" customWidth="1"/>
  </cols>
  <sheetData>
    <row r="1" spans="1:12" s="7" customFormat="1" ht="34" customHeight="1" thickTop="1" thickBot="1" x14ac:dyDescent="0.25">
      <c r="A1" s="21"/>
      <c r="B1" s="22" t="s">
        <v>297</v>
      </c>
      <c r="C1" s="23" t="s">
        <v>298</v>
      </c>
      <c r="D1" s="23" t="s">
        <v>412</v>
      </c>
      <c r="E1" s="23" t="s">
        <v>299</v>
      </c>
      <c r="F1" s="23" t="s">
        <v>424</v>
      </c>
      <c r="G1" s="23" t="s">
        <v>240</v>
      </c>
      <c r="H1" s="23" t="s">
        <v>241</v>
      </c>
      <c r="I1" s="21" t="s">
        <v>0</v>
      </c>
      <c r="J1" s="22" t="s">
        <v>297</v>
      </c>
    </row>
    <row r="2" spans="1:12" s="27" customFormat="1" ht="34" customHeight="1" thickTop="1" thickBot="1" x14ac:dyDescent="0.25">
      <c r="A2" s="24" t="s">
        <v>193</v>
      </c>
      <c r="B2" s="25" t="s">
        <v>360</v>
      </c>
      <c r="C2" s="26">
        <f>INDEX(Update!B3:'Update'!B175,MATCH($A$2,$A$3:$A$177,0))</f>
        <v>2</v>
      </c>
      <c r="D2" s="26" t="str">
        <f>INDEX(Update!C3:'Update'!C175,MATCH($A$2,$A$3:$A$177,0))</f>
        <v>↑ 1 (100%)</v>
      </c>
      <c r="E2" s="26">
        <f>INDEX(Update!D3:'Update'!D175,MATCH($A$2,$A$3:$A$177,0))</f>
        <v>0</v>
      </c>
      <c r="F2" s="26">
        <f>INDEX(Update!E3:'Update'!E175,MATCH($A$2,$A$3:$A$177,0))</f>
        <v>0</v>
      </c>
      <c r="G2" s="26">
        <f>INDEX(Update!F3:'Update'!F175,MATCH($A$2,$A$3:$A$177,0))</f>
        <v>1</v>
      </c>
      <c r="H2" s="26">
        <f>INDEX(Update!G3:'Update'!G175,MATCH($A$2,$A$3:$A$177,0))</f>
        <v>0</v>
      </c>
      <c r="I2" s="24"/>
      <c r="J2" s="25"/>
    </row>
    <row r="3" spans="1:12" s="7" customFormat="1" ht="30" customHeight="1" thickTop="1" thickBot="1" x14ac:dyDescent="0.25">
      <c r="A3" s="9" t="str">
        <f>Update!A3</f>
        <v>TOTAL</v>
      </c>
      <c r="B3" s="28" t="str">
        <f>INDEX($J$3:$J$177,MATCH(A3,$I$3:$I$177,0))</f>
        <v>जम्मा</v>
      </c>
      <c r="C3" s="29">
        <f>IF(Update!B3&lt;&gt;"",Update!B3, "")</f>
        <v>374822</v>
      </c>
      <c r="D3" s="29" t="str">
        <f>IF(Update!C3&lt;&gt;"",Update!C3,"")</f>
        <v/>
      </c>
      <c r="E3" s="30">
        <f>IF(Update!D3&lt;&gt;"",Update!D3,"")</f>
        <v>16379</v>
      </c>
      <c r="F3" s="30" t="str">
        <f>IF(Update!E3&lt;&gt;"",Update!E3,"")</f>
        <v/>
      </c>
      <c r="G3" s="31">
        <f>IF(Update!F3&lt;&gt;"",Update!F3,"")</f>
        <v>100028</v>
      </c>
      <c r="H3" s="32">
        <f>IF(Update!G3&lt;&gt;"",Update!G3,"")</f>
        <v>10721</v>
      </c>
      <c r="I3" s="33" t="s">
        <v>6</v>
      </c>
      <c r="J3" s="28" t="s">
        <v>203</v>
      </c>
    </row>
    <row r="4" spans="1:12" s="7" customFormat="1" ht="30" customHeight="1" thickTop="1" thickBot="1" x14ac:dyDescent="0.25">
      <c r="A4" s="9" t="str">
        <f>Update!A4</f>
        <v>China</v>
      </c>
      <c r="B4" s="9" t="str">
        <f t="shared" ref="B4:B67" si="0">INDEX($J$3:$J$177,MATCH(A4,$I$3:$I$177,0))</f>
        <v>चीन</v>
      </c>
      <c r="C4" s="13">
        <f>IF(Update!B4&lt;&gt;"",Update!B4, "")</f>
        <v>81093</v>
      </c>
      <c r="D4" s="13" t="str">
        <f>IF(Update!C4&lt;&gt;"",Update!C4,"")</f>
        <v>↑ 39 (0.04%)</v>
      </c>
      <c r="E4" s="12">
        <f>IF(Update!D4&lt;&gt;"",Update!D4,"")</f>
        <v>3270</v>
      </c>
      <c r="F4" s="12" t="str">
        <f>IF(Update!E4&lt;&gt;"",Update!E4,"")</f>
        <v>↑ 9 (0.27%)</v>
      </c>
      <c r="G4" s="11">
        <f>IF(Update!F4&lt;&gt;"",Update!F4,"")</f>
        <v>72703</v>
      </c>
      <c r="H4" s="14">
        <f>IF(Update!G4&lt;&gt;"",Update!G4,"")</f>
        <v>2314</v>
      </c>
      <c r="I4" s="7" t="s">
        <v>7</v>
      </c>
      <c r="J4" s="10" t="s">
        <v>204</v>
      </c>
      <c r="L4" s="34"/>
    </row>
    <row r="5" spans="1:12" s="7" customFormat="1" ht="30" customHeight="1" thickTop="1" thickBot="1" x14ac:dyDescent="0.25">
      <c r="A5" s="9" t="str">
        <f>Update!A5</f>
        <v>Italy</v>
      </c>
      <c r="B5" s="9" t="str">
        <f t="shared" si="0"/>
        <v>ईटाली</v>
      </c>
      <c r="C5" s="13">
        <f>IF(Update!B5&lt;&gt;"",Update!B5, "")</f>
        <v>63927</v>
      </c>
      <c r="D5" s="13" t="str">
        <f>IF(Update!C5&lt;&gt;"",Update!C5,"")</f>
        <v>↑ 4,789 (8.09%)</v>
      </c>
      <c r="E5" s="12">
        <f>IF(Update!D5&lt;&gt;"",Update!D5,"")</f>
        <v>6077</v>
      </c>
      <c r="F5" s="12" t="str">
        <f>IF(Update!E5&lt;&gt;"",Update!E5,"")</f>
        <v>↑ 601 (10.97%)</v>
      </c>
      <c r="G5" s="11">
        <f>IF(Update!F5&lt;&gt;"",Update!F5,"")</f>
        <v>7432</v>
      </c>
      <c r="H5" s="14">
        <f>IF(Update!G5&lt;&gt;"",Update!G5,"")</f>
        <v>3204</v>
      </c>
      <c r="I5" s="7" t="s">
        <v>135</v>
      </c>
      <c r="J5" s="10" t="s">
        <v>307</v>
      </c>
    </row>
    <row r="6" spans="1:12" s="7" customFormat="1" ht="30" customHeight="1" thickTop="1" thickBot="1" x14ac:dyDescent="0.25">
      <c r="A6" s="9" t="str">
        <f>Update!A6</f>
        <v>United States</v>
      </c>
      <c r="B6" s="9" t="str">
        <f t="shared" si="0"/>
        <v>अमेरिका</v>
      </c>
      <c r="C6" s="13">
        <f>IF(Update!B6&lt;&gt;"",Update!B6, "")</f>
        <v>42691</v>
      </c>
      <c r="D6" s="13" t="str">
        <f>IF(Update!C6&lt;&gt;"",Update!C6,"")</f>
        <v>↑ 8,898 (26.33%)</v>
      </c>
      <c r="E6" s="12">
        <f>IF(Update!D6&lt;&gt;"",Update!D6,"")</f>
        <v>565</v>
      </c>
      <c r="F6" s="12" t="str">
        <f>IF(Update!E6&lt;&gt;"",Update!E6,"")</f>
        <v>↑ 105 (22.82%)</v>
      </c>
      <c r="G6" s="11">
        <f>IF(Update!F6&lt;&gt;"",Update!F6,"")</f>
        <v>298</v>
      </c>
      <c r="H6" s="14">
        <f>IF(Update!G6&lt;&gt;"",Update!G6,"")</f>
        <v>450</v>
      </c>
      <c r="I6" s="7" t="s">
        <v>113</v>
      </c>
      <c r="J6" s="10" t="s">
        <v>283</v>
      </c>
    </row>
    <row r="7" spans="1:12" s="7" customFormat="1" ht="30" customHeight="1" thickTop="1" thickBot="1" x14ac:dyDescent="0.25">
      <c r="A7" s="9" t="str">
        <f>Update!A7</f>
        <v>Spain</v>
      </c>
      <c r="B7" s="9" t="str">
        <f t="shared" si="0"/>
        <v>स्पेन</v>
      </c>
      <c r="C7" s="13">
        <f>IF(Update!B7&lt;&gt;"",Update!B7, "")</f>
        <v>33089</v>
      </c>
      <c r="D7" s="13" t="str">
        <f>IF(Update!C7&lt;&gt;"",Update!C7,"")</f>
        <v>↑ 4,321 (15.02%)</v>
      </c>
      <c r="E7" s="12">
        <f>IF(Update!D7&lt;&gt;"",Update!D7,"")</f>
        <v>2207</v>
      </c>
      <c r="F7" s="12" t="str">
        <f>IF(Update!E7&lt;&gt;"",Update!E7,"")</f>
        <v>↑ 435 (24.54%)</v>
      </c>
      <c r="G7" s="11">
        <f>IF(Update!F7&lt;&gt;"",Update!F7,"")</f>
        <v>3355</v>
      </c>
      <c r="H7" s="14">
        <f>IF(Update!G7&lt;&gt;"",Update!G7,"")</f>
        <v>2355</v>
      </c>
      <c r="I7" s="7" t="s">
        <v>100</v>
      </c>
      <c r="J7" s="10" t="s">
        <v>272</v>
      </c>
    </row>
    <row r="8" spans="1:12" s="7" customFormat="1" ht="30" customHeight="1" thickTop="1" thickBot="1" x14ac:dyDescent="0.25">
      <c r="A8" s="9" t="str">
        <f>Update!A8</f>
        <v>Germany</v>
      </c>
      <c r="B8" s="9" t="str">
        <f t="shared" si="0"/>
        <v>जर्मनी</v>
      </c>
      <c r="C8" s="13">
        <f>IF(Update!B8&lt;&gt;"",Update!B8, "")</f>
        <v>29056</v>
      </c>
      <c r="D8" s="13" t="str">
        <f>IF(Update!C8&lt;&gt;"",Update!C8,"")</f>
        <v>↑ 4,183 (16.81%)</v>
      </c>
      <c r="E8" s="12">
        <f>IF(Update!D8&lt;&gt;"",Update!D8,"")</f>
        <v>119</v>
      </c>
      <c r="F8" s="12" t="str">
        <f>IF(Update!E8&lt;&gt;"",Update!E8,"")</f>
        <v>↑ 24 (25.26%)</v>
      </c>
      <c r="G8" s="11">
        <f>IF(Update!F8&lt;&gt;"",Update!F8,"")</f>
        <v>453</v>
      </c>
      <c r="H8" s="14">
        <f>IF(Update!G8&lt;&gt;"",Update!G8,"")</f>
        <v>0</v>
      </c>
      <c r="I8" s="7" t="s">
        <v>105</v>
      </c>
      <c r="J8" s="10" t="s">
        <v>416</v>
      </c>
    </row>
    <row r="9" spans="1:12" s="7" customFormat="1" ht="30" customHeight="1" thickTop="1" thickBot="1" x14ac:dyDescent="0.25">
      <c r="A9" s="9" t="str">
        <f>Update!A9</f>
        <v>Iran</v>
      </c>
      <c r="B9" s="9" t="str">
        <f t="shared" si="0"/>
        <v>ईरान</v>
      </c>
      <c r="C9" s="13">
        <f>IF(Update!B9&lt;&gt;"",Update!B9, "")</f>
        <v>23049</v>
      </c>
      <c r="D9" s="13" t="str">
        <f>IF(Update!C9&lt;&gt;"",Update!C9,"")</f>
        <v>↑ 1,411 (6.52%)</v>
      </c>
      <c r="E9" s="12">
        <f>IF(Update!D9&lt;&gt;"",Update!D9,"")</f>
        <v>1812</v>
      </c>
      <c r="F9" s="12" t="str">
        <f>IF(Update!E9&lt;&gt;"",Update!E9,"")</f>
        <v>↑ 127 (7.53%)</v>
      </c>
      <c r="G9" s="11">
        <f>IF(Update!F9&lt;&gt;"",Update!F9,"")</f>
        <v>8376</v>
      </c>
      <c r="H9" s="14">
        <f>IF(Update!G9&lt;&gt;"",Update!G9,"")</f>
        <v>0</v>
      </c>
      <c r="I9" s="7" t="s">
        <v>198</v>
      </c>
      <c r="J9" s="10" t="s">
        <v>364</v>
      </c>
    </row>
    <row r="10" spans="1:12" s="7" customFormat="1" ht="30" customHeight="1" thickTop="1" thickBot="1" x14ac:dyDescent="0.25">
      <c r="A10" s="9" t="str">
        <f>Update!A10</f>
        <v>France</v>
      </c>
      <c r="B10" s="9" t="str">
        <f t="shared" si="0"/>
        <v>फ्रान्स</v>
      </c>
      <c r="C10" s="13">
        <f>IF(Update!B10&lt;&gt;"",Update!B10, "")</f>
        <v>19856</v>
      </c>
      <c r="D10" s="13" t="str">
        <f>IF(Update!C10&lt;&gt;"",Update!C10,"")</f>
        <v>↑ 3,838 (23.96%)</v>
      </c>
      <c r="E10" s="12">
        <f>IF(Update!D10&lt;&gt;"",Update!D10,"")</f>
        <v>860</v>
      </c>
      <c r="F10" s="12" t="str">
        <f>IF(Update!E10&lt;&gt;"",Update!E10,"")</f>
        <v>↑ 186 (27.59%)</v>
      </c>
      <c r="G10" s="11">
        <f>IF(Update!F10&lt;&gt;"",Update!F10,"")</f>
        <v>2200</v>
      </c>
      <c r="H10" s="14">
        <f>IF(Update!G10&lt;&gt;"",Update!G10,"")</f>
        <v>1746</v>
      </c>
      <c r="I10" s="7" t="s">
        <v>89</v>
      </c>
      <c r="J10" s="10" t="s">
        <v>261</v>
      </c>
    </row>
    <row r="11" spans="1:12" s="7" customFormat="1" ht="30" customHeight="1" thickTop="1" thickBot="1" x14ac:dyDescent="0.25">
      <c r="A11" s="9" t="str">
        <f>Update!A11</f>
        <v>South Korea</v>
      </c>
      <c r="B11" s="9" t="str">
        <f t="shared" si="0"/>
        <v>दक्षिण कोरिया</v>
      </c>
      <c r="C11" s="13">
        <f>IF(Update!B11&lt;&gt;"",Update!B11, "")</f>
        <v>8961</v>
      </c>
      <c r="D11" s="13" t="str">
        <f>IF(Update!C11&lt;&gt;"",Update!C11,"")</f>
        <v/>
      </c>
      <c r="E11" s="12">
        <f>IF(Update!D11&lt;&gt;"",Update!D11,"")</f>
        <v>111</v>
      </c>
      <c r="F11" s="12" t="str">
        <f>IF(Update!E11&lt;&gt;"",Update!E11,"")</f>
        <v/>
      </c>
      <c r="G11" s="11">
        <f>IF(Update!F11&lt;&gt;"",Update!F11,"")</f>
        <v>3166</v>
      </c>
      <c r="H11" s="14">
        <f>IF(Update!G11&lt;&gt;"",Update!G11,"")</f>
        <v>0</v>
      </c>
      <c r="I11" s="7" t="s">
        <v>91</v>
      </c>
      <c r="J11" s="10" t="s">
        <v>263</v>
      </c>
    </row>
    <row r="12" spans="1:12" s="7" customFormat="1" ht="30" customHeight="1" thickTop="1" thickBot="1" x14ac:dyDescent="0.25">
      <c r="A12" s="9" t="str">
        <f>Update!A12</f>
        <v>Switzerland</v>
      </c>
      <c r="B12" s="9" t="str">
        <f t="shared" si="0"/>
        <v>स्विजरल्यान्ड</v>
      </c>
      <c r="C12" s="13">
        <f>IF(Update!B12&lt;&gt;"",Update!B12, "")</f>
        <v>8743</v>
      </c>
      <c r="D12" s="13" t="str">
        <f>IF(Update!C12&lt;&gt;"",Update!C12,"")</f>
        <v>↑ 1,073 (13.98%)</v>
      </c>
      <c r="E12" s="12">
        <f>IF(Update!D12&lt;&gt;"",Update!D12,"")</f>
        <v>118</v>
      </c>
      <c r="F12" s="12" t="str">
        <f>IF(Update!E12&lt;&gt;"",Update!E12,"")</f>
        <v>↑ 20 (20.40%)</v>
      </c>
      <c r="G12" s="11">
        <f>IF(Update!F12&lt;&gt;"",Update!F12,"")</f>
        <v>131</v>
      </c>
      <c r="H12" s="14">
        <f>IF(Update!G12&lt;&gt;"",Update!G12,"")</f>
        <v>0</v>
      </c>
      <c r="I12" s="7" t="s">
        <v>164</v>
      </c>
      <c r="J12" s="10" t="s">
        <v>334</v>
      </c>
    </row>
    <row r="13" spans="1:12" s="7" customFormat="1" ht="30" customHeight="1" thickTop="1" thickBot="1" x14ac:dyDescent="0.25">
      <c r="A13" s="9" t="str">
        <f>Update!A13</f>
        <v>United Kingdom</v>
      </c>
      <c r="B13" s="9" t="str">
        <f t="shared" si="0"/>
        <v>युनाईटेड किङडम</v>
      </c>
      <c r="C13" s="13">
        <f>IF(Update!B13&lt;&gt;"",Update!B13, "")</f>
        <v>6650</v>
      </c>
      <c r="D13" s="13" t="str">
        <f>IF(Update!C13&lt;&gt;"",Update!C13,"")</f>
        <v/>
      </c>
      <c r="E13" s="12">
        <f>IF(Update!D13&lt;&gt;"",Update!D13,"")</f>
        <v>335</v>
      </c>
      <c r="F13" s="12" t="str">
        <f>IF(Update!E13&lt;&gt;"",Update!E13,"")</f>
        <v/>
      </c>
      <c r="G13" s="11">
        <f>IF(Update!F13&lt;&gt;"",Update!F13,"")</f>
        <v>135</v>
      </c>
      <c r="H13" s="14">
        <f>IF(Update!G13&lt;&gt;"",Update!G13,"")</f>
        <v>20</v>
      </c>
      <c r="I13" s="7" t="s">
        <v>49</v>
      </c>
      <c r="J13" s="10" t="s">
        <v>221</v>
      </c>
    </row>
    <row r="14" spans="1:12" s="7" customFormat="1" ht="30" customHeight="1" thickTop="1" thickBot="1" x14ac:dyDescent="0.25">
      <c r="A14" s="9" t="str">
        <f>Update!A14</f>
        <v>Netherlands</v>
      </c>
      <c r="B14" s="9" t="str">
        <f t="shared" si="0"/>
        <v>नेदरल्याण्डस</v>
      </c>
      <c r="C14" s="13">
        <f>IF(Update!B14&lt;&gt;"",Update!B14, "")</f>
        <v>4749</v>
      </c>
      <c r="D14" s="13" t="str">
        <f>IF(Update!C14&lt;&gt;"",Update!C14,"")</f>
        <v>↑ 545 (12.96%)</v>
      </c>
      <c r="E14" s="12">
        <f>IF(Update!D14&lt;&gt;"",Update!D14,"")</f>
        <v>213</v>
      </c>
      <c r="F14" s="12" t="str">
        <f>IF(Update!E14&lt;&gt;"",Update!E14,"")</f>
        <v>↑ 34 (18.99%)</v>
      </c>
      <c r="G14" s="11">
        <f>IF(Update!F14&lt;&gt;"",Update!F14,"")</f>
        <v>2</v>
      </c>
      <c r="H14" s="14">
        <f>IF(Update!G14&lt;&gt;"",Update!G14,"")</f>
        <v>405</v>
      </c>
      <c r="I14" s="7" t="s">
        <v>44</v>
      </c>
      <c r="J14" s="10" t="s">
        <v>216</v>
      </c>
    </row>
    <row r="15" spans="1:12" s="7" customFormat="1" ht="30" customHeight="1" thickTop="1" thickBot="1" x14ac:dyDescent="0.25">
      <c r="A15" s="9" t="str">
        <f>Update!A15</f>
        <v>Austria</v>
      </c>
      <c r="B15" s="9" t="str">
        <f t="shared" si="0"/>
        <v>अस्ट्रिया</v>
      </c>
      <c r="C15" s="13">
        <f>IF(Update!B15&lt;&gt;"",Update!B15, "")</f>
        <v>4468</v>
      </c>
      <c r="D15" s="13" t="str">
        <f>IF(Update!C15&lt;&gt;"",Update!C15,"")</f>
        <v>↑ 886 (24.73%)</v>
      </c>
      <c r="E15" s="12">
        <f>IF(Update!D15&lt;&gt;"",Update!D15,"")</f>
        <v>21</v>
      </c>
      <c r="F15" s="12" t="str">
        <f>IF(Update!E15&lt;&gt;"",Update!E15,"")</f>
        <v>↑ 5 (31.25%)</v>
      </c>
      <c r="G15" s="11">
        <f>IF(Update!F15&lt;&gt;"",Update!F15,"")</f>
        <v>9</v>
      </c>
      <c r="H15" s="14">
        <f>IF(Update!G15&lt;&gt;"",Update!G15,"")</f>
        <v>0</v>
      </c>
      <c r="I15" s="7" t="s">
        <v>123</v>
      </c>
      <c r="J15" s="10" t="s">
        <v>293</v>
      </c>
    </row>
    <row r="16" spans="1:12" s="7" customFormat="1" ht="30" customHeight="1" thickTop="1" thickBot="1" x14ac:dyDescent="0.25">
      <c r="A16" s="9" t="str">
        <f>Update!A16</f>
        <v>Belgium</v>
      </c>
      <c r="B16" s="9" t="str">
        <f t="shared" si="0"/>
        <v>बेल्जियम</v>
      </c>
      <c r="C16" s="13">
        <f>IF(Update!B16&lt;&gt;"",Update!B16, "")</f>
        <v>3743</v>
      </c>
      <c r="D16" s="13" t="str">
        <f>IF(Update!C16&lt;&gt;"",Update!C16,"")</f>
        <v>↑ 342 (10.05%)</v>
      </c>
      <c r="E16" s="12">
        <f>IF(Update!D16&lt;&gt;"",Update!D16,"")</f>
        <v>88</v>
      </c>
      <c r="F16" s="12" t="str">
        <f>IF(Update!E16&lt;&gt;"",Update!E16,"")</f>
        <v>↑ 13 (17.33%)</v>
      </c>
      <c r="G16" s="11">
        <f>IF(Update!F16&lt;&gt;"",Update!F16,"")</f>
        <v>401</v>
      </c>
      <c r="H16" s="14">
        <f>IF(Update!G16&lt;&gt;"",Update!G16,"")</f>
        <v>322</v>
      </c>
      <c r="I16" s="7" t="s">
        <v>172</v>
      </c>
      <c r="J16" s="10" t="s">
        <v>341</v>
      </c>
    </row>
    <row r="17" spans="1:10" s="7" customFormat="1" ht="30" customHeight="1" thickTop="1" thickBot="1" x14ac:dyDescent="0.25">
      <c r="A17" s="9" t="str">
        <f>Update!A17</f>
        <v>Norway</v>
      </c>
      <c r="B17" s="9" t="str">
        <f t="shared" si="0"/>
        <v>नर्वे</v>
      </c>
      <c r="C17" s="13">
        <f>IF(Update!B17&lt;&gt;"",Update!B17, "")</f>
        <v>2561</v>
      </c>
      <c r="D17" s="13" t="str">
        <f>IF(Update!C17&lt;&gt;"",Update!C17,"")</f>
        <v>↑ 162 (6.75%)</v>
      </c>
      <c r="E17" s="12">
        <f>IF(Update!D17&lt;&gt;"",Update!D17,"")</f>
        <v>10</v>
      </c>
      <c r="F17" s="12" t="str">
        <f>IF(Update!E17&lt;&gt;"",Update!E17,"")</f>
        <v>↑ 3 (42.85%)</v>
      </c>
      <c r="G17" s="11">
        <f>IF(Update!F17&lt;&gt;"",Update!F17,"")</f>
        <v>6</v>
      </c>
      <c r="H17" s="14">
        <f>IF(Update!G17&lt;&gt;"",Update!G17,"")</f>
        <v>26</v>
      </c>
      <c r="I17" s="7" t="s">
        <v>78</v>
      </c>
      <c r="J17" s="10" t="s">
        <v>250</v>
      </c>
    </row>
    <row r="18" spans="1:10" s="7" customFormat="1" ht="30" customHeight="1" thickTop="1" thickBot="1" x14ac:dyDescent="0.25">
      <c r="A18" s="9" t="str">
        <f>Update!A18</f>
        <v>Portugal</v>
      </c>
      <c r="B18" s="9" t="str">
        <f t="shared" si="0"/>
        <v>पोर्चुगल</v>
      </c>
      <c r="C18" s="13">
        <f>IF(Update!B18&lt;&gt;"",Update!B18, "")</f>
        <v>2060</v>
      </c>
      <c r="D18" s="13" t="str">
        <f>IF(Update!C18&lt;&gt;"",Update!C18,"")</f>
        <v>↑ 460 (28.74%)</v>
      </c>
      <c r="E18" s="12">
        <f>IF(Update!D18&lt;&gt;"",Update!D18,"")</f>
        <v>23</v>
      </c>
      <c r="F18" s="12" t="str">
        <f>IF(Update!E18&lt;&gt;"",Update!E18,"")</f>
        <v>↑ 9 (64.28%)</v>
      </c>
      <c r="G18" s="11">
        <f>IF(Update!F18&lt;&gt;"",Update!F18,"")</f>
        <v>14</v>
      </c>
      <c r="H18" s="14">
        <f>IF(Update!G18&lt;&gt;"",Update!G18,"")</f>
        <v>26</v>
      </c>
      <c r="I18" s="7" t="s">
        <v>139</v>
      </c>
      <c r="J18" s="10" t="s">
        <v>311</v>
      </c>
    </row>
    <row r="19" spans="1:10" s="7" customFormat="1" ht="30" customHeight="1" thickTop="1" thickBot="1" x14ac:dyDescent="0.25">
      <c r="A19" s="9" t="str">
        <f>Update!A19</f>
        <v>Canada</v>
      </c>
      <c r="B19" s="9" t="str">
        <f t="shared" si="0"/>
        <v>क्यानडा</v>
      </c>
      <c r="C19" s="13">
        <f>IF(Update!B19&lt;&gt;"",Update!B19, "")</f>
        <v>2049</v>
      </c>
      <c r="D19" s="13" t="str">
        <f>IF(Update!C19&lt;&gt;"",Update!C19,"")</f>
        <v>↑ 579 (39.38%)</v>
      </c>
      <c r="E19" s="12">
        <f>IF(Update!D19&lt;&gt;"",Update!D19,"")</f>
        <v>23</v>
      </c>
      <c r="F19" s="12" t="str">
        <f>IF(Update!E19&lt;&gt;"",Update!E19,"")</f>
        <v>↑ 3 (15%)</v>
      </c>
      <c r="G19" s="11">
        <f>IF(Update!F19&lt;&gt;"",Update!F19,"")</f>
        <v>320</v>
      </c>
      <c r="H19" s="14">
        <f>IF(Update!G19&lt;&gt;"",Update!G19,"")</f>
        <v>7</v>
      </c>
      <c r="I19" s="7" t="s">
        <v>157</v>
      </c>
      <c r="J19" s="10" t="s">
        <v>328</v>
      </c>
    </row>
    <row r="20" spans="1:10" s="7" customFormat="1" ht="30" customHeight="1" thickTop="1" thickBot="1" x14ac:dyDescent="0.25">
      <c r="A20" s="9" t="str">
        <f>Update!A20</f>
        <v>Sweden</v>
      </c>
      <c r="B20" s="9" t="str">
        <f t="shared" si="0"/>
        <v>स्विडेन</v>
      </c>
      <c r="C20" s="13">
        <f>IF(Update!B20&lt;&gt;"",Update!B20, "")</f>
        <v>2046</v>
      </c>
      <c r="D20" s="13" t="str">
        <f>IF(Update!C20&lt;&gt;"",Update!C20,"")</f>
        <v>↑ 112 (5.79%)</v>
      </c>
      <c r="E20" s="12">
        <f>IF(Update!D20&lt;&gt;"",Update!D20,"")</f>
        <v>25</v>
      </c>
      <c r="F20" s="12" t="str">
        <f>IF(Update!E20&lt;&gt;"",Update!E20,"")</f>
        <v>↑ 4 (19.04%)</v>
      </c>
      <c r="G20" s="11">
        <f>IF(Update!F20&lt;&gt;"",Update!F20,"")</f>
        <v>16</v>
      </c>
      <c r="H20" s="14">
        <f>IF(Update!G20&lt;&gt;"",Update!G20,"")</f>
        <v>0</v>
      </c>
      <c r="I20" s="7" t="s">
        <v>118</v>
      </c>
      <c r="J20" s="10" t="s">
        <v>288</v>
      </c>
    </row>
    <row r="21" spans="1:10" s="7" customFormat="1" ht="30" customHeight="1" thickTop="1" thickBot="1" x14ac:dyDescent="0.25">
      <c r="A21" s="9" t="str">
        <f>Update!A21</f>
        <v>Brazil</v>
      </c>
      <c r="B21" s="9" t="str">
        <f t="shared" si="0"/>
        <v>ब्राजिल</v>
      </c>
      <c r="C21" s="13">
        <f>IF(Update!B21&lt;&gt;"",Update!B21, "")</f>
        <v>1891</v>
      </c>
      <c r="D21" s="13" t="str">
        <f>IF(Update!C21&lt;&gt;"",Update!C21,"")</f>
        <v>↑ 345 (22.31%)</v>
      </c>
      <c r="E21" s="12">
        <f>IF(Update!D21&lt;&gt;"",Update!D21,"")</f>
        <v>34</v>
      </c>
      <c r="F21" s="12" t="str">
        <f>IF(Update!E21&lt;&gt;"",Update!E21,"")</f>
        <v>↑ 9 (36%)</v>
      </c>
      <c r="G21" s="11">
        <f>IF(Update!F21&lt;&gt;"",Update!F21,"")</f>
        <v>2</v>
      </c>
      <c r="H21" s="14">
        <f>IF(Update!G21&lt;&gt;"",Update!G21,"")</f>
        <v>1</v>
      </c>
      <c r="I21" s="7" t="s">
        <v>43</v>
      </c>
      <c r="J21" s="10" t="s">
        <v>215</v>
      </c>
    </row>
    <row r="22" spans="1:10" s="7" customFormat="1" ht="30" customHeight="1" thickTop="1" thickBot="1" x14ac:dyDescent="0.25">
      <c r="A22" s="9" t="str">
        <f>Update!A22</f>
        <v>Australia</v>
      </c>
      <c r="B22" s="9" t="str">
        <f t="shared" si="0"/>
        <v>अस्ट्रेलिया</v>
      </c>
      <c r="C22" s="13">
        <f>IF(Update!B22&lt;&gt;"",Update!B22, "")</f>
        <v>1717</v>
      </c>
      <c r="D22" s="13" t="str">
        <f>IF(Update!C22&lt;&gt;"",Update!C22,"")</f>
        <v>↑ 108 (6.71%)</v>
      </c>
      <c r="E22" s="12">
        <f>IF(Update!D22&lt;&gt;"",Update!D22,"")</f>
        <v>7</v>
      </c>
      <c r="F22" s="12" t="str">
        <f>IF(Update!E22&lt;&gt;"",Update!E22,"")</f>
        <v/>
      </c>
      <c r="G22" s="11">
        <f>IF(Update!F22&lt;&gt;"",Update!F22,"")</f>
        <v>119</v>
      </c>
      <c r="H22" s="14">
        <f>IF(Update!G22&lt;&gt;"",Update!G22,"")</f>
        <v>0</v>
      </c>
      <c r="I22" s="7" t="s">
        <v>186</v>
      </c>
      <c r="J22" s="10" t="s">
        <v>353</v>
      </c>
    </row>
    <row r="23" spans="1:10" s="7" customFormat="1" ht="30" customHeight="1" thickTop="1" thickBot="1" x14ac:dyDescent="0.25">
      <c r="A23" s="9" t="str">
        <f>Update!A23</f>
        <v>Denmark</v>
      </c>
      <c r="B23" s="9" t="str">
        <f t="shared" si="0"/>
        <v>डेन्मार्क</v>
      </c>
      <c r="C23" s="13">
        <f>IF(Update!B23&lt;&gt;"",Update!B23, "")</f>
        <v>1568</v>
      </c>
      <c r="D23" s="13" t="str">
        <f>IF(Update!C23&lt;&gt;"",Update!C23,"")</f>
        <v>↑ 55 (3.63%)</v>
      </c>
      <c r="E23" s="12">
        <f>IF(Update!D23&lt;&gt;"",Update!D23,"")</f>
        <v>24</v>
      </c>
      <c r="F23" s="12" t="str">
        <f>IF(Update!E23&lt;&gt;"",Update!E23,"")</f>
        <v>↑ 11 (84.61%)</v>
      </c>
      <c r="G23" s="11">
        <f>IF(Update!F23&lt;&gt;"",Update!F23,"")</f>
        <v>15</v>
      </c>
      <c r="H23" s="14">
        <f>IF(Update!G23&lt;&gt;"",Update!G23,"")</f>
        <v>46</v>
      </c>
      <c r="I23" s="7" t="s">
        <v>187</v>
      </c>
      <c r="J23" s="10" t="s">
        <v>354</v>
      </c>
    </row>
    <row r="24" spans="1:10" s="7" customFormat="1" ht="30" customHeight="1" thickTop="1" thickBot="1" x14ac:dyDescent="0.25">
      <c r="A24" s="9" t="str">
        <f>Update!A24</f>
        <v>Turkey</v>
      </c>
      <c r="B24" s="9" t="str">
        <f t="shared" si="0"/>
        <v>टर्कि</v>
      </c>
      <c r="C24" s="13">
        <f>IF(Update!B24&lt;&gt;"",Update!B24, "")</f>
        <v>1529</v>
      </c>
      <c r="D24" s="13" t="str">
        <f>IF(Update!C24&lt;&gt;"",Update!C24,"")</f>
        <v>↑ 293 (23.70%)</v>
      </c>
      <c r="E24" s="12">
        <f>IF(Update!D24&lt;&gt;"",Update!D24,"")</f>
        <v>37</v>
      </c>
      <c r="F24" s="12" t="str">
        <f>IF(Update!E24&lt;&gt;"",Update!E24,"")</f>
        <v>↑ 7 (23.33%)</v>
      </c>
      <c r="G24" s="11">
        <f>IF(Update!F24&lt;&gt;"",Update!F24,"")</f>
        <v>0</v>
      </c>
      <c r="H24" s="14">
        <f>IF(Update!G24&lt;&gt;"",Update!G24,"")</f>
        <v>0</v>
      </c>
      <c r="I24" s="7" t="s">
        <v>144</v>
      </c>
      <c r="J24" s="10" t="s">
        <v>316</v>
      </c>
    </row>
    <row r="25" spans="1:10" s="7" customFormat="1" ht="30" customHeight="1" thickTop="1" thickBot="1" x14ac:dyDescent="0.25">
      <c r="A25" s="9" t="str">
        <f>Update!A25</f>
        <v>Malaysia</v>
      </c>
      <c r="B25" s="9" t="str">
        <f t="shared" si="0"/>
        <v>मलेसिया</v>
      </c>
      <c r="C25" s="13">
        <f>IF(Update!B25&lt;&gt;"",Update!B25, "")</f>
        <v>1518</v>
      </c>
      <c r="D25" s="13" t="str">
        <f>IF(Update!C25&lt;&gt;"",Update!C25,"")</f>
        <v>↑ 212 (16.23%)</v>
      </c>
      <c r="E25" s="12">
        <f>IF(Update!D25&lt;&gt;"",Update!D25,"")</f>
        <v>14</v>
      </c>
      <c r="F25" s="12" t="str">
        <f>IF(Update!E25&lt;&gt;"",Update!E25,"")</f>
        <v>↑ 4 (40%)</v>
      </c>
      <c r="G25" s="11">
        <f>IF(Update!F25&lt;&gt;"",Update!F25,"")</f>
        <v>159</v>
      </c>
      <c r="H25" s="14">
        <f>IF(Update!G25&lt;&gt;"",Update!G25,"")</f>
        <v>57</v>
      </c>
      <c r="I25" s="7" t="s">
        <v>111</v>
      </c>
      <c r="J25" s="10" t="s">
        <v>281</v>
      </c>
    </row>
    <row r="26" spans="1:10" s="7" customFormat="1" ht="30" customHeight="1" thickTop="1" thickBot="1" x14ac:dyDescent="0.25">
      <c r="A26" s="9" t="str">
        <f>Update!A26</f>
        <v>Israel</v>
      </c>
      <c r="B26" s="9" t="str">
        <f t="shared" si="0"/>
        <v>ईसराईल</v>
      </c>
      <c r="C26" s="13">
        <f>IF(Update!B26&lt;&gt;"",Update!B26, "")</f>
        <v>1442</v>
      </c>
      <c r="D26" s="13" t="str">
        <f>IF(Update!C26&lt;&gt;"",Update!C26,"")</f>
        <v>↑ 371 (34.64%)</v>
      </c>
      <c r="E26" s="12">
        <f>IF(Update!D26&lt;&gt;"",Update!D26,"")</f>
        <v>1</v>
      </c>
      <c r="F26" s="12" t="str">
        <f>IF(Update!E26&lt;&gt;"",Update!E26,"")</f>
        <v/>
      </c>
      <c r="G26" s="11">
        <f>IF(Update!F26&lt;&gt;"",Update!F26,"")</f>
        <v>41</v>
      </c>
      <c r="H26" s="14">
        <f>IF(Update!G26&lt;&gt;"",Update!G26,"")</f>
        <v>24</v>
      </c>
      <c r="I26" s="7" t="s">
        <v>52</v>
      </c>
      <c r="J26" s="10" t="s">
        <v>224</v>
      </c>
    </row>
    <row r="27" spans="1:10" s="7" customFormat="1" ht="30" customHeight="1" thickTop="1" thickBot="1" x14ac:dyDescent="0.25">
      <c r="A27" s="9" t="str">
        <f>Update!A27</f>
        <v>Czech Republic</v>
      </c>
      <c r="B27" s="9" t="str">
        <f t="shared" si="0"/>
        <v>चेक रिपब्लिक</v>
      </c>
      <c r="C27" s="13">
        <f>IF(Update!B27&lt;&gt;"",Update!B27, "")</f>
        <v>1236</v>
      </c>
      <c r="D27" s="13" t="str">
        <f>IF(Update!C27&lt;&gt;"",Update!C27,"")</f>
        <v>↑ 116 (10.35%)</v>
      </c>
      <c r="E27" s="12">
        <f>IF(Update!D27&lt;&gt;"",Update!D27,"")</f>
        <v>1</v>
      </c>
      <c r="F27" s="12" t="str">
        <f>IF(Update!E27&lt;&gt;"",Update!E27,"")</f>
        <v/>
      </c>
      <c r="G27" s="11">
        <f>IF(Update!F27&lt;&gt;"",Update!F27,"")</f>
        <v>7</v>
      </c>
      <c r="H27" s="14">
        <f>IF(Update!G27&lt;&gt;"",Update!G27,"")</f>
        <v>2</v>
      </c>
      <c r="I27" s="7" t="s">
        <v>115</v>
      </c>
      <c r="J27" s="10" t="s">
        <v>285</v>
      </c>
    </row>
    <row r="28" spans="1:10" s="7" customFormat="1" ht="30" customHeight="1" thickTop="1" thickBot="1" x14ac:dyDescent="0.25">
      <c r="A28" s="9" t="str">
        <f>Update!A28</f>
        <v>Japan</v>
      </c>
      <c r="B28" s="9" t="str">
        <f t="shared" si="0"/>
        <v>जापान</v>
      </c>
      <c r="C28" s="13">
        <f>IF(Update!B28&lt;&gt;"",Update!B28, "")</f>
        <v>1128</v>
      </c>
      <c r="D28" s="13" t="str">
        <f>IF(Update!C28&lt;&gt;"",Update!C28,"")</f>
        <v>↑ 27 (2.45%)</v>
      </c>
      <c r="E28" s="12">
        <f>IF(Update!D28&lt;&gt;"",Update!D28,"")</f>
        <v>42</v>
      </c>
      <c r="F28" s="12" t="str">
        <f>IF(Update!E28&lt;&gt;"",Update!E28,"")</f>
        <v>↑ 1 (2.43%)</v>
      </c>
      <c r="G28" s="11">
        <f>IF(Update!F28&lt;&gt;"",Update!F28,"")</f>
        <v>235</v>
      </c>
      <c r="H28" s="14">
        <f>IF(Update!G28&lt;&gt;"",Update!G28,"")</f>
        <v>49</v>
      </c>
      <c r="I28" s="7" t="s">
        <v>96</v>
      </c>
      <c r="J28" s="10" t="s">
        <v>268</v>
      </c>
    </row>
    <row r="29" spans="1:10" s="7" customFormat="1" ht="30" customHeight="1" thickTop="1" thickBot="1" x14ac:dyDescent="0.25">
      <c r="A29" s="9" t="str">
        <f>Update!A29</f>
        <v>Ireland</v>
      </c>
      <c r="B29" s="9" t="str">
        <f t="shared" si="0"/>
        <v>आयरल्याण्ड</v>
      </c>
      <c r="C29" s="13">
        <f>IF(Update!B29&lt;&gt;"",Update!B29, "")</f>
        <v>1125</v>
      </c>
      <c r="D29" s="13" t="str">
        <f>IF(Update!C29&lt;&gt;"",Update!C29,"")</f>
        <v>↑ 219 (24.17%)</v>
      </c>
      <c r="E29" s="12">
        <f>IF(Update!D29&lt;&gt;"",Update!D29,"")</f>
        <v>6</v>
      </c>
      <c r="F29" s="12" t="str">
        <f>IF(Update!E29&lt;&gt;"",Update!E29,"")</f>
        <v>↑ 2 (50%)</v>
      </c>
      <c r="G29" s="11">
        <f>IF(Update!F29&lt;&gt;"",Update!F29,"")</f>
        <v>5</v>
      </c>
      <c r="H29" s="14">
        <f>IF(Update!G29&lt;&gt;"",Update!G29,"")</f>
        <v>0</v>
      </c>
      <c r="I29" s="7" t="s">
        <v>119</v>
      </c>
      <c r="J29" s="10" t="s">
        <v>289</v>
      </c>
    </row>
    <row r="30" spans="1:10" s="7" customFormat="1" ht="30" customHeight="1" thickTop="1" thickBot="1" x14ac:dyDescent="0.25">
      <c r="A30" s="9" t="str">
        <f>Update!A30</f>
        <v>Ecuador</v>
      </c>
      <c r="B30" s="9" t="str">
        <f t="shared" si="0"/>
        <v>ईक्वेडर</v>
      </c>
      <c r="C30" s="13">
        <f>IF(Update!B30&lt;&gt;"",Update!B30, "")</f>
        <v>981</v>
      </c>
      <c r="D30" s="13" t="str">
        <f>IF(Update!C30&lt;&gt;"",Update!C30,"")</f>
        <v>↑ 192 (24.33%)</v>
      </c>
      <c r="E30" s="12">
        <f>IF(Update!D30&lt;&gt;"",Update!D30,"")</f>
        <v>18</v>
      </c>
      <c r="F30" s="12" t="str">
        <f>IF(Update!E30&lt;&gt;"",Update!E30,"")</f>
        <v>↑ 4 (28.57%)</v>
      </c>
      <c r="G30" s="11">
        <f>IF(Update!F30&lt;&gt;"",Update!F30,"")</f>
        <v>3</v>
      </c>
      <c r="H30" s="14">
        <f>IF(Update!G30&lt;&gt;"",Update!G30,"")</f>
        <v>41</v>
      </c>
      <c r="I30" s="7" t="s">
        <v>128</v>
      </c>
      <c r="J30" s="10" t="s">
        <v>300</v>
      </c>
    </row>
    <row r="31" spans="1:10" s="7" customFormat="1" ht="30" customHeight="1" thickTop="1" thickBot="1" x14ac:dyDescent="0.25">
      <c r="A31" s="9" t="str">
        <f>Update!A31</f>
        <v>Pakistan</v>
      </c>
      <c r="B31" s="9" t="str">
        <f t="shared" si="0"/>
        <v>पाकिस्तान</v>
      </c>
      <c r="C31" s="13">
        <f>IF(Update!B31&lt;&gt;"",Update!B31, "")</f>
        <v>875</v>
      </c>
      <c r="D31" s="13" t="str">
        <f>IF(Update!C31&lt;&gt;"",Update!C31,"")</f>
        <v>↑ 97 (12.46%)</v>
      </c>
      <c r="E31" s="12">
        <f>IF(Update!D31&lt;&gt;"",Update!D31,"")</f>
        <v>6</v>
      </c>
      <c r="F31" s="12" t="str">
        <f>IF(Update!E31&lt;&gt;"",Update!E31,"")</f>
        <v>↑ 1 (20%)</v>
      </c>
      <c r="G31" s="11">
        <f>IF(Update!F31&lt;&gt;"",Update!F31,"")</f>
        <v>13</v>
      </c>
      <c r="H31" s="14">
        <f>IF(Update!G31&lt;&gt;"",Update!G31,"")</f>
        <v>0</v>
      </c>
      <c r="I31" s="7" t="s">
        <v>133</v>
      </c>
      <c r="J31" s="10" t="s">
        <v>305</v>
      </c>
    </row>
    <row r="32" spans="1:10" s="7" customFormat="1" ht="30" customHeight="1" thickTop="1" thickBot="1" x14ac:dyDescent="0.25">
      <c r="A32" s="9" t="str">
        <f>Update!A32</f>
        <v>Luxembourg</v>
      </c>
      <c r="B32" s="9" t="str">
        <f t="shared" si="0"/>
        <v>लक्समबर्ग</v>
      </c>
      <c r="C32" s="13">
        <f>IF(Update!B32&lt;&gt;"",Update!B32, "")</f>
        <v>875</v>
      </c>
      <c r="D32" s="13" t="str">
        <f>IF(Update!C32&lt;&gt;"",Update!C32,"")</f>
        <v>↑ 77 (9.64%)</v>
      </c>
      <c r="E32" s="12">
        <f>IF(Update!D32&lt;&gt;"",Update!D32,"")</f>
        <v>8</v>
      </c>
      <c r="F32" s="12" t="str">
        <f>IF(Update!E32&lt;&gt;"",Update!E32,"")</f>
        <v/>
      </c>
      <c r="G32" s="11">
        <f>IF(Update!F32&lt;&gt;"",Update!F32,"")</f>
        <v>6</v>
      </c>
      <c r="H32" s="14">
        <f>IF(Update!G32&lt;&gt;"",Update!G32,"")</f>
        <v>0</v>
      </c>
      <c r="I32" s="7" t="s">
        <v>50</v>
      </c>
      <c r="J32" s="10" t="s">
        <v>222</v>
      </c>
    </row>
    <row r="33" spans="1:10" s="7" customFormat="1" ht="30" customHeight="1" thickTop="1" thickBot="1" x14ac:dyDescent="0.25">
      <c r="A33" s="9" t="str">
        <f>Update!A33</f>
        <v>Poland</v>
      </c>
      <c r="B33" s="9" t="str">
        <f t="shared" si="0"/>
        <v>पोल्यान्ड</v>
      </c>
      <c r="C33" s="13">
        <f>IF(Update!B33&lt;&gt;"",Update!B33, "")</f>
        <v>749</v>
      </c>
      <c r="D33" s="13" t="str">
        <f>IF(Update!C33&lt;&gt;"",Update!C33,"")</f>
        <v>↑ 115 (18.13%)</v>
      </c>
      <c r="E33" s="12">
        <f>IF(Update!D33&lt;&gt;"",Update!D33,"")</f>
        <v>8</v>
      </c>
      <c r="F33" s="12" t="str">
        <f>IF(Update!E33&lt;&gt;"",Update!E33,"")</f>
        <v>↑ 1 (14.28%)</v>
      </c>
      <c r="G33" s="11">
        <f>IF(Update!F33&lt;&gt;"",Update!F33,"")</f>
        <v>13</v>
      </c>
      <c r="H33" s="14">
        <f>IF(Update!G33&lt;&gt;"",Update!G33,"")</f>
        <v>2</v>
      </c>
      <c r="I33" s="7" t="s">
        <v>174</v>
      </c>
      <c r="J33" s="10" t="s">
        <v>413</v>
      </c>
    </row>
    <row r="34" spans="1:10" s="7" customFormat="1" ht="30" customHeight="1" thickTop="1" thickBot="1" x14ac:dyDescent="0.25">
      <c r="A34" s="9" t="str">
        <f>Update!A34</f>
        <v>Chile</v>
      </c>
      <c r="B34" s="9" t="str">
        <f t="shared" si="0"/>
        <v>चिलि</v>
      </c>
      <c r="C34" s="13">
        <f>IF(Update!B34&lt;&gt;"",Update!B34, "")</f>
        <v>746</v>
      </c>
      <c r="D34" s="13" t="str">
        <f>IF(Update!C34&lt;&gt;"",Update!C34,"")</f>
        <v>↑ 114 (18.03%)</v>
      </c>
      <c r="E34" s="12">
        <f>IF(Update!D34&lt;&gt;"",Update!D34,"")</f>
        <v>2</v>
      </c>
      <c r="F34" s="12" t="str">
        <f>IF(Update!E34&lt;&gt;"",Update!E34,"")</f>
        <v>↑ 1 (100%)</v>
      </c>
      <c r="G34" s="11">
        <f>IF(Update!F34&lt;&gt;"",Update!F34,"")</f>
        <v>11</v>
      </c>
      <c r="H34" s="14">
        <f>IF(Update!G34&lt;&gt;"",Update!G34,"")</f>
        <v>0</v>
      </c>
      <c r="I34" s="7" t="s">
        <v>201</v>
      </c>
      <c r="J34" s="10" t="s">
        <v>368</v>
      </c>
    </row>
    <row r="35" spans="1:10" s="7" customFormat="1" ht="30" customHeight="1" thickTop="1" thickBot="1" x14ac:dyDescent="0.25">
      <c r="A35" s="9" t="str">
        <f>Update!A35</f>
        <v>Thailand</v>
      </c>
      <c r="B35" s="9" t="str">
        <f t="shared" si="0"/>
        <v>थाईल्यन्ड</v>
      </c>
      <c r="C35" s="13">
        <f>IF(Update!B35&lt;&gt;"",Update!B35, "")</f>
        <v>721</v>
      </c>
      <c r="D35" s="13" t="str">
        <f>IF(Update!C35&lt;&gt;"",Update!C35,"")</f>
        <v>↑ 122 (20.36%)</v>
      </c>
      <c r="E35" s="12">
        <f>IF(Update!D35&lt;&gt;"",Update!D35,"")</f>
        <v>1</v>
      </c>
      <c r="F35" s="12" t="str">
        <f>IF(Update!E35&lt;&gt;"",Update!E35,"")</f>
        <v/>
      </c>
      <c r="G35" s="11">
        <f>IF(Update!F35&lt;&gt;"",Update!F35,"")</f>
        <v>52</v>
      </c>
      <c r="H35" s="14">
        <f>IF(Update!G35&lt;&gt;"",Update!G35,"")</f>
        <v>8</v>
      </c>
      <c r="I35" s="7" t="s">
        <v>195</v>
      </c>
      <c r="J35" s="10" t="s">
        <v>362</v>
      </c>
    </row>
    <row r="36" spans="1:10" s="7" customFormat="1" ht="30" customHeight="1" thickTop="1" thickBot="1" x14ac:dyDescent="0.25">
      <c r="A36" s="9" t="str">
        <f>Update!A36</f>
        <v>Diamond Princess</v>
      </c>
      <c r="B36" s="9" t="str">
        <f t="shared" si="0"/>
        <v>डायमन्ड प्रिन्सेस</v>
      </c>
      <c r="C36" s="13">
        <f>IF(Update!B36&lt;&gt;"",Update!B36, "")</f>
        <v>712</v>
      </c>
      <c r="D36" s="13" t="str">
        <f>IF(Update!C36&lt;&gt;"",Update!C36,"")</f>
        <v/>
      </c>
      <c r="E36" s="12">
        <f>IF(Update!D36&lt;&gt;"",Update!D36,"")</f>
        <v>8</v>
      </c>
      <c r="F36" s="12" t="str">
        <f>IF(Update!E36&lt;&gt;"",Update!E36,"")</f>
        <v/>
      </c>
      <c r="G36" s="11">
        <f>IF(Update!F36&lt;&gt;"",Update!F36,"")</f>
        <v>567</v>
      </c>
      <c r="H36" s="14">
        <f>IF(Update!G36&lt;&gt;"",Update!G36,"")</f>
        <v>12</v>
      </c>
      <c r="I36" s="7" t="s">
        <v>61</v>
      </c>
      <c r="J36" s="10" t="s">
        <v>232</v>
      </c>
    </row>
    <row r="37" spans="1:10" s="7" customFormat="1" ht="30" customHeight="1" thickTop="1" thickBot="1" x14ac:dyDescent="0.25">
      <c r="A37" s="9" t="str">
        <f>Update!A37</f>
        <v>Finland</v>
      </c>
      <c r="B37" s="9" t="str">
        <f t="shared" si="0"/>
        <v>फिनल्यान्ड</v>
      </c>
      <c r="C37" s="13">
        <f>IF(Update!B37&lt;&gt;"",Update!B37, "")</f>
        <v>700</v>
      </c>
      <c r="D37" s="13" t="str">
        <f>IF(Update!C37&lt;&gt;"",Update!C37,"")</f>
        <v>↑ 74 (11.82%)</v>
      </c>
      <c r="E37" s="12">
        <f>IF(Update!D37&lt;&gt;"",Update!D37,"")</f>
        <v>1</v>
      </c>
      <c r="F37" s="12" t="str">
        <f>IF(Update!E37&lt;&gt;"",Update!E37,"")</f>
        <v/>
      </c>
      <c r="G37" s="11">
        <f>IF(Update!F37&lt;&gt;"",Update!F37,"")</f>
        <v>10</v>
      </c>
      <c r="H37" s="14">
        <f>IF(Update!G37&lt;&gt;"",Update!G37,"")</f>
        <v>13</v>
      </c>
      <c r="I37" s="7" t="s">
        <v>90</v>
      </c>
      <c r="J37" s="10" t="s">
        <v>262</v>
      </c>
    </row>
    <row r="38" spans="1:10" s="7" customFormat="1" ht="30" customHeight="1" thickTop="1" thickBot="1" x14ac:dyDescent="0.25">
      <c r="A38" s="9" t="str">
        <f>Update!A38</f>
        <v>Greece</v>
      </c>
      <c r="B38" s="9" t="str">
        <f t="shared" si="0"/>
        <v>ग्रिस</v>
      </c>
      <c r="C38" s="13">
        <f>IF(Update!B38&lt;&gt;"",Update!B38, "")</f>
        <v>695</v>
      </c>
      <c r="D38" s="13" t="str">
        <f>IF(Update!C38&lt;&gt;"",Update!C38,"")</f>
        <v>↑ 71 (11.37%)</v>
      </c>
      <c r="E38" s="12">
        <f>IF(Update!D38&lt;&gt;"",Update!D38,"")</f>
        <v>17</v>
      </c>
      <c r="F38" s="12" t="str">
        <f>IF(Update!E38&lt;&gt;"",Update!E38,"")</f>
        <v>↑ 2 (13.33%)</v>
      </c>
      <c r="G38" s="11">
        <f>IF(Update!F38&lt;&gt;"",Update!F38,"")</f>
        <v>29</v>
      </c>
      <c r="H38" s="14">
        <f>IF(Update!G38&lt;&gt;"",Update!G38,"")</f>
        <v>34</v>
      </c>
      <c r="I38" s="7" t="s">
        <v>176</v>
      </c>
      <c r="J38" s="10" t="s">
        <v>343</v>
      </c>
    </row>
    <row r="39" spans="1:10" s="7" customFormat="1" ht="30" customHeight="1" thickTop="1" thickBot="1" x14ac:dyDescent="0.25">
      <c r="A39" s="9" t="str">
        <f>Update!A39</f>
        <v>Iceland</v>
      </c>
      <c r="B39" s="9" t="str">
        <f t="shared" si="0"/>
        <v>आईसल्यान्ड</v>
      </c>
      <c r="C39" s="13">
        <f>IF(Update!B39&lt;&gt;"",Update!B39, "")</f>
        <v>588</v>
      </c>
      <c r="D39" s="13" t="str">
        <f>IF(Update!C39&lt;&gt;"",Update!C39,"")</f>
        <v>↑ 20 (3.52%)</v>
      </c>
      <c r="E39" s="12">
        <f>IF(Update!D39&lt;&gt;"",Update!D39,"")</f>
        <v>1</v>
      </c>
      <c r="F39" s="12" t="str">
        <f>IF(Update!E39&lt;&gt;"",Update!E39,"")</f>
        <v/>
      </c>
      <c r="G39" s="11">
        <f>IF(Update!F39&lt;&gt;"",Update!F39,"")</f>
        <v>51</v>
      </c>
      <c r="H39" s="14">
        <f>IF(Update!G39&lt;&gt;"",Update!G39,"")</f>
        <v>1</v>
      </c>
      <c r="I39" s="7" t="s">
        <v>103</v>
      </c>
      <c r="J39" s="10" t="s">
        <v>275</v>
      </c>
    </row>
    <row r="40" spans="1:10" s="7" customFormat="1" ht="30" customHeight="1" thickTop="1" thickBot="1" x14ac:dyDescent="0.25">
      <c r="A40" s="9" t="str">
        <f>Update!A40</f>
        <v>Indonesia</v>
      </c>
      <c r="B40" s="9" t="str">
        <f t="shared" si="0"/>
        <v>ईन्डोनेशिया</v>
      </c>
      <c r="C40" s="13">
        <f>IF(Update!B40&lt;&gt;"",Update!B40, "")</f>
        <v>579</v>
      </c>
      <c r="D40" s="13" t="str">
        <f>IF(Update!C40&lt;&gt;"",Update!C40,"")</f>
        <v>↑ 65 (12.64%)</v>
      </c>
      <c r="E40" s="12">
        <f>IF(Update!D40&lt;&gt;"",Update!D40,"")</f>
        <v>49</v>
      </c>
      <c r="F40" s="12" t="str">
        <f>IF(Update!E40&lt;&gt;"",Update!E40,"")</f>
        <v>↑ 1 (2.08%)</v>
      </c>
      <c r="G40" s="11">
        <f>IF(Update!F40&lt;&gt;"",Update!F40,"")</f>
        <v>30</v>
      </c>
      <c r="H40" s="14">
        <f>IF(Update!G40&lt;&gt;"",Update!G40,"")</f>
        <v>0</v>
      </c>
      <c r="I40" s="7" t="s">
        <v>87</v>
      </c>
      <c r="J40" s="10" t="s">
        <v>259</v>
      </c>
    </row>
    <row r="41" spans="1:10" s="7" customFormat="1" ht="30" customHeight="1" thickTop="1" thickBot="1" x14ac:dyDescent="0.25">
      <c r="A41" s="9" t="str">
        <f>Update!A41</f>
        <v>Romania</v>
      </c>
      <c r="B41" s="9" t="str">
        <f t="shared" si="0"/>
        <v>रोमानिया</v>
      </c>
      <c r="C41" s="13">
        <f>IF(Update!B41&lt;&gt;"",Update!B41, "")</f>
        <v>576</v>
      </c>
      <c r="D41" s="13" t="str">
        <f>IF(Update!C41&lt;&gt;"",Update!C41,"")</f>
        <v>↑ 143 (33.02%)</v>
      </c>
      <c r="E41" s="12">
        <f>IF(Update!D41&lt;&gt;"",Update!D41,"")</f>
        <v>7</v>
      </c>
      <c r="F41" s="12" t="str">
        <f>IF(Update!E41&lt;&gt;"",Update!E41,"")</f>
        <v>↑ 4 (133.33%)</v>
      </c>
      <c r="G41" s="11">
        <f>IF(Update!F41&lt;&gt;"",Update!F41,"")</f>
        <v>73</v>
      </c>
      <c r="H41" s="14">
        <f>IF(Update!G41&lt;&gt;"",Update!G41,"")</f>
        <v>2</v>
      </c>
      <c r="I41" s="7" t="s">
        <v>141</v>
      </c>
      <c r="J41" s="10" t="s">
        <v>313</v>
      </c>
    </row>
    <row r="42" spans="1:10" s="7" customFormat="1" ht="30" customHeight="1" thickTop="1" thickBot="1" x14ac:dyDescent="0.25">
      <c r="A42" s="9" t="str">
        <f>Update!A42</f>
        <v>Saudi Arabia</v>
      </c>
      <c r="B42" s="9" t="str">
        <f t="shared" si="0"/>
        <v>साउदि अरबिया</v>
      </c>
      <c r="C42" s="13">
        <f>IF(Update!B42&lt;&gt;"",Update!B42, "")</f>
        <v>562</v>
      </c>
      <c r="D42" s="13" t="str">
        <f>IF(Update!C42&lt;&gt;"",Update!C42,"")</f>
        <v>↑ 51 (9.98%)</v>
      </c>
      <c r="E42" s="12">
        <f>IF(Update!D42&lt;&gt;"",Update!D42,"")</f>
        <v>0</v>
      </c>
      <c r="F42" s="12" t="str">
        <f>IF(Update!E42&lt;&gt;"",Update!E42,"")</f>
        <v/>
      </c>
      <c r="G42" s="11">
        <f>IF(Update!F42&lt;&gt;"",Update!F42,"")</f>
        <v>19</v>
      </c>
      <c r="H42" s="14">
        <f>IF(Update!G42&lt;&gt;"",Update!G42,"")</f>
        <v>0</v>
      </c>
      <c r="I42" s="7" t="s">
        <v>175</v>
      </c>
      <c r="J42" s="10" t="s">
        <v>414</v>
      </c>
    </row>
    <row r="43" spans="1:10" s="7" customFormat="1" ht="30" customHeight="1" thickTop="1" thickBot="1" x14ac:dyDescent="0.25">
      <c r="A43" s="9" t="str">
        <f>Update!A43</f>
        <v>Singapore</v>
      </c>
      <c r="B43" s="9" t="str">
        <f t="shared" si="0"/>
        <v>सिंगापुर</v>
      </c>
      <c r="C43" s="13">
        <f>IF(Update!B43&lt;&gt;"",Update!B43, "")</f>
        <v>509</v>
      </c>
      <c r="D43" s="13" t="str">
        <f>IF(Update!C43&lt;&gt;"",Update!C43,"")</f>
        <v>↑ 54 (11.86%)</v>
      </c>
      <c r="E43" s="12">
        <f>IF(Update!D43&lt;&gt;"",Update!D43,"")</f>
        <v>2</v>
      </c>
      <c r="F43" s="12" t="str">
        <f>IF(Update!E43&lt;&gt;"",Update!E43,"")</f>
        <v/>
      </c>
      <c r="G43" s="11">
        <f>IF(Update!F43&lt;&gt;"",Update!F43,"")</f>
        <v>152</v>
      </c>
      <c r="H43" s="14">
        <f>IF(Update!G43&lt;&gt;"",Update!G43,"")</f>
        <v>15</v>
      </c>
      <c r="I43" s="7" t="s">
        <v>114</v>
      </c>
      <c r="J43" s="10" t="s">
        <v>284</v>
      </c>
    </row>
    <row r="44" spans="1:10" s="7" customFormat="1" ht="30" customHeight="1" thickTop="1" thickBot="1" x14ac:dyDescent="0.25">
      <c r="A44" s="9" t="str">
        <f>Update!A44</f>
        <v>Qatar</v>
      </c>
      <c r="B44" s="9" t="str">
        <f t="shared" si="0"/>
        <v>कतार</v>
      </c>
      <c r="C44" s="13">
        <f>IF(Update!B44&lt;&gt;"",Update!B44, "")</f>
        <v>501</v>
      </c>
      <c r="D44" s="13" t="str">
        <f>IF(Update!C44&lt;&gt;"",Update!C44,"")</f>
        <v>↑ 7 (1.41%)</v>
      </c>
      <c r="E44" s="12">
        <f>IF(Update!D44&lt;&gt;"",Update!D44,"")</f>
        <v>0</v>
      </c>
      <c r="F44" s="12" t="str">
        <f>IF(Update!E44&lt;&gt;"",Update!E44,"")</f>
        <v/>
      </c>
      <c r="G44" s="11">
        <f>IF(Update!F44&lt;&gt;"",Update!F44,"")</f>
        <v>33</v>
      </c>
      <c r="H44" s="14">
        <f>IF(Update!G44&lt;&gt;"",Update!G44,"")</f>
        <v>0</v>
      </c>
      <c r="I44" s="7" t="s">
        <v>54</v>
      </c>
      <c r="J44" s="10" t="s">
        <v>226</v>
      </c>
    </row>
    <row r="45" spans="1:10" s="7" customFormat="1" ht="30" customHeight="1" thickTop="1" thickBot="1" x14ac:dyDescent="0.25">
      <c r="A45" s="9" t="str">
        <f>Update!A45</f>
        <v>India</v>
      </c>
      <c r="B45" s="9" t="str">
        <f t="shared" si="0"/>
        <v>भारत</v>
      </c>
      <c r="C45" s="13">
        <f>IF(Update!B45&lt;&gt;"",Update!B45, "")</f>
        <v>499</v>
      </c>
      <c r="D45" s="13" t="str">
        <f>IF(Update!C45&lt;&gt;"",Update!C45,"")</f>
        <v>↑ 103 (26.01%)</v>
      </c>
      <c r="E45" s="12">
        <f>IF(Update!D45&lt;&gt;"",Update!D45,"")</f>
        <v>10</v>
      </c>
      <c r="F45" s="12" t="str">
        <f>IF(Update!E45&lt;&gt;"",Update!E45,"")</f>
        <v>↑ 3 (42.85%)</v>
      </c>
      <c r="G45" s="11">
        <f>IF(Update!F45&lt;&gt;"",Update!F45,"")</f>
        <v>34</v>
      </c>
      <c r="H45" s="14">
        <f>IF(Update!G45&lt;&gt;"",Update!G45,"")</f>
        <v>0</v>
      </c>
      <c r="I45" s="7" t="s">
        <v>48</v>
      </c>
      <c r="J45" s="10" t="s">
        <v>220</v>
      </c>
    </row>
    <row r="46" spans="1:10" s="7" customFormat="1" ht="30" customHeight="1" thickTop="1" thickBot="1" x14ac:dyDescent="0.25">
      <c r="A46" s="9" t="str">
        <f>Update!A46</f>
        <v>Philippines</v>
      </c>
      <c r="B46" s="9" t="str">
        <f t="shared" si="0"/>
        <v>फिलिपिन्स</v>
      </c>
      <c r="C46" s="13">
        <f>IF(Update!B46&lt;&gt;"",Update!B46, "")</f>
        <v>462</v>
      </c>
      <c r="D46" s="13" t="str">
        <f>IF(Update!C46&lt;&gt;"",Update!C46,"")</f>
        <v>↑ 82 (21.57%)</v>
      </c>
      <c r="E46" s="12">
        <f>IF(Update!D46&lt;&gt;"",Update!D46,"")</f>
        <v>33</v>
      </c>
      <c r="F46" s="12" t="str">
        <f>IF(Update!E46&lt;&gt;"",Update!E46,"")</f>
        <v>↑ 8 (32%)</v>
      </c>
      <c r="G46" s="11">
        <f>IF(Update!F46&lt;&gt;"",Update!F46,"")</f>
        <v>18</v>
      </c>
      <c r="H46" s="14">
        <f>IF(Update!G46&lt;&gt;"",Update!G46,"")</f>
        <v>1</v>
      </c>
      <c r="I46" s="7" t="s">
        <v>60</v>
      </c>
      <c r="J46" s="10" t="s">
        <v>231</v>
      </c>
    </row>
    <row r="47" spans="1:10" s="7" customFormat="1" ht="30" customHeight="1" thickTop="1" thickBot="1" x14ac:dyDescent="0.25">
      <c r="A47" s="9" t="str">
        <f>Update!A47</f>
        <v>Slovenia</v>
      </c>
      <c r="B47" s="9" t="str">
        <f t="shared" si="0"/>
        <v>स्लोभेनिया</v>
      </c>
      <c r="C47" s="13">
        <f>IF(Update!B47&lt;&gt;"",Update!B47, "")</f>
        <v>442</v>
      </c>
      <c r="D47" s="13" t="str">
        <f>IF(Update!C47&lt;&gt;"",Update!C47,"")</f>
        <v>↑ 28 (6.76%)</v>
      </c>
      <c r="E47" s="12">
        <f>IF(Update!D47&lt;&gt;"",Update!D47,"")</f>
        <v>3</v>
      </c>
      <c r="F47" s="12" t="str">
        <f>IF(Update!E47&lt;&gt;"",Update!E47,"")</f>
        <v>↑ 1 (50%)</v>
      </c>
      <c r="G47" s="11">
        <f>IF(Update!F47&lt;&gt;"",Update!F47,"")</f>
        <v>0</v>
      </c>
      <c r="H47" s="14">
        <f>IF(Update!G47&lt;&gt;"",Update!G47,"")</f>
        <v>10</v>
      </c>
      <c r="I47" s="7" t="s">
        <v>197</v>
      </c>
      <c r="J47" s="10" t="s">
        <v>415</v>
      </c>
    </row>
    <row r="48" spans="1:10" s="7" customFormat="1" ht="30" customHeight="1" thickTop="1" thickBot="1" x14ac:dyDescent="0.25">
      <c r="A48" s="9" t="str">
        <f>Update!A48</f>
        <v>Russia</v>
      </c>
      <c r="B48" s="9" t="str">
        <f t="shared" si="0"/>
        <v>रसिया</v>
      </c>
      <c r="C48" s="13">
        <f>IF(Update!B48&lt;&gt;"",Update!B48, "")</f>
        <v>438</v>
      </c>
      <c r="D48" s="13" t="str">
        <f>IF(Update!C48&lt;&gt;"",Update!C48,"")</f>
        <v>↑ 71 (19.34%)</v>
      </c>
      <c r="E48" s="12">
        <f>IF(Update!D48&lt;&gt;"",Update!D48,"")</f>
        <v>1</v>
      </c>
      <c r="F48" s="12" t="str">
        <f>IF(Update!E48&lt;&gt;"",Update!E48,"")</f>
        <v/>
      </c>
      <c r="G48" s="11">
        <f>IF(Update!F48&lt;&gt;"",Update!F48,"")</f>
        <v>17</v>
      </c>
      <c r="H48" s="14">
        <f>IF(Update!G48&lt;&gt;"",Update!G48,"")</f>
        <v>0</v>
      </c>
      <c r="I48" s="7" t="s">
        <v>106</v>
      </c>
      <c r="J48" s="10" t="s">
        <v>277</v>
      </c>
    </row>
    <row r="49" spans="1:10" s="7" customFormat="1" ht="30" customHeight="1" thickTop="1" thickBot="1" x14ac:dyDescent="0.25">
      <c r="A49" s="9" t="str">
        <f>Update!A49</f>
        <v>South Africa</v>
      </c>
      <c r="B49" s="9" t="str">
        <f t="shared" si="0"/>
        <v>दक्षिण अप्रिका</v>
      </c>
      <c r="C49" s="13">
        <f>IF(Update!B49&lt;&gt;"",Update!B49, "")</f>
        <v>402</v>
      </c>
      <c r="D49" s="13" t="str">
        <f>IF(Update!C49&lt;&gt;"",Update!C49,"")</f>
        <v>↑ 128 (46.71%)</v>
      </c>
      <c r="E49" s="12">
        <f>IF(Update!D49&lt;&gt;"",Update!D49,"")</f>
        <v>0</v>
      </c>
      <c r="F49" s="12" t="str">
        <f>IF(Update!E49&lt;&gt;"",Update!E49,"")</f>
        <v/>
      </c>
      <c r="G49" s="11">
        <f>IF(Update!F49&lt;&gt;"",Update!F49,"")</f>
        <v>4</v>
      </c>
      <c r="H49" s="14">
        <f>IF(Update!G49&lt;&gt;"",Update!G49,"")</f>
        <v>0</v>
      </c>
      <c r="I49" s="7" t="s">
        <v>137</v>
      </c>
      <c r="J49" s="10" t="s">
        <v>309</v>
      </c>
    </row>
    <row r="50" spans="1:10" s="7" customFormat="1" ht="30" customHeight="1" thickTop="1" thickBot="1" x14ac:dyDescent="0.25">
      <c r="A50" s="9" t="str">
        <f>Update!A50</f>
        <v>Peru</v>
      </c>
      <c r="B50" s="9" t="str">
        <f t="shared" si="0"/>
        <v>पेरु</v>
      </c>
      <c r="C50" s="13">
        <f>IF(Update!B50&lt;&gt;"",Update!B50, "")</f>
        <v>395</v>
      </c>
      <c r="D50" s="13" t="str">
        <f>IF(Update!C50&lt;&gt;"",Update!C50,"")</f>
        <v>↑ 32 (8.81%)</v>
      </c>
      <c r="E50" s="12">
        <f>IF(Update!D50&lt;&gt;"",Update!D50,"")</f>
        <v>5</v>
      </c>
      <c r="F50" s="12" t="str">
        <f>IF(Update!E50&lt;&gt;"",Update!E50,"")</f>
        <v/>
      </c>
      <c r="G50" s="11">
        <f>IF(Update!F50&lt;&gt;"",Update!F50,"")</f>
        <v>2</v>
      </c>
      <c r="H50" s="14">
        <f>IF(Update!G50&lt;&gt;"",Update!G50,"")</f>
        <v>16</v>
      </c>
      <c r="I50" s="7" t="s">
        <v>67</v>
      </c>
      <c r="J50" s="10" t="s">
        <v>237</v>
      </c>
    </row>
    <row r="51" spans="1:10" s="7" customFormat="1" ht="30" customHeight="1" thickTop="1" thickBot="1" x14ac:dyDescent="0.25">
      <c r="A51" s="9" t="str">
        <f>Update!A51</f>
        <v>Bahrain</v>
      </c>
      <c r="B51" s="9" t="str">
        <f t="shared" si="0"/>
        <v>बहराईन</v>
      </c>
      <c r="C51" s="13">
        <f>IF(Update!B51&lt;&gt;"",Update!B51, "")</f>
        <v>377</v>
      </c>
      <c r="D51" s="13" t="str">
        <f>IF(Update!C51&lt;&gt;"",Update!C51,"")</f>
        <v>↑ 43 (12.87%)</v>
      </c>
      <c r="E51" s="12">
        <f>IF(Update!D51&lt;&gt;"",Update!D51,"")</f>
        <v>2</v>
      </c>
      <c r="F51" s="12" t="str">
        <f>IF(Update!E51&lt;&gt;"",Update!E51,"")</f>
        <v/>
      </c>
      <c r="G51" s="11">
        <f>IF(Update!F51&lt;&gt;"",Update!F51,"")</f>
        <v>164</v>
      </c>
      <c r="H51" s="14">
        <f>IF(Update!G51&lt;&gt;"",Update!G51,"")</f>
        <v>3</v>
      </c>
      <c r="I51" s="7" t="s">
        <v>81</v>
      </c>
      <c r="J51" s="10" t="s">
        <v>253</v>
      </c>
    </row>
    <row r="52" spans="1:10" s="7" customFormat="1" ht="30" customHeight="1" thickTop="1" thickBot="1" x14ac:dyDescent="0.25">
      <c r="A52" s="9" t="str">
        <f>Update!A52</f>
        <v>Egypt</v>
      </c>
      <c r="B52" s="9" t="str">
        <f t="shared" si="0"/>
        <v>ईजिप्ट</v>
      </c>
      <c r="C52" s="13">
        <f>IF(Update!B52&lt;&gt;"",Update!B52, "")</f>
        <v>366</v>
      </c>
      <c r="D52" s="13" t="str">
        <f>IF(Update!C52&lt;&gt;"",Update!C52,"")</f>
        <v>↑ 39 (11.92%)</v>
      </c>
      <c r="E52" s="12">
        <f>IF(Update!D52&lt;&gt;"",Update!D52,"")</f>
        <v>19</v>
      </c>
      <c r="F52" s="12" t="str">
        <f>IF(Update!E52&lt;&gt;"",Update!E52,"")</f>
        <v>↑ 5 (35.71%)</v>
      </c>
      <c r="G52" s="11">
        <f>IF(Update!F52&lt;&gt;"",Update!F52,"")</f>
        <v>68</v>
      </c>
      <c r="H52" s="14">
        <f>IF(Update!G52&lt;&gt;"",Update!G52,"")</f>
        <v>0</v>
      </c>
      <c r="I52" s="7" t="s">
        <v>178</v>
      </c>
      <c r="J52" s="10" t="s">
        <v>345</v>
      </c>
    </row>
    <row r="53" spans="1:10" s="7" customFormat="1" ht="30" customHeight="1" thickTop="1" thickBot="1" x14ac:dyDescent="0.25">
      <c r="A53" s="9" t="str">
        <f>Update!A53</f>
        <v>Hong Kong</v>
      </c>
      <c r="B53" s="9" t="str">
        <f t="shared" si="0"/>
        <v>हङकङ</v>
      </c>
      <c r="C53" s="13">
        <f>IF(Update!B53&lt;&gt;"",Update!B53, "")</f>
        <v>357</v>
      </c>
      <c r="D53" s="13" t="str">
        <f>IF(Update!C53&lt;&gt;"",Update!C53,"")</f>
        <v>↑ 38 (11.91%)</v>
      </c>
      <c r="E53" s="12">
        <f>IF(Update!D53&lt;&gt;"",Update!D53,"")</f>
        <v>4</v>
      </c>
      <c r="F53" s="12" t="str">
        <f>IF(Update!E53&lt;&gt;"",Update!E53,"")</f>
        <v/>
      </c>
      <c r="G53" s="11">
        <f>IF(Update!F53&lt;&gt;"",Update!F53,"")</f>
        <v>100</v>
      </c>
      <c r="H53" s="14">
        <f>IF(Update!G53&lt;&gt;"",Update!G53,"")</f>
        <v>4</v>
      </c>
      <c r="I53" s="7" t="s">
        <v>167</v>
      </c>
      <c r="J53" s="10" t="s">
        <v>337</v>
      </c>
    </row>
    <row r="54" spans="1:10" s="7" customFormat="1" ht="30" customHeight="1" thickTop="1" thickBot="1" x14ac:dyDescent="0.25">
      <c r="A54" s="9" t="str">
        <f>Update!A54</f>
        <v>Estonia</v>
      </c>
      <c r="B54" s="9" t="str">
        <f t="shared" si="0"/>
        <v>ईस्टोनिया</v>
      </c>
      <c r="C54" s="13">
        <f>IF(Update!B54&lt;&gt;"",Update!B54, "")</f>
        <v>352</v>
      </c>
      <c r="D54" s="13" t="str">
        <f>IF(Update!C54&lt;&gt;"",Update!C54,"")</f>
        <v>↑ 26 (7.97%)</v>
      </c>
      <c r="E54" s="12">
        <f>IF(Update!D54&lt;&gt;"",Update!D54,"")</f>
        <v>0</v>
      </c>
      <c r="F54" s="12" t="str">
        <f>IF(Update!E54&lt;&gt;"",Update!E54,"")</f>
        <v/>
      </c>
      <c r="G54" s="11">
        <f>IF(Update!F54&lt;&gt;"",Update!F54,"")</f>
        <v>4</v>
      </c>
      <c r="H54" s="14">
        <f>IF(Update!G54&lt;&gt;"",Update!G54,"")</f>
        <v>0</v>
      </c>
      <c r="I54" s="7" t="s">
        <v>79</v>
      </c>
      <c r="J54" s="10" t="s">
        <v>251</v>
      </c>
    </row>
    <row r="55" spans="1:10" s="7" customFormat="1" ht="30" customHeight="1" thickTop="1" thickBot="1" x14ac:dyDescent="0.25">
      <c r="A55" s="9" t="str">
        <f>Update!A55</f>
        <v>Mexico</v>
      </c>
      <c r="B55" s="9" t="str">
        <f t="shared" si="0"/>
        <v>मेक्सिको</v>
      </c>
      <c r="C55" s="13">
        <f>IF(Update!B55&lt;&gt;"",Update!B55, "")</f>
        <v>316</v>
      </c>
      <c r="D55" s="13" t="str">
        <f>IF(Update!C55&lt;&gt;"",Update!C55,"")</f>
        <v>↑ 65 (25.89%)</v>
      </c>
      <c r="E55" s="12">
        <f>IF(Update!D55&lt;&gt;"",Update!D55,"")</f>
        <v>3</v>
      </c>
      <c r="F55" s="12" t="str">
        <f>IF(Update!E55&lt;&gt;"",Update!E55,"")</f>
        <v/>
      </c>
      <c r="G55" s="11">
        <f>IF(Update!F55&lt;&gt;"",Update!F55,"")</f>
        <v>35</v>
      </c>
      <c r="H55" s="14">
        <f>IF(Update!G55&lt;&gt;"",Update!G55,"")</f>
        <v>6</v>
      </c>
      <c r="I55" s="7" t="s">
        <v>173</v>
      </c>
      <c r="J55" s="10" t="s">
        <v>342</v>
      </c>
    </row>
    <row r="56" spans="1:10" s="7" customFormat="1" ht="30" customHeight="1" thickTop="1" thickBot="1" x14ac:dyDescent="0.25">
      <c r="A56" s="9" t="str">
        <f>Update!A56</f>
        <v>Croatia</v>
      </c>
      <c r="B56" s="9" t="str">
        <f t="shared" si="0"/>
        <v>क्रोएसिया</v>
      </c>
      <c r="C56" s="13">
        <f>IF(Update!B56&lt;&gt;"",Update!B56, "")</f>
        <v>315</v>
      </c>
      <c r="D56" s="13" t="str">
        <f>IF(Update!C56&lt;&gt;"",Update!C56,"")</f>
        <v>↑ 61 (24.01%)</v>
      </c>
      <c r="E56" s="12">
        <f>IF(Update!D56&lt;&gt;"",Update!D56,"")</f>
        <v>1</v>
      </c>
      <c r="F56" s="12" t="str">
        <f>IF(Update!E56&lt;&gt;"",Update!E56,"")</f>
        <v/>
      </c>
      <c r="G56" s="11">
        <f>IF(Update!F56&lt;&gt;"",Update!F56,"")</f>
        <v>5</v>
      </c>
      <c r="H56" s="14">
        <f>IF(Update!G56&lt;&gt;"",Update!G56,"")</f>
        <v>5</v>
      </c>
      <c r="I56" s="7" t="s">
        <v>161</v>
      </c>
      <c r="J56" s="10" t="s">
        <v>417</v>
      </c>
    </row>
    <row r="57" spans="1:10" s="7" customFormat="1" ht="30" customHeight="1" thickTop="1" thickBot="1" x14ac:dyDescent="0.25">
      <c r="A57" s="9" t="str">
        <f>Update!A57</f>
        <v>Panama</v>
      </c>
      <c r="B57" s="9" t="str">
        <f t="shared" si="0"/>
        <v>पानामा</v>
      </c>
      <c r="C57" s="13">
        <f>IF(Update!B57&lt;&gt;"",Update!B57, "")</f>
        <v>313</v>
      </c>
      <c r="D57" s="13" t="str">
        <f>IF(Update!C57&lt;&gt;"",Update!C57,"")</f>
        <v/>
      </c>
      <c r="E57" s="12">
        <f>IF(Update!D57&lt;&gt;"",Update!D57,"")</f>
        <v>3</v>
      </c>
      <c r="F57" s="12" t="str">
        <f>IF(Update!E57&lt;&gt;"",Update!E57,"")</f>
        <v/>
      </c>
      <c r="G57" s="11">
        <f>IF(Update!F57&lt;&gt;"",Update!F57,"")</f>
        <v>1</v>
      </c>
      <c r="H57" s="14">
        <f>IF(Update!G57&lt;&gt;"",Update!G57,"")</f>
        <v>13</v>
      </c>
      <c r="I57" s="7" t="s">
        <v>191</v>
      </c>
      <c r="J57" s="10" t="s">
        <v>358</v>
      </c>
    </row>
    <row r="58" spans="1:10" s="7" customFormat="1" ht="30" customHeight="1" thickTop="1" thickBot="1" x14ac:dyDescent="0.25">
      <c r="A58" s="9" t="str">
        <f>Update!A58</f>
        <v>Colombia</v>
      </c>
      <c r="B58" s="9" t="str">
        <f t="shared" si="0"/>
        <v>कोलम्बिया</v>
      </c>
      <c r="C58" s="13">
        <f>IF(Update!B58&lt;&gt;"",Update!B58, "")</f>
        <v>277</v>
      </c>
      <c r="D58" s="13" t="str">
        <f>IF(Update!C58&lt;&gt;"",Update!C58,"")</f>
        <v>↑ 46 (19.91%)</v>
      </c>
      <c r="E58" s="12">
        <f>IF(Update!D58&lt;&gt;"",Update!D58,"")</f>
        <v>3</v>
      </c>
      <c r="F58" s="12" t="str">
        <f>IF(Update!E58&lt;&gt;"",Update!E58,"")</f>
        <v>↑ 1 (50%)</v>
      </c>
      <c r="G58" s="11">
        <f>IF(Update!F58&lt;&gt;"",Update!F58,"")</f>
        <v>5</v>
      </c>
      <c r="H58" s="14">
        <f>IF(Update!G58&lt;&gt;"",Update!G58,"")</f>
        <v>0</v>
      </c>
      <c r="I58" s="7" t="s">
        <v>62</v>
      </c>
      <c r="J58" s="10" t="s">
        <v>233</v>
      </c>
    </row>
    <row r="59" spans="1:10" s="7" customFormat="1" ht="30" customHeight="1" thickTop="1" thickBot="1" x14ac:dyDescent="0.25">
      <c r="A59" s="9" t="str">
        <f>Update!A59</f>
        <v>Lebanon</v>
      </c>
      <c r="B59" s="9" t="str">
        <f t="shared" si="0"/>
        <v>लेबनन</v>
      </c>
      <c r="C59" s="13">
        <f>IF(Update!B59&lt;&gt;"",Update!B59, "")</f>
        <v>267</v>
      </c>
      <c r="D59" s="13" t="str">
        <f>IF(Update!C59&lt;&gt;"",Update!C59,"")</f>
        <v>↑ 19 (7.66%)</v>
      </c>
      <c r="E59" s="12">
        <f>IF(Update!D59&lt;&gt;"",Update!D59,"")</f>
        <v>4</v>
      </c>
      <c r="F59" s="12" t="str">
        <f>IF(Update!E59&lt;&gt;"",Update!E59,"")</f>
        <v/>
      </c>
      <c r="G59" s="11">
        <f>IF(Update!F59&lt;&gt;"",Update!F59,"")</f>
        <v>8</v>
      </c>
      <c r="H59" s="14">
        <f>IF(Update!G59&lt;&gt;"",Update!G59,"")</f>
        <v>2</v>
      </c>
      <c r="I59" s="7" t="s">
        <v>23</v>
      </c>
      <c r="J59" s="10" t="s">
        <v>210</v>
      </c>
    </row>
    <row r="60" spans="1:10" s="7" customFormat="1" ht="30" customHeight="1" thickTop="1" thickBot="1" x14ac:dyDescent="0.25">
      <c r="A60" s="9" t="str">
        <f>Update!A60</f>
        <v>Argentina</v>
      </c>
      <c r="B60" s="9" t="str">
        <f t="shared" si="0"/>
        <v>अर्जेन्टिना</v>
      </c>
      <c r="C60" s="13">
        <f>IF(Update!B60&lt;&gt;"",Update!B60, "")</f>
        <v>266</v>
      </c>
      <c r="D60" s="13" t="str">
        <f>IF(Update!C60&lt;&gt;"",Update!C60,"")</f>
        <v/>
      </c>
      <c r="E60" s="12">
        <f>IF(Update!D60&lt;&gt;"",Update!D60,"")</f>
        <v>4</v>
      </c>
      <c r="F60" s="12" t="str">
        <f>IF(Update!E60&lt;&gt;"",Update!E60,"")</f>
        <v/>
      </c>
      <c r="G60" s="11">
        <f>IF(Update!F60&lt;&gt;"",Update!F60,"")</f>
        <v>27</v>
      </c>
      <c r="H60" s="14">
        <f>IF(Update!G60&lt;&gt;"",Update!G60,"")</f>
        <v>0</v>
      </c>
      <c r="I60" s="7" t="s">
        <v>154</v>
      </c>
      <c r="J60" s="10" t="s">
        <v>326</v>
      </c>
    </row>
    <row r="61" spans="1:10" s="7" customFormat="1" ht="30" customHeight="1" thickTop="1" thickBot="1" x14ac:dyDescent="0.25">
      <c r="A61" s="9" t="str">
        <f>Update!A61</f>
        <v>Iraq</v>
      </c>
      <c r="B61" s="9" t="str">
        <f t="shared" si="0"/>
        <v>ईराक</v>
      </c>
      <c r="C61" s="13">
        <f>IF(Update!B61&lt;&gt;"",Update!B61, "")</f>
        <v>266</v>
      </c>
      <c r="D61" s="13" t="str">
        <f>IF(Update!C61&lt;&gt;"",Update!C61,"")</f>
        <v>↑ 33 (14.16%)</v>
      </c>
      <c r="E61" s="12">
        <f>IF(Update!D61&lt;&gt;"",Update!D61,"")</f>
        <v>23</v>
      </c>
      <c r="F61" s="12" t="str">
        <f>IF(Update!E61&lt;&gt;"",Update!E61,"")</f>
        <v>↑ 3 (15%)</v>
      </c>
      <c r="G61" s="11">
        <f>IF(Update!F61&lt;&gt;"",Update!F61,"")</f>
        <v>62</v>
      </c>
      <c r="H61" s="14">
        <f>IF(Update!G61&lt;&gt;"",Update!G61,"")</f>
        <v>0</v>
      </c>
      <c r="I61" s="7" t="s">
        <v>168</v>
      </c>
      <c r="J61" s="10" t="s">
        <v>338</v>
      </c>
    </row>
    <row r="62" spans="1:10" s="7" customFormat="1" ht="30" customHeight="1" thickTop="1" thickBot="1" x14ac:dyDescent="0.25">
      <c r="A62" s="9" t="str">
        <f>Update!A62</f>
        <v>Serbia</v>
      </c>
      <c r="B62" s="9" t="str">
        <f t="shared" si="0"/>
        <v>सर्बिया</v>
      </c>
      <c r="C62" s="13">
        <f>IF(Update!B62&lt;&gt;"",Update!B62, "")</f>
        <v>249</v>
      </c>
      <c r="D62" s="13" t="str">
        <f>IF(Update!C62&lt;&gt;"",Update!C62,"")</f>
        <v>↑ 27 (12.16%)</v>
      </c>
      <c r="E62" s="12">
        <f>IF(Update!D62&lt;&gt;"",Update!D62,"")</f>
        <v>2</v>
      </c>
      <c r="F62" s="12" t="str">
        <f>IF(Update!E62&lt;&gt;"",Update!E62,"")</f>
        <v/>
      </c>
      <c r="G62" s="11">
        <f>IF(Update!F62&lt;&gt;"",Update!F62,"")</f>
        <v>3</v>
      </c>
      <c r="H62" s="14">
        <f>IF(Update!G62&lt;&gt;"",Update!G62,"")</f>
        <v>1</v>
      </c>
      <c r="I62" s="7" t="s">
        <v>530</v>
      </c>
      <c r="J62" s="10" t="s">
        <v>366</v>
      </c>
    </row>
    <row r="63" spans="1:10" s="7" customFormat="1" ht="30" customHeight="1" thickTop="1" thickBot="1" x14ac:dyDescent="0.25">
      <c r="A63" s="9" t="str">
        <f>Update!A63</f>
        <v>Dominican Republic</v>
      </c>
      <c r="B63" s="9" t="str">
        <f t="shared" si="0"/>
        <v>डोमिनिकन रिपब्लिक</v>
      </c>
      <c r="C63" s="13">
        <f>IF(Update!B63&lt;&gt;"",Update!B63, "")</f>
        <v>245</v>
      </c>
      <c r="D63" s="13" t="str">
        <f>IF(Update!C63&lt;&gt;"",Update!C63,"")</f>
        <v>↑ 43 (21.28%)</v>
      </c>
      <c r="E63" s="12">
        <f>IF(Update!D63&lt;&gt;"",Update!D63,"")</f>
        <v>3</v>
      </c>
      <c r="F63" s="12" t="str">
        <f>IF(Update!E63&lt;&gt;"",Update!E63,"")</f>
        <v/>
      </c>
      <c r="G63" s="11">
        <f>IF(Update!F63&lt;&gt;"",Update!F63,"")</f>
        <v>2</v>
      </c>
      <c r="H63" s="14">
        <f>IF(Update!G63&lt;&gt;"",Update!G63,"")</f>
        <v>0</v>
      </c>
      <c r="I63" s="7" t="s">
        <v>66</v>
      </c>
      <c r="J63" s="10" t="s">
        <v>236</v>
      </c>
    </row>
    <row r="64" spans="1:10" s="7" customFormat="1" ht="30" customHeight="1" thickTop="1" thickBot="1" x14ac:dyDescent="0.25">
      <c r="A64" s="9" t="str">
        <f>Update!A64</f>
        <v>Armenia</v>
      </c>
      <c r="B64" s="9" t="str">
        <f t="shared" si="0"/>
        <v>अर्मेनिया</v>
      </c>
      <c r="C64" s="13">
        <f>IF(Update!B64&lt;&gt;"",Update!B64, "")</f>
        <v>235</v>
      </c>
      <c r="D64" s="13" t="str">
        <f>IF(Update!C64&lt;&gt;"",Update!C64,"")</f>
        <v>↑ 41 (21.13%)</v>
      </c>
      <c r="E64" s="12">
        <f>IF(Update!D64&lt;&gt;"",Update!D64,"")</f>
        <v>0</v>
      </c>
      <c r="F64" s="12" t="str">
        <f>IF(Update!E64&lt;&gt;"",Update!E64,"")</f>
        <v/>
      </c>
      <c r="G64" s="11">
        <f>IF(Update!F64&lt;&gt;"",Update!F64,"")</f>
        <v>2</v>
      </c>
      <c r="H64" s="14">
        <f>IF(Update!G64&lt;&gt;"",Update!G64,"")</f>
        <v>0</v>
      </c>
      <c r="I64" s="7" t="s">
        <v>17</v>
      </c>
      <c r="J64" s="10" t="s">
        <v>208</v>
      </c>
    </row>
    <row r="65" spans="1:10" s="7" customFormat="1" ht="30" customHeight="1" thickTop="1" thickBot="1" x14ac:dyDescent="0.25">
      <c r="A65" s="9" t="str">
        <f>Update!A65</f>
        <v>Algeria</v>
      </c>
      <c r="B65" s="9" t="str">
        <f t="shared" si="0"/>
        <v>अल्जेरिया</v>
      </c>
      <c r="C65" s="13">
        <f>IF(Update!B65&lt;&gt;"",Update!B65, "")</f>
        <v>230</v>
      </c>
      <c r="D65" s="13" t="str">
        <f>IF(Update!C65&lt;&gt;"",Update!C65,"")</f>
        <v>↑ 29 (14.42%)</v>
      </c>
      <c r="E65" s="12">
        <f>IF(Update!D65&lt;&gt;"",Update!D65,"")</f>
        <v>17</v>
      </c>
      <c r="F65" s="12" t="str">
        <f>IF(Update!E65&lt;&gt;"",Update!E65,"")</f>
        <v/>
      </c>
      <c r="G65" s="11">
        <f>IF(Update!F65&lt;&gt;"",Update!F65,"")</f>
        <v>65</v>
      </c>
      <c r="H65" s="14">
        <f>IF(Update!G65&lt;&gt;"",Update!G65,"")</f>
        <v>0</v>
      </c>
      <c r="I65" s="7" t="s">
        <v>143</v>
      </c>
      <c r="J65" s="10" t="s">
        <v>315</v>
      </c>
    </row>
    <row r="66" spans="1:10" s="7" customFormat="1" ht="30" customHeight="1" thickTop="1" thickBot="1" x14ac:dyDescent="0.25">
      <c r="A66" s="9" t="str">
        <f>Update!A66</f>
        <v>Bulgaria</v>
      </c>
      <c r="B66" s="9" t="str">
        <f t="shared" si="0"/>
        <v>बुल्गेरिया</v>
      </c>
      <c r="C66" s="13">
        <f>IF(Update!B66&lt;&gt;"",Update!B66, "")</f>
        <v>201</v>
      </c>
      <c r="D66" s="13" t="str">
        <f>IF(Update!C66&lt;&gt;"",Update!C66,"")</f>
        <v>↑ 14 (7.48%)</v>
      </c>
      <c r="E66" s="12">
        <f>IF(Update!D66&lt;&gt;"",Update!D66,"")</f>
        <v>3</v>
      </c>
      <c r="F66" s="12" t="str">
        <f>IF(Update!E66&lt;&gt;"",Update!E66,"")</f>
        <v/>
      </c>
      <c r="G66" s="11">
        <f>IF(Update!F66&lt;&gt;"",Update!F66,"")</f>
        <v>3</v>
      </c>
      <c r="H66" s="14">
        <f>IF(Update!G66&lt;&gt;"",Update!G66,"")</f>
        <v>2</v>
      </c>
      <c r="I66" s="7" t="s">
        <v>162</v>
      </c>
      <c r="J66" s="10" t="s">
        <v>332</v>
      </c>
    </row>
    <row r="67" spans="1:10" s="7" customFormat="1" ht="30" customHeight="1" thickTop="1" thickBot="1" x14ac:dyDescent="0.25">
      <c r="A67" s="9" t="str">
        <f>Update!A67</f>
        <v>United Arab Emirates</v>
      </c>
      <c r="B67" s="9" t="str">
        <f t="shared" si="0"/>
        <v>युएई</v>
      </c>
      <c r="C67" s="13">
        <f>IF(Update!B67&lt;&gt;"",Update!B67, "")</f>
        <v>198</v>
      </c>
      <c r="D67" s="13" t="str">
        <f>IF(Update!C67&lt;&gt;"",Update!C67,"")</f>
        <v/>
      </c>
      <c r="E67" s="12">
        <f>IF(Update!D67&lt;&gt;"",Update!D67,"")</f>
        <v>2</v>
      </c>
      <c r="F67" s="12" t="str">
        <f>IF(Update!E67&lt;&gt;"",Update!E67,"")</f>
        <v/>
      </c>
      <c r="G67" s="11">
        <f>IF(Update!F67&lt;&gt;"",Update!F67,"")</f>
        <v>41</v>
      </c>
      <c r="H67" s="14">
        <f>IF(Update!G67&lt;&gt;"",Update!G67,"")</f>
        <v>2</v>
      </c>
      <c r="I67" s="7" t="s">
        <v>68</v>
      </c>
      <c r="J67" s="10" t="s">
        <v>238</v>
      </c>
    </row>
    <row r="68" spans="1:10" s="7" customFormat="1" ht="30" customHeight="1" thickTop="1" thickBot="1" x14ac:dyDescent="0.25">
      <c r="A68" s="9" t="str">
        <f>Update!A68</f>
        <v>Taiwan</v>
      </c>
      <c r="B68" s="9" t="str">
        <f t="shared" ref="B68:B131" si="1">INDEX($J$3:$J$177,MATCH(A68,$I$3:$I$177,0))</f>
        <v>ताईवान</v>
      </c>
      <c r="C68" s="13">
        <f>IF(Update!B68&lt;&gt;"",Update!B68, "")</f>
        <v>195</v>
      </c>
      <c r="D68" s="13" t="str">
        <f>IF(Update!C68&lt;&gt;"",Update!C68,"")</f>
        <v>↑ 26 (15.38%)</v>
      </c>
      <c r="E68" s="12">
        <f>IF(Update!D68&lt;&gt;"",Update!D68,"")</f>
        <v>2</v>
      </c>
      <c r="F68" s="12" t="str">
        <f>IF(Update!E68&lt;&gt;"",Update!E68,"")</f>
        <v/>
      </c>
      <c r="G68" s="11">
        <f>IF(Update!F68&lt;&gt;"",Update!F68,"")</f>
        <v>29</v>
      </c>
      <c r="H68" s="14">
        <f>IF(Update!G68&lt;&gt;"",Update!G68,"")</f>
        <v>0</v>
      </c>
      <c r="I68" s="7" t="s">
        <v>183</v>
      </c>
      <c r="J68" s="10" t="s">
        <v>350</v>
      </c>
    </row>
    <row r="69" spans="1:10" s="7" customFormat="1" ht="30" customHeight="1" thickTop="1" thickBot="1" x14ac:dyDescent="0.25">
      <c r="A69" s="9" t="str">
        <f>Update!A69</f>
        <v>Kuwait</v>
      </c>
      <c r="B69" s="9" t="str">
        <f t="shared" si="1"/>
        <v>कुवेत</v>
      </c>
      <c r="C69" s="13">
        <f>IF(Update!B69&lt;&gt;"",Update!B69, "")</f>
        <v>189</v>
      </c>
      <c r="D69" s="13" t="str">
        <f>IF(Update!C69&lt;&gt;"",Update!C69,"")</f>
        <v>↑ 1 (0.53%)</v>
      </c>
      <c r="E69" s="12">
        <f>IF(Update!D69&lt;&gt;"",Update!D69,"")</f>
        <v>0</v>
      </c>
      <c r="F69" s="12" t="str">
        <f>IF(Update!E69&lt;&gt;"",Update!E69,"")</f>
        <v/>
      </c>
      <c r="G69" s="11">
        <f>IF(Update!F69&lt;&gt;"",Update!F69,"")</f>
        <v>30</v>
      </c>
      <c r="H69" s="14">
        <f>IF(Update!G69&lt;&gt;"",Update!G69,"")</f>
        <v>5</v>
      </c>
      <c r="I69" s="7" t="s">
        <v>149</v>
      </c>
      <c r="J69" s="10" t="s">
        <v>321</v>
      </c>
    </row>
    <row r="70" spans="1:10" s="7" customFormat="1" ht="30" customHeight="1" thickTop="1" thickBot="1" x14ac:dyDescent="0.25">
      <c r="A70" s="9" t="str">
        <f>Update!A70</f>
        <v>San Marino</v>
      </c>
      <c r="B70" s="9" t="str">
        <f t="shared" si="1"/>
        <v>सान मारिनो</v>
      </c>
      <c r="C70" s="13">
        <f>IF(Update!B70&lt;&gt;"",Update!B70, "")</f>
        <v>187</v>
      </c>
      <c r="D70" s="13" t="str">
        <f>IF(Update!C70&lt;&gt;"",Update!C70,"")</f>
        <v>↑ 12 (6.85%)</v>
      </c>
      <c r="E70" s="12">
        <f>IF(Update!D70&lt;&gt;"",Update!D70,"")</f>
        <v>20</v>
      </c>
      <c r="F70" s="12" t="str">
        <f>IF(Update!E70&lt;&gt;"",Update!E70,"")</f>
        <v/>
      </c>
      <c r="G70" s="11">
        <f>IF(Update!F70&lt;&gt;"",Update!F70,"")</f>
        <v>4</v>
      </c>
      <c r="H70" s="14">
        <f>IF(Update!G70&lt;&gt;"",Update!G70,"")</f>
        <v>12</v>
      </c>
      <c r="I70" s="7" t="s">
        <v>188</v>
      </c>
      <c r="J70" s="10" t="s">
        <v>355</v>
      </c>
    </row>
    <row r="71" spans="1:10" s="7" customFormat="1" ht="30" customHeight="1" thickTop="1" thickBot="1" x14ac:dyDescent="0.25">
      <c r="A71" s="9" t="str">
        <f>Update!A71</f>
        <v>Slovakia</v>
      </c>
      <c r="B71" s="9" t="str">
        <f t="shared" si="1"/>
        <v>स्लोभाकिया</v>
      </c>
      <c r="C71" s="13">
        <f>IF(Update!B71&lt;&gt;"",Update!B71, "")</f>
        <v>186</v>
      </c>
      <c r="D71" s="13" t="str">
        <f>IF(Update!C71&lt;&gt;"",Update!C71,"")</f>
        <v>↑ 1 (0.54%)</v>
      </c>
      <c r="E71" s="12">
        <f>IF(Update!D71&lt;&gt;"",Update!D71,"")</f>
        <v>1</v>
      </c>
      <c r="F71" s="12" t="str">
        <f>IF(Update!E71&lt;&gt;"",Update!E71,"")</f>
        <v/>
      </c>
      <c r="G71" s="11">
        <f>IF(Update!F71&lt;&gt;"",Update!F71,"")</f>
        <v>7</v>
      </c>
      <c r="H71" s="14">
        <f>IF(Update!G71&lt;&gt;"",Update!G71,"")</f>
        <v>0</v>
      </c>
      <c r="I71" s="7" t="s">
        <v>184</v>
      </c>
      <c r="J71" s="10" t="s">
        <v>351</v>
      </c>
    </row>
    <row r="72" spans="1:10" s="7" customFormat="1" ht="30" customHeight="1" thickTop="1" thickBot="1" x14ac:dyDescent="0.25">
      <c r="A72" s="9" t="str">
        <f>Update!A72</f>
        <v>Latvia</v>
      </c>
      <c r="B72" s="9" t="str">
        <f t="shared" si="1"/>
        <v>लात्भिया</v>
      </c>
      <c r="C72" s="13">
        <f>IF(Update!B72&lt;&gt;"",Update!B72, "")</f>
        <v>180</v>
      </c>
      <c r="D72" s="13" t="str">
        <f>IF(Update!C72&lt;&gt;"",Update!C72,"")</f>
        <v>↑ 41 (29.49%)</v>
      </c>
      <c r="E72" s="12">
        <f>IF(Update!D72&lt;&gt;"",Update!D72,"")</f>
        <v>0</v>
      </c>
      <c r="F72" s="12" t="str">
        <f>IF(Update!E72&lt;&gt;"",Update!E72,"")</f>
        <v/>
      </c>
      <c r="G72" s="11">
        <f>IF(Update!F72&lt;&gt;"",Update!F72,"")</f>
        <v>1</v>
      </c>
      <c r="H72" s="14">
        <f>IF(Update!G72&lt;&gt;"",Update!G72,"")</f>
        <v>0</v>
      </c>
      <c r="I72" s="7" t="s">
        <v>148</v>
      </c>
      <c r="J72" s="10" t="s">
        <v>320</v>
      </c>
    </row>
    <row r="73" spans="1:10" s="7" customFormat="1" ht="30" customHeight="1" thickTop="1" thickBot="1" x14ac:dyDescent="0.25">
      <c r="A73" s="9" t="str">
        <f>Update!A73</f>
        <v>Hungary</v>
      </c>
      <c r="B73" s="9" t="str">
        <f t="shared" si="1"/>
        <v>हङगरि</v>
      </c>
      <c r="C73" s="13">
        <f>IF(Update!B73&lt;&gt;"",Update!B73, "")</f>
        <v>167</v>
      </c>
      <c r="D73" s="13" t="str">
        <f>IF(Update!C73&lt;&gt;"",Update!C73,"")</f>
        <v>↑ 36 (27.48%)</v>
      </c>
      <c r="E73" s="12">
        <f>IF(Update!D73&lt;&gt;"",Update!D73,"")</f>
        <v>8</v>
      </c>
      <c r="F73" s="12" t="str">
        <f>IF(Update!E73&lt;&gt;"",Update!E73,"")</f>
        <v>↑ 1 (14.28%)</v>
      </c>
      <c r="G73" s="11">
        <f>IF(Update!F73&lt;&gt;"",Update!F73,"")</f>
        <v>16</v>
      </c>
      <c r="H73" s="14">
        <f>IF(Update!G73&lt;&gt;"",Update!G73,"")</f>
        <v>0</v>
      </c>
      <c r="I73" s="7" t="s">
        <v>181</v>
      </c>
      <c r="J73" s="10" t="s">
        <v>348</v>
      </c>
    </row>
    <row r="74" spans="1:10" s="7" customFormat="1" ht="30" customHeight="1" thickTop="1" thickBot="1" x14ac:dyDescent="0.25">
      <c r="A74" s="9" t="str">
        <f>Update!A74</f>
        <v>Lithuania</v>
      </c>
      <c r="B74" s="9" t="str">
        <f t="shared" si="1"/>
        <v>लिथुआनिया</v>
      </c>
      <c r="C74" s="13">
        <f>IF(Update!B74&lt;&gt;"",Update!B74, "")</f>
        <v>160</v>
      </c>
      <c r="D74" s="13" t="str">
        <f>IF(Update!C74&lt;&gt;"",Update!C74,"")</f>
        <v>↑ 17 (11.88%)</v>
      </c>
      <c r="E74" s="12">
        <f>IF(Update!D74&lt;&gt;"",Update!D74,"")</f>
        <v>1</v>
      </c>
      <c r="F74" s="12" t="str">
        <f>IF(Update!E74&lt;&gt;"",Update!E74,"")</f>
        <v/>
      </c>
      <c r="G74" s="11">
        <f>IF(Update!F74&lt;&gt;"",Update!F74,"")</f>
        <v>1</v>
      </c>
      <c r="H74" s="14">
        <f>IF(Update!G74&lt;&gt;"",Update!G74,"")</f>
        <v>0</v>
      </c>
      <c r="I74" s="7" t="s">
        <v>140</v>
      </c>
      <c r="J74" s="10" t="s">
        <v>312</v>
      </c>
    </row>
    <row r="75" spans="1:10" s="7" customFormat="1" ht="30" customHeight="1" thickTop="1" thickBot="1" x14ac:dyDescent="0.25">
      <c r="A75" s="9" t="str">
        <f>Update!A75</f>
        <v>Uruguay</v>
      </c>
      <c r="B75" s="9" t="str">
        <f t="shared" si="1"/>
        <v>उरुग्वे</v>
      </c>
      <c r="C75" s="13">
        <f>IF(Update!B75&lt;&gt;"",Update!B75, "")</f>
        <v>158</v>
      </c>
      <c r="D75" s="13" t="str">
        <f>IF(Update!C75&lt;&gt;"",Update!C75,"")</f>
        <v/>
      </c>
      <c r="E75" s="12">
        <f>IF(Update!D75&lt;&gt;"",Update!D75,"")</f>
        <v>0</v>
      </c>
      <c r="F75" s="12" t="str">
        <f>IF(Update!E75&lt;&gt;"",Update!E75,"")</f>
        <v/>
      </c>
      <c r="G75" s="11">
        <f>IF(Update!F75&lt;&gt;"",Update!F75,"")</f>
        <v>2</v>
      </c>
      <c r="H75" s="14">
        <f>IF(Update!G75&lt;&gt;"",Update!G75,"")</f>
        <v>1</v>
      </c>
      <c r="I75" s="7" t="s">
        <v>82</v>
      </c>
      <c r="J75" s="10" t="s">
        <v>254</v>
      </c>
    </row>
    <row r="76" spans="1:10" s="7" customFormat="1" ht="30" customHeight="1" thickTop="1" thickBot="1" x14ac:dyDescent="0.25">
      <c r="A76" s="9" t="str">
        <f>Update!A76</f>
        <v>Costa Rica</v>
      </c>
      <c r="B76" s="9" t="str">
        <f t="shared" si="1"/>
        <v>कोस्टारिका</v>
      </c>
      <c r="C76" s="13">
        <f>IF(Update!B76&lt;&gt;"",Update!B76, "")</f>
        <v>158</v>
      </c>
      <c r="D76" s="13" t="str">
        <f>IF(Update!C76&lt;&gt;"",Update!C76,"")</f>
        <v>↑ 24 (17.91%)</v>
      </c>
      <c r="E76" s="12">
        <f>IF(Update!D76&lt;&gt;"",Update!D76,"")</f>
        <v>2</v>
      </c>
      <c r="F76" s="12" t="str">
        <f>IF(Update!E76&lt;&gt;"",Update!E76,"")</f>
        <v/>
      </c>
      <c r="G76" s="11">
        <f>IF(Update!F76&lt;&gt;"",Update!F76,"")</f>
        <v>2</v>
      </c>
      <c r="H76" s="14">
        <f>IF(Update!G76&lt;&gt;"",Update!G76,"")</f>
        <v>1</v>
      </c>
      <c r="I76" s="7" t="s">
        <v>102</v>
      </c>
      <c r="J76" s="10" t="s">
        <v>274</v>
      </c>
    </row>
    <row r="77" spans="1:10" s="7" customFormat="1" ht="30" customHeight="1" thickTop="1" thickBot="1" x14ac:dyDescent="0.25">
      <c r="A77" s="9" t="str">
        <f>Update!A77</f>
        <v>Morocco</v>
      </c>
      <c r="B77" s="9" t="str">
        <f t="shared" si="1"/>
        <v>मोरोक्को</v>
      </c>
      <c r="C77" s="13">
        <f>IF(Update!B77&lt;&gt;"",Update!B77, "")</f>
        <v>143</v>
      </c>
      <c r="D77" s="13" t="str">
        <f>IF(Update!C77&lt;&gt;"",Update!C77,"")</f>
        <v>↑ 28 (24.34%)</v>
      </c>
      <c r="E77" s="12">
        <f>IF(Update!D77&lt;&gt;"",Update!D77,"")</f>
        <v>4</v>
      </c>
      <c r="F77" s="12" t="str">
        <f>IF(Update!E77&lt;&gt;"",Update!E77,"")</f>
        <v/>
      </c>
      <c r="G77" s="11">
        <f>IF(Update!F77&lt;&gt;"",Update!F77,"")</f>
        <v>5</v>
      </c>
      <c r="H77" s="14">
        <f>IF(Update!G77&lt;&gt;"",Update!G77,"")</f>
        <v>0</v>
      </c>
      <c r="I77" s="7" t="s">
        <v>64</v>
      </c>
      <c r="J77" s="10" t="s">
        <v>418</v>
      </c>
    </row>
    <row r="78" spans="1:10" s="7" customFormat="1" ht="30" customHeight="1" thickTop="1" thickBot="1" x14ac:dyDescent="0.25">
      <c r="A78" s="9" t="str">
        <f>Update!A78</f>
        <v>North Macedonia</v>
      </c>
      <c r="B78" s="9" t="str">
        <f t="shared" si="1"/>
        <v>उत्तर मासेडोनिया</v>
      </c>
      <c r="C78" s="13">
        <f>IF(Update!B78&lt;&gt;"",Update!B78, "")</f>
        <v>136</v>
      </c>
      <c r="D78" s="13" t="str">
        <f>IF(Update!C78&lt;&gt;"",Update!C78,"")</f>
        <v>↑ 21 (18.26%)</v>
      </c>
      <c r="E78" s="12">
        <f>IF(Update!D78&lt;&gt;"",Update!D78,"")</f>
        <v>2</v>
      </c>
      <c r="F78" s="12" t="str">
        <f>IF(Update!E78&lt;&gt;"",Update!E78,"")</f>
        <v>↑ 1 (100%)</v>
      </c>
      <c r="G78" s="11">
        <f>IF(Update!F78&lt;&gt;"",Update!F78,"")</f>
        <v>1</v>
      </c>
      <c r="H78" s="14">
        <f>IF(Update!G78&lt;&gt;"",Update!G78,"")</f>
        <v>0</v>
      </c>
      <c r="I78" s="7" t="s">
        <v>77</v>
      </c>
      <c r="J78" s="10" t="s">
        <v>249</v>
      </c>
    </row>
    <row r="79" spans="1:10" s="7" customFormat="1" ht="30" customHeight="1" thickTop="1" thickBot="1" x14ac:dyDescent="0.25">
      <c r="A79" s="9" t="str">
        <f>Update!A79</f>
        <v>Andorra</v>
      </c>
      <c r="B79" s="9" t="str">
        <f t="shared" si="1"/>
        <v>आन्डोरा</v>
      </c>
      <c r="C79" s="13">
        <f>IF(Update!B79&lt;&gt;"",Update!B79, "")</f>
        <v>133</v>
      </c>
      <c r="D79" s="13" t="str">
        <f>IF(Update!C79&lt;&gt;"",Update!C79,"")</f>
        <v>↑ 20 (17.69%)</v>
      </c>
      <c r="E79" s="12">
        <f>IF(Update!D79&lt;&gt;"",Update!D79,"")</f>
        <v>1</v>
      </c>
      <c r="F79" s="12" t="str">
        <f>IF(Update!E79&lt;&gt;"",Update!E79,"")</f>
        <v/>
      </c>
      <c r="G79" s="11">
        <f>IF(Update!F79&lt;&gt;"",Update!F79,"")</f>
        <v>1</v>
      </c>
      <c r="H79" s="14">
        <f>IF(Update!G79&lt;&gt;"",Update!G79,"")</f>
        <v>2</v>
      </c>
      <c r="I79" s="7" t="s">
        <v>69</v>
      </c>
      <c r="J79" s="10" t="s">
        <v>239</v>
      </c>
    </row>
    <row r="80" spans="1:10" s="7" customFormat="1" ht="30" customHeight="1" thickTop="1" thickBot="1" x14ac:dyDescent="0.25">
      <c r="A80" s="9" t="str">
        <f>Update!A80</f>
        <v>Bosnia</v>
      </c>
      <c r="B80" s="9" t="str">
        <f t="shared" si="1"/>
        <v>बोस्निया</v>
      </c>
      <c r="C80" s="13">
        <f>IF(Update!B80&lt;&gt;"",Update!B80, "")</f>
        <v>132</v>
      </c>
      <c r="D80" s="13" t="str">
        <f>IF(Update!C80&lt;&gt;"",Update!C80,"")</f>
        <v>↑ 6 (4.76%)</v>
      </c>
      <c r="E80" s="12">
        <f>IF(Update!D80&lt;&gt;"",Update!D80,"")</f>
        <v>1</v>
      </c>
      <c r="F80" s="12" t="str">
        <f>IF(Update!E80&lt;&gt;"",Update!E80,"")</f>
        <v/>
      </c>
      <c r="G80" s="11">
        <f>IF(Update!F80&lt;&gt;"",Update!F80,"")</f>
        <v>2</v>
      </c>
      <c r="H80" s="14">
        <f>IF(Update!G80&lt;&gt;"",Update!G80,"")</f>
        <v>0</v>
      </c>
      <c r="I80" s="7" t="s">
        <v>20</v>
      </c>
      <c r="J80" s="10" t="s">
        <v>209</v>
      </c>
    </row>
    <row r="81" spans="1:10" s="7" customFormat="1" ht="30" customHeight="1" thickTop="1" thickBot="1" x14ac:dyDescent="0.25">
      <c r="A81" s="9" t="str">
        <f>Update!A81</f>
        <v>Jordan</v>
      </c>
      <c r="B81" s="9" t="str">
        <f t="shared" si="1"/>
        <v>जोर्डन</v>
      </c>
      <c r="C81" s="13">
        <f>IF(Update!B81&lt;&gt;"",Update!B81, "")</f>
        <v>127</v>
      </c>
      <c r="D81" s="13" t="str">
        <f>IF(Update!C81&lt;&gt;"",Update!C81,"")</f>
        <v>↑ 15 (13.39%)</v>
      </c>
      <c r="E81" s="12">
        <f>IF(Update!D81&lt;&gt;"",Update!D81,"")</f>
        <v>0</v>
      </c>
      <c r="F81" s="12" t="str">
        <f>IF(Update!E81&lt;&gt;"",Update!E81,"")</f>
        <v/>
      </c>
      <c r="G81" s="11">
        <f>IF(Update!F81&lt;&gt;"",Update!F81,"")</f>
        <v>1</v>
      </c>
      <c r="H81" s="14">
        <f>IF(Update!G81&lt;&gt;"",Update!G81,"")</f>
        <v>0</v>
      </c>
      <c r="I81" s="7" t="s">
        <v>88</v>
      </c>
      <c r="J81" s="10" t="s">
        <v>260</v>
      </c>
    </row>
    <row r="82" spans="1:10" s="7" customFormat="1" ht="30" customHeight="1" thickTop="1" thickBot="1" x14ac:dyDescent="0.25">
      <c r="A82" s="9" t="str">
        <f>Update!A82</f>
        <v>Vietnam</v>
      </c>
      <c r="B82" s="9" t="str">
        <f t="shared" si="1"/>
        <v>विइतनाम</v>
      </c>
      <c r="C82" s="13">
        <f>IF(Update!B82&lt;&gt;"",Update!B82, "")</f>
        <v>123</v>
      </c>
      <c r="D82" s="13" t="str">
        <f>IF(Update!C82&lt;&gt;"",Update!C82,"")</f>
        <v>↑ 10 (8.84%)</v>
      </c>
      <c r="E82" s="12">
        <f>IF(Update!D82&lt;&gt;"",Update!D82,"")</f>
        <v>0</v>
      </c>
      <c r="F82" s="12" t="str">
        <f>IF(Update!E82&lt;&gt;"",Update!E82,"")</f>
        <v/>
      </c>
      <c r="G82" s="11">
        <f>IF(Update!F82&lt;&gt;"",Update!F82,"")</f>
        <v>17</v>
      </c>
      <c r="H82" s="14">
        <f>IF(Update!G82&lt;&gt;"",Update!G82,"")</f>
        <v>0</v>
      </c>
      <c r="I82" s="7" t="s">
        <v>58</v>
      </c>
      <c r="J82" s="10" t="s">
        <v>419</v>
      </c>
    </row>
    <row r="83" spans="1:10" s="7" customFormat="1" ht="30" customHeight="1" thickTop="1" thickBot="1" x14ac:dyDescent="0.25">
      <c r="A83" s="9" t="str">
        <f>Update!A83</f>
        <v>Cyprus</v>
      </c>
      <c r="B83" s="9" t="str">
        <f t="shared" si="1"/>
        <v>साईप्रस</v>
      </c>
      <c r="C83" s="13">
        <f>IF(Update!B83&lt;&gt;"",Update!B83, "")</f>
        <v>116</v>
      </c>
      <c r="D83" s="13" t="str">
        <f>IF(Update!C83&lt;&gt;"",Update!C83,"")</f>
        <v>↑ 21 (22.10%)</v>
      </c>
      <c r="E83" s="12">
        <f>IF(Update!D83&lt;&gt;"",Update!D83,"")</f>
        <v>1</v>
      </c>
      <c r="F83" s="12" t="str">
        <f>IF(Update!E83&lt;&gt;"",Update!E83,"")</f>
        <v/>
      </c>
      <c r="G83" s="11">
        <f>IF(Update!F83&lt;&gt;"",Update!F83,"")</f>
        <v>3</v>
      </c>
      <c r="H83" s="14">
        <f>IF(Update!G83&lt;&gt;"",Update!G83,"")</f>
        <v>0</v>
      </c>
      <c r="I83" s="7" t="s">
        <v>170</v>
      </c>
      <c r="J83" s="10" t="s">
        <v>420</v>
      </c>
    </row>
    <row r="84" spans="1:10" s="7" customFormat="1" ht="30" customHeight="1" thickTop="1" thickBot="1" x14ac:dyDescent="0.25">
      <c r="A84" s="9" t="str">
        <f>Update!A84</f>
        <v>Moldova</v>
      </c>
      <c r="B84" s="9" t="str">
        <f t="shared" si="1"/>
        <v>मोल्दोवा</v>
      </c>
      <c r="C84" s="13">
        <f>IF(Update!B84&lt;&gt;"",Update!B84, "")</f>
        <v>109</v>
      </c>
      <c r="D84" s="13" t="str">
        <f>IF(Update!C84&lt;&gt;"",Update!C84,"")</f>
        <v>↑ 15 (15.95%)</v>
      </c>
      <c r="E84" s="12">
        <f>IF(Update!D84&lt;&gt;"",Update!D84,"")</f>
        <v>1</v>
      </c>
      <c r="F84" s="12" t="str">
        <f>IF(Update!E84&lt;&gt;"",Update!E84,"")</f>
        <v/>
      </c>
      <c r="G84" s="11">
        <f>IF(Update!F84&lt;&gt;"",Update!F84,"")</f>
        <v>2</v>
      </c>
      <c r="H84" s="14">
        <f>IF(Update!G84&lt;&gt;"",Update!G84,"")</f>
        <v>0</v>
      </c>
      <c r="I84" s="7" t="s">
        <v>56</v>
      </c>
      <c r="J84" s="10" t="s">
        <v>228</v>
      </c>
    </row>
    <row r="85" spans="1:10" s="7" customFormat="1" ht="30" customHeight="1" thickTop="1" thickBot="1" x14ac:dyDescent="0.25">
      <c r="A85" s="9" t="str">
        <f>Update!A85</f>
        <v>Malta</v>
      </c>
      <c r="B85" s="9" t="str">
        <f t="shared" si="1"/>
        <v>माल्टा</v>
      </c>
      <c r="C85" s="13">
        <f>IF(Update!B85&lt;&gt;"",Update!B85, "")</f>
        <v>107</v>
      </c>
      <c r="D85" s="13" t="str">
        <f>IF(Update!C85&lt;&gt;"",Update!C85,"")</f>
        <v>↑ 17 (18.88%)</v>
      </c>
      <c r="E85" s="12">
        <f>IF(Update!D85&lt;&gt;"",Update!D85,"")</f>
        <v>0</v>
      </c>
      <c r="F85" s="12" t="str">
        <f>IF(Update!E85&lt;&gt;"",Update!E85,"")</f>
        <v/>
      </c>
      <c r="G85" s="11">
        <f>IF(Update!F85&lt;&gt;"",Update!F85,"")</f>
        <v>2</v>
      </c>
      <c r="H85" s="14">
        <f>IF(Update!G85&lt;&gt;"",Update!G85,"")</f>
        <v>1</v>
      </c>
      <c r="I85" s="7" t="s">
        <v>10</v>
      </c>
      <c r="J85" s="10" t="s">
        <v>205</v>
      </c>
    </row>
    <row r="86" spans="1:10" s="7" customFormat="1" ht="30" customHeight="1" thickTop="1" thickBot="1" x14ac:dyDescent="0.25">
      <c r="A86" s="9" t="str">
        <f>Update!A86</f>
        <v>Albania</v>
      </c>
      <c r="B86" s="9" t="str">
        <f t="shared" si="1"/>
        <v>अल्बानिया</v>
      </c>
      <c r="C86" s="13">
        <f>IF(Update!B86&lt;&gt;"",Update!B86, "")</f>
        <v>104</v>
      </c>
      <c r="D86" s="13" t="str">
        <f>IF(Update!C86&lt;&gt;"",Update!C86,"")</f>
        <v>↑ 15 (16.85%)</v>
      </c>
      <c r="E86" s="12">
        <f>IF(Update!D86&lt;&gt;"",Update!D86,"")</f>
        <v>4</v>
      </c>
      <c r="F86" s="12" t="str">
        <f>IF(Update!E86&lt;&gt;"",Update!E86,"")</f>
        <v>↑ 2 (100%)</v>
      </c>
      <c r="G86" s="11">
        <f>IF(Update!F86&lt;&gt;"",Update!F86,"")</f>
        <v>5</v>
      </c>
      <c r="H86" s="14">
        <f>IF(Update!G86&lt;&gt;"",Update!G86,"")</f>
        <v>3</v>
      </c>
      <c r="I86" s="7" t="s">
        <v>155</v>
      </c>
      <c r="J86" s="10" t="s">
        <v>421</v>
      </c>
    </row>
    <row r="87" spans="1:10" s="7" customFormat="1" ht="30" customHeight="1" thickTop="1" thickBot="1" x14ac:dyDescent="0.25">
      <c r="A87" s="9" t="str">
        <f>Update!A87</f>
        <v>New Zealand</v>
      </c>
      <c r="B87" s="9" t="str">
        <f t="shared" si="1"/>
        <v>न्यु जिल्यान्ड</v>
      </c>
      <c r="C87" s="13">
        <f>IF(Update!B87&lt;&gt;"",Update!B87, "")</f>
        <v>102</v>
      </c>
      <c r="D87" s="13" t="str">
        <f>IF(Update!C87&lt;&gt;"",Update!C87,"")</f>
        <v/>
      </c>
      <c r="E87" s="12">
        <f>IF(Update!D87&lt;&gt;"",Update!D87,"")</f>
        <v>0</v>
      </c>
      <c r="F87" s="12" t="str">
        <f>IF(Update!E87&lt;&gt;"",Update!E87,"")</f>
        <v/>
      </c>
      <c r="G87" s="11">
        <f>IF(Update!F87&lt;&gt;"",Update!F87,"")</f>
        <v>0</v>
      </c>
      <c r="H87" s="14">
        <f>IF(Update!G87&lt;&gt;"",Update!G87,"")</f>
        <v>0</v>
      </c>
      <c r="I87" s="7" t="s">
        <v>145</v>
      </c>
      <c r="J87" s="10" t="s">
        <v>317</v>
      </c>
    </row>
    <row r="88" spans="1:10" s="7" customFormat="1" ht="30" customHeight="1" thickTop="1" thickBot="1" x14ac:dyDescent="0.25">
      <c r="A88" s="9" t="str">
        <f>Update!A88</f>
        <v>Burkina Faso</v>
      </c>
      <c r="B88" s="9" t="str">
        <f t="shared" si="1"/>
        <v>बुर्किना फासो</v>
      </c>
      <c r="C88" s="13">
        <f>IF(Update!B88&lt;&gt;"",Update!B88, "")</f>
        <v>99</v>
      </c>
      <c r="D88" s="13" t="str">
        <f>IF(Update!C88&lt;&gt;"",Update!C88,"")</f>
        <v>↑ 24 (32%)</v>
      </c>
      <c r="E88" s="12">
        <f>IF(Update!D88&lt;&gt;"",Update!D88,"")</f>
        <v>4</v>
      </c>
      <c r="F88" s="12" t="str">
        <f>IF(Update!E88&lt;&gt;"",Update!E88,"")</f>
        <v/>
      </c>
      <c r="G88" s="11">
        <f>IF(Update!F88&lt;&gt;"",Update!F88,"")</f>
        <v>5</v>
      </c>
      <c r="H88" s="14">
        <f>IF(Update!G88&lt;&gt;"",Update!G88,"")</f>
        <v>0</v>
      </c>
      <c r="I88" s="7" t="s">
        <v>53</v>
      </c>
      <c r="J88" s="10" t="s">
        <v>225</v>
      </c>
    </row>
    <row r="89" spans="1:10" s="7" customFormat="1" ht="30" customHeight="1" thickTop="1" thickBot="1" x14ac:dyDescent="0.25">
      <c r="A89" s="9" t="str">
        <f>Update!A89</f>
        <v>Sri Lanka</v>
      </c>
      <c r="B89" s="9" t="str">
        <f t="shared" si="1"/>
        <v>स्रि लङका</v>
      </c>
      <c r="C89" s="13">
        <f>IF(Update!B89&lt;&gt;"",Update!B89, "")</f>
        <v>97</v>
      </c>
      <c r="D89" s="13" t="str">
        <f>IF(Update!C89&lt;&gt;"",Update!C89,"")</f>
        <v>↑ 15 (18.29%)</v>
      </c>
      <c r="E89" s="12">
        <f>IF(Update!D89&lt;&gt;"",Update!D89,"")</f>
        <v>0</v>
      </c>
      <c r="F89" s="12" t="str">
        <f>IF(Update!E89&lt;&gt;"",Update!E89,"")</f>
        <v/>
      </c>
      <c r="G89" s="11">
        <f>IF(Update!F89&lt;&gt;"",Update!F89,"")</f>
        <v>2</v>
      </c>
      <c r="H89" s="14">
        <f>IF(Update!G89&lt;&gt;"",Update!G89,"")</f>
        <v>0</v>
      </c>
      <c r="I89" s="7" t="s">
        <v>159</v>
      </c>
      <c r="J89" s="10" t="s">
        <v>330</v>
      </c>
    </row>
    <row r="90" spans="1:10" s="7" customFormat="1" ht="30" customHeight="1" thickTop="1" thickBot="1" x14ac:dyDescent="0.25">
      <c r="A90" s="9" t="str">
        <f>Update!A90</f>
        <v>Brunei</v>
      </c>
      <c r="B90" s="9" t="str">
        <f t="shared" si="1"/>
        <v>ब्रुनेई</v>
      </c>
      <c r="C90" s="13">
        <f>IF(Update!B90&lt;&gt;"",Update!B90, "")</f>
        <v>91</v>
      </c>
      <c r="D90" s="13" t="str">
        <f>IF(Update!C90&lt;&gt;"",Update!C90,"")</f>
        <v>↑ 3 (3.40%)</v>
      </c>
      <c r="E90" s="12">
        <f>IF(Update!D90&lt;&gt;"",Update!D90,"")</f>
        <v>0</v>
      </c>
      <c r="F90" s="12" t="str">
        <f>IF(Update!E90&lt;&gt;"",Update!E90,"")</f>
        <v/>
      </c>
      <c r="G90" s="11">
        <f>IF(Update!F90&lt;&gt;"",Update!F90,"")</f>
        <v>2</v>
      </c>
      <c r="H90" s="14">
        <f>IF(Update!G90&lt;&gt;"",Update!G90,"")</f>
        <v>4</v>
      </c>
      <c r="I90" s="7" t="s">
        <v>110</v>
      </c>
      <c r="J90" s="10" t="s">
        <v>280</v>
      </c>
    </row>
    <row r="91" spans="1:10" s="7" customFormat="1" ht="30" customHeight="1" thickTop="1" thickBot="1" x14ac:dyDescent="0.25">
      <c r="A91" s="9" t="str">
        <f>Update!A91</f>
        <v>Tunisia</v>
      </c>
      <c r="B91" s="9" t="str">
        <f t="shared" si="1"/>
        <v>ट्युनिसिया</v>
      </c>
      <c r="C91" s="13">
        <f>IF(Update!B91&lt;&gt;"",Update!B91, "")</f>
        <v>89</v>
      </c>
      <c r="D91" s="13" t="str">
        <f>IF(Update!C91&lt;&gt;"",Update!C91,"")</f>
        <v>↑ 14 (18.66%)</v>
      </c>
      <c r="E91" s="12">
        <f>IF(Update!D91&lt;&gt;"",Update!D91,"")</f>
        <v>3</v>
      </c>
      <c r="F91" s="12" t="str">
        <f>IF(Update!E91&lt;&gt;"",Update!E91,"")</f>
        <v/>
      </c>
      <c r="G91" s="11">
        <f>IF(Update!F91&lt;&gt;"",Update!F91,"")</f>
        <v>1</v>
      </c>
      <c r="H91" s="14">
        <f>IF(Update!G91&lt;&gt;"",Update!G91,"")</f>
        <v>0</v>
      </c>
      <c r="I91" s="7" t="s">
        <v>125</v>
      </c>
      <c r="J91" s="10" t="s">
        <v>295</v>
      </c>
    </row>
    <row r="92" spans="1:10" s="7" customFormat="1" ht="30" customHeight="1" thickTop="1" thickBot="1" x14ac:dyDescent="0.25">
      <c r="A92" s="9" t="str">
        <f>Update!A92</f>
        <v>Cambodia</v>
      </c>
      <c r="B92" s="9" t="str">
        <f t="shared" si="1"/>
        <v>कम्बोडिया</v>
      </c>
      <c r="C92" s="13">
        <f>IF(Update!B92&lt;&gt;"",Update!B92, "")</f>
        <v>87</v>
      </c>
      <c r="D92" s="13" t="str">
        <f>IF(Update!C92&lt;&gt;"",Update!C92,"")</f>
        <v>↑ 3 (3.57%)</v>
      </c>
      <c r="E92" s="12">
        <f>IF(Update!D92&lt;&gt;"",Update!D92,"")</f>
        <v>0</v>
      </c>
      <c r="F92" s="12" t="str">
        <f>IF(Update!E92&lt;&gt;"",Update!E92,"")</f>
        <v/>
      </c>
      <c r="G92" s="11">
        <f>IF(Update!F92&lt;&gt;"",Update!F92,"")</f>
        <v>2</v>
      </c>
      <c r="H92" s="14">
        <f>IF(Update!G92&lt;&gt;"",Update!G92,"")</f>
        <v>0</v>
      </c>
      <c r="I92" s="7" t="s">
        <v>165</v>
      </c>
      <c r="J92" s="10" t="s">
        <v>335</v>
      </c>
    </row>
    <row r="93" spans="1:10" s="7" customFormat="1" ht="30" customHeight="1" thickTop="1" thickBot="1" x14ac:dyDescent="0.25">
      <c r="A93" s="9" t="str">
        <f>Update!A93</f>
        <v>Belarus</v>
      </c>
      <c r="B93" s="9" t="str">
        <f t="shared" si="1"/>
        <v>बेलारुस</v>
      </c>
      <c r="C93" s="13">
        <f>IF(Update!B93&lt;&gt;"",Update!B93, "")</f>
        <v>81</v>
      </c>
      <c r="D93" s="13" t="str">
        <f>IF(Update!C93&lt;&gt;"",Update!C93,"")</f>
        <v>↑ 5 (6.57%)</v>
      </c>
      <c r="E93" s="12">
        <f>IF(Update!D93&lt;&gt;"",Update!D93,"")</f>
        <v>0</v>
      </c>
      <c r="F93" s="12" t="str">
        <f>IF(Update!E93&lt;&gt;"",Update!E93,"")</f>
        <v/>
      </c>
      <c r="G93" s="11">
        <f>IF(Update!F93&lt;&gt;"",Update!F93,"")</f>
        <v>22</v>
      </c>
      <c r="H93" s="14">
        <f>IF(Update!G93&lt;&gt;"",Update!G93,"")</f>
        <v>0</v>
      </c>
      <c r="I93" s="7" t="s">
        <v>136</v>
      </c>
      <c r="J93" s="10" t="s">
        <v>308</v>
      </c>
    </row>
    <row r="94" spans="1:10" s="7" customFormat="1" ht="30" customHeight="1" thickTop="1" thickBot="1" x14ac:dyDescent="0.25">
      <c r="A94" s="9" t="str">
        <f>Update!A94</f>
        <v>Senegal</v>
      </c>
      <c r="B94" s="9" t="str">
        <f t="shared" si="1"/>
        <v>सेनेगल</v>
      </c>
      <c r="C94" s="13">
        <f>IF(Update!B94&lt;&gt;"",Update!B94, "")</f>
        <v>79</v>
      </c>
      <c r="D94" s="13" t="str">
        <f>IF(Update!C94&lt;&gt;"",Update!C94,"")</f>
        <v>↑ 12 (17.91%)</v>
      </c>
      <c r="E94" s="12">
        <f>IF(Update!D94&lt;&gt;"",Update!D94,"")</f>
        <v>0</v>
      </c>
      <c r="F94" s="12" t="str">
        <f>IF(Update!E94&lt;&gt;"",Update!E94,"")</f>
        <v/>
      </c>
      <c r="G94" s="11">
        <f>IF(Update!F94&lt;&gt;"",Update!F94,"")</f>
        <v>8</v>
      </c>
      <c r="H94" s="14">
        <f>IF(Update!G94&lt;&gt;"",Update!G94,"")</f>
        <v>0</v>
      </c>
      <c r="I94" s="7" t="s">
        <v>92</v>
      </c>
      <c r="J94" s="10" t="s">
        <v>264</v>
      </c>
    </row>
    <row r="95" spans="1:10" s="7" customFormat="1" ht="30" customHeight="1" thickTop="1" thickBot="1" x14ac:dyDescent="0.25">
      <c r="A95" s="9" t="str">
        <f>Update!A95</f>
        <v>Venezuela</v>
      </c>
      <c r="B95" s="9" t="str">
        <f t="shared" si="1"/>
        <v>भेनेजुएला</v>
      </c>
      <c r="C95" s="13">
        <f>IF(Update!B95&lt;&gt;"",Update!B95, "")</f>
        <v>77</v>
      </c>
      <c r="D95" s="13" t="str">
        <f>IF(Update!C95&lt;&gt;"",Update!C95,"")</f>
        <v>↑ 7 (10%)</v>
      </c>
      <c r="E95" s="12">
        <f>IF(Update!D95&lt;&gt;"",Update!D95,"")</f>
        <v>0</v>
      </c>
      <c r="F95" s="12" t="str">
        <f>IF(Update!E95&lt;&gt;"",Update!E95,"")</f>
        <v/>
      </c>
      <c r="G95" s="11">
        <f>IF(Update!F95&lt;&gt;"",Update!F95,"")</f>
        <v>15</v>
      </c>
      <c r="H95" s="14">
        <f>IF(Update!G95&lt;&gt;"",Update!G95,"")</f>
        <v>2</v>
      </c>
      <c r="I95" s="7" t="s">
        <v>156</v>
      </c>
      <c r="J95" s="10" t="s">
        <v>327</v>
      </c>
    </row>
    <row r="96" spans="1:10" s="7" customFormat="1" ht="30" customHeight="1" thickTop="1" thickBot="1" x14ac:dyDescent="0.25">
      <c r="A96" s="9" t="str">
        <f>Update!A96</f>
        <v>Ukraine</v>
      </c>
      <c r="B96" s="9" t="str">
        <f t="shared" si="1"/>
        <v>युक्रेन</v>
      </c>
      <c r="C96" s="13">
        <f>IF(Update!B96&lt;&gt;"",Update!B96, "")</f>
        <v>73</v>
      </c>
      <c r="D96" s="13" t="str">
        <f>IF(Update!C96&lt;&gt;"",Update!C96,"")</f>
        <v/>
      </c>
      <c r="E96" s="12">
        <f>IF(Update!D96&lt;&gt;"",Update!D96,"")</f>
        <v>3</v>
      </c>
      <c r="F96" s="12" t="str">
        <f>IF(Update!E96&lt;&gt;"",Update!E96,"")</f>
        <v/>
      </c>
      <c r="G96" s="11">
        <f>IF(Update!F96&lt;&gt;"",Update!F96,"")</f>
        <v>1</v>
      </c>
      <c r="H96" s="14">
        <f>IF(Update!G96&lt;&gt;"",Update!G96,"")</f>
        <v>0</v>
      </c>
      <c r="I96" s="7" t="s">
        <v>99</v>
      </c>
      <c r="J96" s="10" t="s">
        <v>271</v>
      </c>
    </row>
    <row r="97" spans="1:10" s="7" customFormat="1" ht="30" customHeight="1" thickTop="1" thickBot="1" x14ac:dyDescent="0.25">
      <c r="A97" s="9" t="str">
        <f>Update!A97</f>
        <v>Azerbaijan</v>
      </c>
      <c r="B97" s="9" t="str">
        <f t="shared" si="1"/>
        <v>अजरबाईजान</v>
      </c>
      <c r="C97" s="13">
        <f>IF(Update!B97&lt;&gt;"",Update!B97, "")</f>
        <v>72</v>
      </c>
      <c r="D97" s="13" t="str">
        <f>IF(Update!C97&lt;&gt;"",Update!C97,"")</f>
        <v>↑ 7 (10.76%)</v>
      </c>
      <c r="E97" s="12">
        <f>IF(Update!D97&lt;&gt;"",Update!D97,"")</f>
        <v>1</v>
      </c>
      <c r="F97" s="12" t="str">
        <f>IF(Update!E97&lt;&gt;"",Update!E97,"")</f>
        <v/>
      </c>
      <c r="G97" s="11">
        <f>IF(Update!F97&lt;&gt;"",Update!F97,"")</f>
        <v>10</v>
      </c>
      <c r="H97" s="14">
        <f>IF(Update!G97&lt;&gt;"",Update!G97,"")</f>
        <v>0</v>
      </c>
      <c r="I97" s="7" t="s">
        <v>84</v>
      </c>
      <c r="J97" s="10" t="s">
        <v>256</v>
      </c>
    </row>
    <row r="98" spans="1:10" s="7" customFormat="1" ht="30" customHeight="1" thickTop="1" thickBot="1" x14ac:dyDescent="0.25">
      <c r="A98" s="9" t="str">
        <f>Update!A98</f>
        <v>Oman</v>
      </c>
      <c r="B98" s="9" t="str">
        <f t="shared" si="1"/>
        <v>ओमान</v>
      </c>
      <c r="C98" s="13">
        <f>IF(Update!B98&lt;&gt;"",Update!B98, "")</f>
        <v>66</v>
      </c>
      <c r="D98" s="13" t="str">
        <f>IF(Update!C98&lt;&gt;"",Update!C98,"")</f>
        <v>↑ 11 (20%)</v>
      </c>
      <c r="E98" s="12">
        <f>IF(Update!D98&lt;&gt;"",Update!D98,"")</f>
        <v>0</v>
      </c>
      <c r="F98" s="12" t="str">
        <f>IF(Update!E98&lt;&gt;"",Update!E98,"")</f>
        <v/>
      </c>
      <c r="G98" s="11">
        <f>IF(Update!F98&lt;&gt;"",Update!F98,"")</f>
        <v>17</v>
      </c>
      <c r="H98" s="14">
        <f>IF(Update!G98&lt;&gt;"",Update!G98,"")</f>
        <v>0</v>
      </c>
      <c r="I98" s="7" t="s">
        <v>179</v>
      </c>
      <c r="J98" s="10" t="s">
        <v>346</v>
      </c>
    </row>
    <row r="99" spans="1:10" s="7" customFormat="1" ht="30" customHeight="1" thickTop="1" thickBot="1" x14ac:dyDescent="0.25">
      <c r="A99" s="9" t="str">
        <f>Update!A99</f>
        <v>Kazakhstan</v>
      </c>
      <c r="B99" s="9" t="str">
        <f t="shared" si="1"/>
        <v>काजकस्तान</v>
      </c>
      <c r="C99" s="13">
        <f>IF(Update!B99&lt;&gt;"",Update!B99, "")</f>
        <v>62</v>
      </c>
      <c r="D99" s="13" t="str">
        <f>IF(Update!C99&lt;&gt;"",Update!C99,"")</f>
        <v>↑ 2 (3.33%)</v>
      </c>
      <c r="E99" s="12">
        <f>IF(Update!D99&lt;&gt;"",Update!D99,"")</f>
        <v>0</v>
      </c>
      <c r="F99" s="12" t="str">
        <f>IF(Update!E99&lt;&gt;"",Update!E99,"")</f>
        <v/>
      </c>
      <c r="G99" s="11">
        <f>IF(Update!F99&lt;&gt;"",Update!F99,"")</f>
        <v>0</v>
      </c>
      <c r="H99" s="14">
        <f>IF(Update!G99&lt;&gt;"",Update!G99,"")</f>
        <v>0</v>
      </c>
      <c r="I99" s="7" t="s">
        <v>131</v>
      </c>
      <c r="J99" s="10" t="s">
        <v>303</v>
      </c>
    </row>
    <row r="100" spans="1:10" s="7" customFormat="1" ht="30" customHeight="1" thickTop="1" thickBot="1" x14ac:dyDescent="0.25">
      <c r="A100" s="9" t="str">
        <f>Update!A100</f>
        <v>Georgia</v>
      </c>
      <c r="B100" s="9" t="str">
        <f t="shared" si="1"/>
        <v>जोर्जिया</v>
      </c>
      <c r="C100" s="13">
        <f>IF(Update!B100&lt;&gt;"",Update!B100, "")</f>
        <v>61</v>
      </c>
      <c r="D100" s="13" t="str">
        <f>IF(Update!C100&lt;&gt;"",Update!C100,"")</f>
        <v/>
      </c>
      <c r="E100" s="12">
        <f>IF(Update!D100&lt;&gt;"",Update!D100,"")</f>
        <v>0</v>
      </c>
      <c r="F100" s="12" t="str">
        <f>IF(Update!E100&lt;&gt;"",Update!E100,"")</f>
        <v/>
      </c>
      <c r="G100" s="11">
        <f>IF(Update!F100&lt;&gt;"",Update!F100,"")</f>
        <v>8</v>
      </c>
      <c r="H100" s="14">
        <f>IF(Update!G100&lt;&gt;"",Update!G100,"")</f>
        <v>1</v>
      </c>
      <c r="I100" s="7" t="s">
        <v>109</v>
      </c>
      <c r="J100" s="10" t="s">
        <v>422</v>
      </c>
    </row>
    <row r="101" spans="1:10" s="7" customFormat="1" ht="30" customHeight="1" thickTop="1" thickBot="1" x14ac:dyDescent="0.25">
      <c r="A101" s="9" t="str">
        <f>Update!A101</f>
        <v>Palestine</v>
      </c>
      <c r="B101" s="9" t="str">
        <f t="shared" si="1"/>
        <v>प्यालेस्टाईन</v>
      </c>
      <c r="C101" s="13">
        <f>IF(Update!B101&lt;&gt;"",Update!B101, "")</f>
        <v>59</v>
      </c>
      <c r="D101" s="13" t="str">
        <f>IF(Update!C101&lt;&gt;"",Update!C101,"")</f>
        <v/>
      </c>
      <c r="E101" s="12">
        <f>IF(Update!D101&lt;&gt;"",Update!D101,"")</f>
        <v>0</v>
      </c>
      <c r="F101" s="12" t="str">
        <f>IF(Update!E101&lt;&gt;"",Update!E101,"")</f>
        <v/>
      </c>
      <c r="G101" s="11">
        <f>IF(Update!F101&lt;&gt;"",Update!F101,"")</f>
        <v>17</v>
      </c>
      <c r="H101" s="14">
        <f>IF(Update!G101&lt;&gt;"",Update!G101,"")</f>
        <v>0</v>
      </c>
      <c r="I101" s="7" t="s">
        <v>57</v>
      </c>
      <c r="J101" s="10" t="s">
        <v>229</v>
      </c>
    </row>
    <row r="102" spans="1:10" s="7" customFormat="1" ht="30" customHeight="1" thickTop="1" thickBot="1" x14ac:dyDescent="0.25">
      <c r="A102" s="9" t="str">
        <f>Update!A102</f>
        <v>Cameroon</v>
      </c>
      <c r="B102" s="9" t="str">
        <f t="shared" si="1"/>
        <v>क्यामरुन</v>
      </c>
      <c r="C102" s="13">
        <f>IF(Update!B102&lt;&gt;"",Update!B102, "")</f>
        <v>56</v>
      </c>
      <c r="D102" s="13" t="str">
        <f>IF(Update!C102&lt;&gt;"",Update!C102,"")</f>
        <v>↑ 16 (40%)</v>
      </c>
      <c r="E102" s="12">
        <f>IF(Update!D102&lt;&gt;"",Update!D102,"")</f>
        <v>0</v>
      </c>
      <c r="F102" s="12" t="str">
        <f>IF(Update!E102&lt;&gt;"",Update!E102,"")</f>
        <v/>
      </c>
      <c r="G102" s="11">
        <f>IF(Update!F102&lt;&gt;"",Update!F102,"")</f>
        <v>2</v>
      </c>
      <c r="H102" s="14">
        <f>IF(Update!G102&lt;&gt;"",Update!G102,"")</f>
        <v>0</v>
      </c>
      <c r="I102" s="7" t="s">
        <v>150</v>
      </c>
      <c r="J102" s="10" t="s">
        <v>322</v>
      </c>
    </row>
    <row r="103" spans="1:10" s="7" customFormat="1" ht="30" customHeight="1" thickTop="1" thickBot="1" x14ac:dyDescent="0.25">
      <c r="A103" s="9" t="str">
        <f>Update!A103</f>
        <v>Trinidad and Tobago</v>
      </c>
      <c r="B103" s="9" t="str">
        <f t="shared" si="1"/>
        <v>ट्रिनिडाड र टाबागो</v>
      </c>
      <c r="C103" s="13">
        <f>IF(Update!B103&lt;&gt;"",Update!B103, "")</f>
        <v>51</v>
      </c>
      <c r="D103" s="13" t="str">
        <f>IF(Update!C103&lt;&gt;"",Update!C103,"")</f>
        <v>↑ 1 (2%)</v>
      </c>
      <c r="E103" s="12">
        <f>IF(Update!D103&lt;&gt;"",Update!D103,"")</f>
        <v>0</v>
      </c>
      <c r="F103" s="12" t="str">
        <f>IF(Update!E103&lt;&gt;"",Update!E103,"")</f>
        <v/>
      </c>
      <c r="G103" s="11">
        <f>IF(Update!F103&lt;&gt;"",Update!F103,"")</f>
        <v>0</v>
      </c>
      <c r="H103" s="14">
        <f>IF(Update!G103&lt;&gt;"",Update!G103,"")</f>
        <v>0</v>
      </c>
      <c r="I103" s="7" t="s">
        <v>51</v>
      </c>
      <c r="J103" s="10" t="s">
        <v>223</v>
      </c>
    </row>
    <row r="104" spans="1:10" s="7" customFormat="1" ht="30" customHeight="1" thickTop="1" thickBot="1" x14ac:dyDescent="0.25">
      <c r="A104" s="9" t="str">
        <f>Update!A104</f>
        <v>Liechtenstein</v>
      </c>
      <c r="B104" s="9" t="str">
        <f t="shared" si="1"/>
        <v>लिचटेनस्टेन</v>
      </c>
      <c r="C104" s="13">
        <f>IF(Update!B104&lt;&gt;"",Update!B104, "")</f>
        <v>51</v>
      </c>
      <c r="D104" s="13" t="str">
        <f>IF(Update!C104&lt;&gt;"",Update!C104,"")</f>
        <v>↑ 14 (37.83%)</v>
      </c>
      <c r="E104" s="12">
        <f>IF(Update!D104&lt;&gt;"",Update!D104,"")</f>
        <v>0</v>
      </c>
      <c r="F104" s="12" t="str">
        <f>IF(Update!E104&lt;&gt;"",Update!E104,"")</f>
        <v/>
      </c>
      <c r="G104" s="11">
        <f>IF(Update!F104&lt;&gt;"",Update!F104,"")</f>
        <v>0</v>
      </c>
      <c r="H104" s="14">
        <f>IF(Update!G104&lt;&gt;"",Update!G104,"")</f>
        <v>0</v>
      </c>
      <c r="I104" s="7" t="s">
        <v>158</v>
      </c>
      <c r="J104" s="10" t="s">
        <v>329</v>
      </c>
    </row>
    <row r="105" spans="1:10" s="7" customFormat="1" ht="30" customHeight="1" thickTop="1" thickBot="1" x14ac:dyDescent="0.25">
      <c r="A105" s="9" t="str">
        <f>Update!A105</f>
        <v>Uzbekistan</v>
      </c>
      <c r="B105" s="9" t="str">
        <f t="shared" si="1"/>
        <v>उज्बेकिस्तान</v>
      </c>
      <c r="C105" s="13">
        <f>IF(Update!B105&lt;&gt;"",Update!B105, "")</f>
        <v>46</v>
      </c>
      <c r="D105" s="13" t="str">
        <f>IF(Update!C105&lt;&gt;"",Update!C105,"")</f>
        <v>↑ 3 (6.97%)</v>
      </c>
      <c r="E105" s="12">
        <f>IF(Update!D105&lt;&gt;"",Update!D105,"")</f>
        <v>0</v>
      </c>
      <c r="F105" s="12" t="str">
        <f>IF(Update!E105&lt;&gt;"",Update!E105,"")</f>
        <v/>
      </c>
      <c r="G105" s="11">
        <f>IF(Update!F105&lt;&gt;"",Update!F105,"")</f>
        <v>0</v>
      </c>
      <c r="H105" s="14">
        <f>IF(Update!G105&lt;&gt;"",Update!G105,"")</f>
        <v>0</v>
      </c>
      <c r="I105" s="7" t="s">
        <v>112</v>
      </c>
      <c r="J105" s="10" t="s">
        <v>282</v>
      </c>
    </row>
    <row r="106" spans="1:10" s="7" customFormat="1" ht="30" customHeight="1" thickTop="1" thickBot="1" x14ac:dyDescent="0.25">
      <c r="A106" s="9" t="str">
        <f>Update!A106</f>
        <v>Cuba</v>
      </c>
      <c r="B106" s="9" t="str">
        <f t="shared" si="1"/>
        <v>क्युबा</v>
      </c>
      <c r="C106" s="13">
        <f>IF(Update!B106&lt;&gt;"",Update!B106, "")</f>
        <v>40</v>
      </c>
      <c r="D106" s="13" t="str">
        <f>IF(Update!C106&lt;&gt;"",Update!C106,"")</f>
        <v>↑ 5 (14.28%)</v>
      </c>
      <c r="E106" s="12">
        <f>IF(Update!D106&lt;&gt;"",Update!D106,"")</f>
        <v>1</v>
      </c>
      <c r="F106" s="12" t="str">
        <f>IF(Update!E106&lt;&gt;"",Update!E106,"")</f>
        <v/>
      </c>
      <c r="G106" s="11">
        <f>IF(Update!F106&lt;&gt;"",Update!F106,"")</f>
        <v>2</v>
      </c>
      <c r="H106" s="14">
        <f>IF(Update!G106&lt;&gt;"",Update!G106,"")</f>
        <v>2</v>
      </c>
      <c r="I106" s="7" t="s">
        <v>185</v>
      </c>
      <c r="J106" s="10" t="s">
        <v>352</v>
      </c>
    </row>
    <row r="107" spans="1:10" s="7" customFormat="1" ht="30" customHeight="1" thickTop="1" thickBot="1" x14ac:dyDescent="0.25">
      <c r="A107" s="9" t="str">
        <f>Update!A107</f>
        <v>Afghanistan</v>
      </c>
      <c r="B107" s="9" t="str">
        <f t="shared" si="1"/>
        <v>अफगानिस्तान</v>
      </c>
      <c r="C107" s="13">
        <f>IF(Update!B107&lt;&gt;"",Update!B107, "")</f>
        <v>40</v>
      </c>
      <c r="D107" s="13" t="str">
        <f>IF(Update!C107&lt;&gt;"",Update!C107,"")</f>
        <v/>
      </c>
      <c r="E107" s="12">
        <f>IF(Update!D107&lt;&gt;"",Update!D107,"")</f>
        <v>1</v>
      </c>
      <c r="F107" s="12" t="str">
        <f>IF(Update!E107&lt;&gt;"",Update!E107,"")</f>
        <v/>
      </c>
      <c r="G107" s="11">
        <f>IF(Update!F107&lt;&gt;"",Update!F107,"")</f>
        <v>1</v>
      </c>
      <c r="H107" s="14">
        <f>IF(Update!G107&lt;&gt;"",Update!G107,"")</f>
        <v>0</v>
      </c>
      <c r="I107" s="7" t="s">
        <v>146</v>
      </c>
      <c r="J107" s="10" t="s">
        <v>318</v>
      </c>
    </row>
    <row r="108" spans="1:10" s="7" customFormat="1" ht="30" customHeight="1" thickTop="1" thickBot="1" x14ac:dyDescent="0.25">
      <c r="A108" s="9" t="str">
        <f>Update!A108</f>
        <v>Northern Cyprus</v>
      </c>
      <c r="B108" s="9" t="str">
        <f t="shared" si="1"/>
        <v>दक्षिणि साईप्रस</v>
      </c>
      <c r="C108" s="13">
        <f>IF(Update!B108&lt;&gt;"",Update!B108, "")</f>
        <v>38</v>
      </c>
      <c r="D108" s="13" t="str">
        <f>IF(Update!C108&lt;&gt;"",Update!C108,"")</f>
        <v/>
      </c>
      <c r="E108" s="12">
        <f>IF(Update!D108&lt;&gt;"",Update!D108,"")</f>
        <v>0</v>
      </c>
      <c r="F108" s="12" t="str">
        <f>IF(Update!E108&lt;&gt;"",Update!E108,"")</f>
        <v/>
      </c>
      <c r="G108" s="11">
        <f>IF(Update!F108&lt;&gt;"",Update!F108,"")</f>
        <v>3</v>
      </c>
      <c r="H108" s="14">
        <f>IF(Update!G108&lt;&gt;"",Update!G108,"")</f>
        <v>0</v>
      </c>
      <c r="I108" s="7" t="s">
        <v>83</v>
      </c>
      <c r="J108" s="10" t="s">
        <v>255</v>
      </c>
    </row>
    <row r="109" spans="1:10" s="7" customFormat="1" ht="30" customHeight="1" thickTop="1" thickBot="1" x14ac:dyDescent="0.25">
      <c r="A109" s="9" t="str">
        <f>Update!A109</f>
        <v>Nigeria</v>
      </c>
      <c r="B109" s="9" t="str">
        <f t="shared" si="1"/>
        <v>नाईजेरिया</v>
      </c>
      <c r="C109" s="13">
        <f>IF(Update!B109&lt;&gt;"",Update!B109, "")</f>
        <v>36</v>
      </c>
      <c r="D109" s="13" t="str">
        <f>IF(Update!C109&lt;&gt;"",Update!C109,"")</f>
        <v>↑ 6 (20%)</v>
      </c>
      <c r="E109" s="12">
        <f>IF(Update!D109&lt;&gt;"",Update!D109,"")</f>
        <v>1</v>
      </c>
      <c r="F109" s="12" t="str">
        <f>IF(Update!E109&lt;&gt;"",Update!E109,"")</f>
        <v/>
      </c>
      <c r="G109" s="11">
        <f>IF(Update!F109&lt;&gt;"",Update!F109,"")</f>
        <v>2</v>
      </c>
      <c r="H109" s="14">
        <f>IF(Update!G109&lt;&gt;"",Update!G109,"")</f>
        <v>0</v>
      </c>
      <c r="I109" s="7" t="s">
        <v>117</v>
      </c>
      <c r="J109" s="10" t="s">
        <v>287</v>
      </c>
    </row>
    <row r="110" spans="1:10" s="7" customFormat="1" ht="30" customHeight="1" thickTop="1" thickBot="1" x14ac:dyDescent="0.25">
      <c r="A110" s="9" t="str">
        <f>Update!A110</f>
        <v>Mauritius</v>
      </c>
      <c r="B110" s="9" t="str">
        <f t="shared" si="1"/>
        <v>मोरिसियस</v>
      </c>
      <c r="C110" s="13">
        <f>IF(Update!B110&lt;&gt;"",Update!B110, "")</f>
        <v>36</v>
      </c>
      <c r="D110" s="13" t="str">
        <f>IF(Update!C110&lt;&gt;"",Update!C110,"")</f>
        <v>↑ 8 (28.57%)</v>
      </c>
      <c r="E110" s="12">
        <f>IF(Update!D110&lt;&gt;"",Update!D110,"")</f>
        <v>2</v>
      </c>
      <c r="F110" s="12" t="str">
        <f>IF(Update!E110&lt;&gt;"",Update!E110,"")</f>
        <v/>
      </c>
      <c r="G110" s="11">
        <f>IF(Update!F110&lt;&gt;"",Update!F110,"")</f>
        <v>0</v>
      </c>
      <c r="H110" s="14">
        <f>IF(Update!G110&lt;&gt;"",Update!G110,"")</f>
        <v>0</v>
      </c>
      <c r="I110" s="7" t="s">
        <v>147</v>
      </c>
      <c r="J110" s="10" t="s">
        <v>319</v>
      </c>
    </row>
    <row r="111" spans="1:10" s="7" customFormat="1" ht="30" customHeight="1" thickTop="1" thickBot="1" x14ac:dyDescent="0.25">
      <c r="A111" s="9" t="str">
        <f>Update!A111</f>
        <v>Kosovo</v>
      </c>
      <c r="B111" s="9" t="str">
        <f t="shared" si="1"/>
        <v>कोसोभो</v>
      </c>
      <c r="C111" s="13">
        <f>IF(Update!B111&lt;&gt;"",Update!B111, "")</f>
        <v>35</v>
      </c>
      <c r="D111" s="13" t="str">
        <f>IF(Update!C111&lt;&gt;"",Update!C111,"")</f>
        <v/>
      </c>
      <c r="E111" s="12">
        <f>IF(Update!D111&lt;&gt;"",Update!D111,"")</f>
        <v>1</v>
      </c>
      <c r="F111" s="12" t="str">
        <f>IF(Update!E111&lt;&gt;"",Update!E111,"")</f>
        <v/>
      </c>
      <c r="G111" s="11">
        <f>IF(Update!F111&lt;&gt;"",Update!F111,"")</f>
        <v>0</v>
      </c>
      <c r="H111" s="14">
        <f>IF(Update!G111&lt;&gt;"",Update!G111,"")</f>
        <v>0</v>
      </c>
      <c r="I111" s="7" t="s">
        <v>163</v>
      </c>
      <c r="J111" s="10" t="s">
        <v>333</v>
      </c>
    </row>
    <row r="112" spans="1:10" s="7" customFormat="1" ht="30" customHeight="1" thickTop="1" thickBot="1" x14ac:dyDescent="0.25">
      <c r="A112" s="9" t="str">
        <f>Update!A112</f>
        <v>Bangladesh</v>
      </c>
      <c r="B112" s="9" t="str">
        <f t="shared" si="1"/>
        <v>बङ्गलादेश</v>
      </c>
      <c r="C112" s="13">
        <f>IF(Update!B112&lt;&gt;"",Update!B112, "")</f>
        <v>33</v>
      </c>
      <c r="D112" s="13" t="str">
        <f>IF(Update!C112&lt;&gt;"",Update!C112,"")</f>
        <v>↑ 6 (22.22%)</v>
      </c>
      <c r="E112" s="12">
        <f>IF(Update!D112&lt;&gt;"",Update!D112,"")</f>
        <v>3</v>
      </c>
      <c r="F112" s="12" t="str">
        <f>IF(Update!E112&lt;&gt;"",Update!E112,"")</f>
        <v>↑ 1 (50%)</v>
      </c>
      <c r="G112" s="11">
        <f>IF(Update!F112&lt;&gt;"",Update!F112,"")</f>
        <v>5</v>
      </c>
      <c r="H112" s="14">
        <f>IF(Update!G112&lt;&gt;"",Update!G112,"")</f>
        <v>0</v>
      </c>
      <c r="I112" s="7" t="s">
        <v>152</v>
      </c>
      <c r="J112" s="10" t="s">
        <v>324</v>
      </c>
    </row>
    <row r="113" spans="1:10" s="7" customFormat="1" ht="30" customHeight="1" thickTop="1" thickBot="1" x14ac:dyDescent="0.25">
      <c r="A113" s="9" t="str">
        <f>Update!A113</f>
        <v>DR Congo</v>
      </c>
      <c r="B113" s="9" t="str">
        <f t="shared" si="1"/>
        <v>डिअार कङगो</v>
      </c>
      <c r="C113" s="13">
        <f>IF(Update!B113&lt;&gt;"",Update!B113, "")</f>
        <v>30</v>
      </c>
      <c r="D113" s="13" t="str">
        <f>IF(Update!C113&lt;&gt;"",Update!C113,"")</f>
        <v/>
      </c>
      <c r="E113" s="12">
        <f>IF(Update!D113&lt;&gt;"",Update!D113,"")</f>
        <v>2</v>
      </c>
      <c r="F113" s="12" t="str">
        <f>IF(Update!E113&lt;&gt;"",Update!E113,"")</f>
        <v/>
      </c>
      <c r="G113" s="11">
        <f>IF(Update!F113&lt;&gt;"",Update!F113,"")</f>
        <v>0</v>
      </c>
      <c r="H113" s="14">
        <f>IF(Update!G113&lt;&gt;"",Update!G113,"")</f>
        <v>0</v>
      </c>
      <c r="I113" s="7" t="s">
        <v>199</v>
      </c>
      <c r="J113" s="10" t="s">
        <v>365</v>
      </c>
    </row>
    <row r="114" spans="1:10" s="7" customFormat="1" ht="30" customHeight="1" thickTop="1" thickBot="1" x14ac:dyDescent="0.25">
      <c r="A114" s="9" t="str">
        <f>Update!A114</f>
        <v>Bolivia</v>
      </c>
      <c r="B114" s="9" t="str">
        <f t="shared" si="1"/>
        <v>बोलिभिया</v>
      </c>
      <c r="C114" s="13">
        <f>IF(Update!B114&lt;&gt;"",Update!B114, "")</f>
        <v>27</v>
      </c>
      <c r="D114" s="13" t="str">
        <f>IF(Update!C114&lt;&gt;"",Update!C114,"")</f>
        <v>↑ 3 (12.5%)</v>
      </c>
      <c r="E114" s="12">
        <f>IF(Update!D114&lt;&gt;"",Update!D114,"")</f>
        <v>0</v>
      </c>
      <c r="F114" s="12" t="str">
        <f>IF(Update!E114&lt;&gt;"",Update!E114,"")</f>
        <v/>
      </c>
      <c r="G114" s="11">
        <f>IF(Update!F114&lt;&gt;"",Update!F114,"")</f>
        <v>0</v>
      </c>
      <c r="H114" s="14">
        <f>IF(Update!G114&lt;&gt;"",Update!G114,"")</f>
        <v>0</v>
      </c>
      <c r="I114" s="7" t="s">
        <v>107</v>
      </c>
      <c r="J114" s="10" t="s">
        <v>278</v>
      </c>
    </row>
    <row r="115" spans="1:10" s="7" customFormat="1" ht="30" customHeight="1" thickTop="1" thickBot="1" x14ac:dyDescent="0.25">
      <c r="A115" s="9" t="str">
        <f>Update!A115</f>
        <v>Honduras</v>
      </c>
      <c r="B115" s="9" t="str">
        <f t="shared" si="1"/>
        <v>होन्डुरस</v>
      </c>
      <c r="C115" s="13">
        <f>IF(Update!B115&lt;&gt;"",Update!B115, "")</f>
        <v>27</v>
      </c>
      <c r="D115" s="13" t="str">
        <f>IF(Update!C115&lt;&gt;"",Update!C115,"")</f>
        <v>↑ 1 (3.84%)</v>
      </c>
      <c r="E115" s="12">
        <f>IF(Update!D115&lt;&gt;"",Update!D115,"")</f>
        <v>0</v>
      </c>
      <c r="F115" s="12" t="str">
        <f>IF(Update!E115&lt;&gt;"",Update!E115,"")</f>
        <v/>
      </c>
      <c r="G115" s="11">
        <f>IF(Update!F115&lt;&gt;"",Update!F115,"")</f>
        <v>0</v>
      </c>
      <c r="H115" s="14">
        <f>IF(Update!G115&lt;&gt;"",Update!G115,"")</f>
        <v>0</v>
      </c>
      <c r="I115" s="7" t="s">
        <v>177</v>
      </c>
      <c r="J115" s="10" t="s">
        <v>344</v>
      </c>
    </row>
    <row r="116" spans="1:10" s="7" customFormat="1" ht="30" customHeight="1" thickTop="1" thickBot="1" x14ac:dyDescent="0.25">
      <c r="A116" s="9" t="str">
        <f>Update!A116</f>
        <v>Montenegro</v>
      </c>
      <c r="B116" s="9" t="str">
        <f t="shared" si="1"/>
        <v>मोन्टेनेग्रो</v>
      </c>
      <c r="C116" s="13">
        <f>IF(Update!B116&lt;&gt;"",Update!B116, "")</f>
        <v>27</v>
      </c>
      <c r="D116" s="13" t="str">
        <f>IF(Update!C116&lt;&gt;"",Update!C116,"")</f>
        <v>↑ 6 (28.57%)</v>
      </c>
      <c r="E116" s="12">
        <f>IF(Update!D116&lt;&gt;"",Update!D116,"")</f>
        <v>1</v>
      </c>
      <c r="F116" s="12" t="str">
        <f>IF(Update!E116&lt;&gt;"",Update!E116,"")</f>
        <v/>
      </c>
      <c r="G116" s="11">
        <f>IF(Update!F116&lt;&gt;"",Update!F116,"")</f>
        <v>0</v>
      </c>
      <c r="H116" s="14">
        <f>IF(Update!G116&lt;&gt;"",Update!G116,"")</f>
        <v>0</v>
      </c>
      <c r="I116" s="7" t="s">
        <v>193</v>
      </c>
      <c r="J116" s="10" t="s">
        <v>360</v>
      </c>
    </row>
    <row r="117" spans="1:10" s="7" customFormat="1" ht="30" customHeight="1" thickTop="1" thickBot="1" x14ac:dyDescent="0.25">
      <c r="A117" s="9" t="str">
        <f>Update!A117</f>
        <v>Ivory Coast</v>
      </c>
      <c r="B117" s="9" t="str">
        <f t="shared" si="1"/>
        <v>आईभरि कोस्ट</v>
      </c>
      <c r="C117" s="13">
        <f>IF(Update!B117&lt;&gt;"",Update!B117, "")</f>
        <v>25</v>
      </c>
      <c r="D117" s="13" t="str">
        <f>IF(Update!C117&lt;&gt;"",Update!C117,"")</f>
        <v>↑ 11 (78.57%)</v>
      </c>
      <c r="E117" s="12">
        <f>IF(Update!D117&lt;&gt;"",Update!D117,"")</f>
        <v>0</v>
      </c>
      <c r="F117" s="12" t="str">
        <f>IF(Update!E117&lt;&gt;"",Update!E117,"")</f>
        <v/>
      </c>
      <c r="G117" s="11">
        <f>IF(Update!F117&lt;&gt;"",Update!F117,"")</f>
        <v>2</v>
      </c>
      <c r="H117" s="14">
        <f>IF(Update!G117&lt;&gt;"",Update!G117,"")</f>
        <v>0</v>
      </c>
      <c r="I117" s="7" t="s">
        <v>42</v>
      </c>
      <c r="J117" s="10" t="s">
        <v>214</v>
      </c>
    </row>
    <row r="118" spans="1:10" s="7" customFormat="1" ht="30" customHeight="1" thickTop="1" thickBot="1" x14ac:dyDescent="0.25">
      <c r="A118" s="9" t="str">
        <f>Update!A118</f>
        <v>Ghana</v>
      </c>
      <c r="B118" s="9" t="str">
        <f t="shared" si="1"/>
        <v>घाना</v>
      </c>
      <c r="C118" s="13">
        <f>IF(Update!B118&lt;&gt;"",Update!B118, "")</f>
        <v>24</v>
      </c>
      <c r="D118" s="13" t="str">
        <f>IF(Update!C118&lt;&gt;"",Update!C118,"")</f>
        <v>↑ 1 (4.34%)</v>
      </c>
      <c r="E118" s="12">
        <f>IF(Update!D118&lt;&gt;"",Update!D118,"")</f>
        <v>2</v>
      </c>
      <c r="F118" s="12" t="str">
        <f>IF(Update!E118&lt;&gt;"",Update!E118,"")</f>
        <v>↑ 1 (100%)</v>
      </c>
      <c r="G118" s="11">
        <f>IF(Update!F118&lt;&gt;"",Update!F118,"")</f>
        <v>0</v>
      </c>
      <c r="H118" s="14">
        <f>IF(Update!G118&lt;&gt;"",Update!G118,"")</f>
        <v>0</v>
      </c>
      <c r="I118" s="7" t="s">
        <v>171</v>
      </c>
      <c r="J118" s="10" t="s">
        <v>340</v>
      </c>
    </row>
    <row r="119" spans="1:10" s="7" customFormat="1" ht="30" customHeight="1" thickTop="1" thickBot="1" x14ac:dyDescent="0.25">
      <c r="A119" s="9" t="str">
        <f>Update!A119</f>
        <v>Macau</v>
      </c>
      <c r="B119" s="9" t="str">
        <f t="shared" si="1"/>
        <v>मकाउ</v>
      </c>
      <c r="C119" s="13">
        <f>IF(Update!B119&lt;&gt;"",Update!B119, "")</f>
        <v>24</v>
      </c>
      <c r="D119" s="13" t="str">
        <f>IF(Update!C119&lt;&gt;"",Update!C119,"")</f>
        <v/>
      </c>
      <c r="E119" s="12">
        <f>IF(Update!D119&lt;&gt;"",Update!D119,"")</f>
        <v>0</v>
      </c>
      <c r="F119" s="12" t="str">
        <f>IF(Update!E119&lt;&gt;"",Update!E119,"")</f>
        <v/>
      </c>
      <c r="G119" s="11">
        <f>IF(Update!F119&lt;&gt;"",Update!F119,"")</f>
        <v>10</v>
      </c>
      <c r="H119" s="14">
        <f>IF(Update!G119&lt;&gt;"",Update!G119,"")</f>
        <v>0</v>
      </c>
      <c r="I119" s="7" t="s">
        <v>122</v>
      </c>
      <c r="J119" s="10" t="s">
        <v>292</v>
      </c>
    </row>
    <row r="120" spans="1:10" s="7" customFormat="1" ht="30" customHeight="1" thickTop="1" thickBot="1" x14ac:dyDescent="0.25">
      <c r="A120" s="9" t="str">
        <f>Update!A120</f>
        <v>Monaco</v>
      </c>
      <c r="B120" s="9" t="str">
        <f t="shared" si="1"/>
        <v>मोनाको</v>
      </c>
      <c r="C120" s="13">
        <f>IF(Update!B120&lt;&gt;"",Update!B120, "")</f>
        <v>23</v>
      </c>
      <c r="D120" s="13" t="str">
        <f>IF(Update!C120&lt;&gt;"",Update!C120,"")</f>
        <v/>
      </c>
      <c r="E120" s="12">
        <f>IF(Update!D120&lt;&gt;"",Update!D120,"")</f>
        <v>0</v>
      </c>
      <c r="F120" s="12" t="str">
        <f>IF(Update!E120&lt;&gt;"",Update!E120,"")</f>
        <v/>
      </c>
      <c r="G120" s="11">
        <f>IF(Update!F120&lt;&gt;"",Update!F120,"")</f>
        <v>1</v>
      </c>
      <c r="H120" s="14">
        <f>IF(Update!G120&lt;&gt;"",Update!G120,"")</f>
        <v>0</v>
      </c>
      <c r="I120" s="7" t="s">
        <v>190</v>
      </c>
      <c r="J120" s="10" t="s">
        <v>357</v>
      </c>
    </row>
    <row r="121" spans="1:10" s="7" customFormat="1" ht="30" customHeight="1" thickTop="1" thickBot="1" x14ac:dyDescent="0.25">
      <c r="A121" s="9" t="str">
        <f>Update!A121</f>
        <v>Paraguay</v>
      </c>
      <c r="B121" s="9" t="str">
        <f t="shared" si="1"/>
        <v>पाराग्वे</v>
      </c>
      <c r="C121" s="13">
        <f>IF(Update!B121&lt;&gt;"",Update!B121, "")</f>
        <v>22</v>
      </c>
      <c r="D121" s="13" t="str">
        <f>IF(Update!C121&lt;&gt;"",Update!C121,"")</f>
        <v/>
      </c>
      <c r="E121" s="12">
        <f>IF(Update!D121&lt;&gt;"",Update!D121,"")</f>
        <v>1</v>
      </c>
      <c r="F121" s="12" t="str">
        <f>IF(Update!E121&lt;&gt;"",Update!E121,"")</f>
        <v/>
      </c>
      <c r="G121" s="11">
        <f>IF(Update!F121&lt;&gt;"",Update!F121,"")</f>
        <v>0</v>
      </c>
      <c r="H121" s="14">
        <f>IF(Update!G121&lt;&gt;"",Update!G121,"")</f>
        <v>1</v>
      </c>
      <c r="I121" s="7" t="s">
        <v>192</v>
      </c>
      <c r="J121" s="10" t="s">
        <v>359</v>
      </c>
    </row>
    <row r="122" spans="1:10" s="7" customFormat="1" ht="30" customHeight="1" thickTop="1" thickBot="1" x14ac:dyDescent="0.25">
      <c r="A122" s="9" t="str">
        <f>Update!A122</f>
        <v>Guernsey</v>
      </c>
      <c r="B122" s="9" t="str">
        <f t="shared" si="1"/>
        <v>गुएर्नसे</v>
      </c>
      <c r="C122" s="13">
        <f>IF(Update!B122&lt;&gt;"",Update!B122, "")</f>
        <v>20</v>
      </c>
      <c r="D122" s="13" t="str">
        <f>IF(Update!C122&lt;&gt;"",Update!C122,"")</f>
        <v/>
      </c>
      <c r="E122" s="12">
        <f>IF(Update!D122&lt;&gt;"",Update!D122,"")</f>
        <v>0</v>
      </c>
      <c r="F122" s="12" t="str">
        <f>IF(Update!E122&lt;&gt;"",Update!E122,"")</f>
        <v/>
      </c>
      <c r="G122" s="11">
        <f>IF(Update!F122&lt;&gt;"",Update!F122,"")</f>
        <v>0</v>
      </c>
      <c r="H122" s="14">
        <f>IF(Update!G122&lt;&gt;"",Update!G122,"")</f>
        <v>0</v>
      </c>
      <c r="I122" s="7" t="s">
        <v>138</v>
      </c>
      <c r="J122" s="10" t="s">
        <v>310</v>
      </c>
    </row>
    <row r="123" spans="1:10" s="7" customFormat="1" ht="30" customHeight="1" thickTop="1" thickBot="1" x14ac:dyDescent="0.25">
      <c r="A123" s="9" t="str">
        <f>Update!A123</f>
        <v>Guatemala</v>
      </c>
      <c r="B123" s="9" t="str">
        <f t="shared" si="1"/>
        <v>ग्वाटेमाला</v>
      </c>
      <c r="C123" s="13">
        <f>IF(Update!B123&lt;&gt;"",Update!B123, "")</f>
        <v>20</v>
      </c>
      <c r="D123" s="13" t="str">
        <f>IF(Update!C123&lt;&gt;"",Update!C123,"")</f>
        <v>↑ 1 (5.26%)</v>
      </c>
      <c r="E123" s="12">
        <f>IF(Update!D123&lt;&gt;"",Update!D123,"")</f>
        <v>1</v>
      </c>
      <c r="F123" s="12" t="str">
        <f>IF(Update!E123&lt;&gt;"",Update!E123,"")</f>
        <v/>
      </c>
      <c r="G123" s="11">
        <f>IF(Update!F123&lt;&gt;"",Update!F123,"")</f>
        <v>0</v>
      </c>
      <c r="H123" s="14">
        <f>IF(Update!G123&lt;&gt;"",Update!G123,"")</f>
        <v>0</v>
      </c>
      <c r="I123" s="7" t="s">
        <v>104</v>
      </c>
      <c r="J123" s="10" t="s">
        <v>276</v>
      </c>
    </row>
    <row r="124" spans="1:10" s="7" customFormat="1" ht="30" customHeight="1" thickTop="1" thickBot="1" x14ac:dyDescent="0.25">
      <c r="A124" s="9" t="str">
        <f>Update!A124</f>
        <v>Guyana</v>
      </c>
      <c r="B124" s="9" t="str">
        <f t="shared" si="1"/>
        <v>गुयाना</v>
      </c>
      <c r="C124" s="13">
        <f>IF(Update!B124&lt;&gt;"",Update!B124, "")</f>
        <v>20</v>
      </c>
      <c r="D124" s="13" t="str">
        <f>IF(Update!C124&lt;&gt;"",Update!C124,"")</f>
        <v>↑ 1 (5.26%)</v>
      </c>
      <c r="E124" s="12">
        <f>IF(Update!D124&lt;&gt;"",Update!D124,"")</f>
        <v>1</v>
      </c>
      <c r="F124" s="12" t="str">
        <f>IF(Update!E124&lt;&gt;"",Update!E124,"")</f>
        <v/>
      </c>
      <c r="G124" s="11">
        <f>IF(Update!F124&lt;&gt;"",Update!F124,"")</f>
        <v>0</v>
      </c>
      <c r="H124" s="14">
        <f>IF(Update!G124&lt;&gt;"",Update!G124,"")</f>
        <v>0</v>
      </c>
      <c r="I124" s="7" t="s">
        <v>134</v>
      </c>
      <c r="J124" s="10" t="s">
        <v>306</v>
      </c>
    </row>
    <row r="125" spans="1:10" s="7" customFormat="1" ht="30" customHeight="1" thickTop="1" thickBot="1" x14ac:dyDescent="0.25">
      <c r="A125" s="9" t="str">
        <f>Update!A125</f>
        <v>Jamaica</v>
      </c>
      <c r="B125" s="9" t="str">
        <f t="shared" si="1"/>
        <v>जमाईका</v>
      </c>
      <c r="C125" s="13">
        <f>IF(Update!B125&lt;&gt;"",Update!B125, "")</f>
        <v>19</v>
      </c>
      <c r="D125" s="13" t="str">
        <f>IF(Update!C125&lt;&gt;"",Update!C125,"")</f>
        <v/>
      </c>
      <c r="E125" s="12">
        <f>IF(Update!D125&lt;&gt;"",Update!D125,"")</f>
        <v>1</v>
      </c>
      <c r="F125" s="12" t="str">
        <f>IF(Update!E125&lt;&gt;"",Update!E125,"")</f>
        <v/>
      </c>
      <c r="G125" s="11">
        <f>IF(Update!F125&lt;&gt;"",Update!F125,"")</f>
        <v>2</v>
      </c>
      <c r="H125" s="14">
        <f>IF(Update!G125&lt;&gt;"",Update!G125,"")</f>
        <v>0</v>
      </c>
      <c r="I125" s="7" t="s">
        <v>45</v>
      </c>
      <c r="J125" s="10" t="s">
        <v>217</v>
      </c>
    </row>
    <row r="126" spans="1:10" s="7" customFormat="1" ht="30" customHeight="1" thickTop="1" thickBot="1" x14ac:dyDescent="0.25">
      <c r="A126" s="9" t="str">
        <f>Update!A126</f>
        <v>Rwanda</v>
      </c>
      <c r="B126" s="9" t="str">
        <f t="shared" si="1"/>
        <v>रुवान्डा</v>
      </c>
      <c r="C126" s="13">
        <f>IF(Update!B126&lt;&gt;"",Update!B126, "")</f>
        <v>19</v>
      </c>
      <c r="D126" s="13" t="str">
        <f>IF(Update!C126&lt;&gt;"",Update!C126,"")</f>
        <v/>
      </c>
      <c r="E126" s="12">
        <f>IF(Update!D126&lt;&gt;"",Update!D126,"")</f>
        <v>0</v>
      </c>
      <c r="F126" s="12" t="str">
        <f>IF(Update!E126&lt;&gt;"",Update!E126,"")</f>
        <v/>
      </c>
      <c r="G126" s="11">
        <f>IF(Update!F126&lt;&gt;"",Update!F126,"")</f>
        <v>0</v>
      </c>
      <c r="H126" s="14">
        <f>IF(Update!G126&lt;&gt;"",Update!G126,"")</f>
        <v>0</v>
      </c>
      <c r="I126" s="7" t="s">
        <v>127</v>
      </c>
      <c r="J126" s="10" t="s">
        <v>423</v>
      </c>
    </row>
    <row r="127" spans="1:10" s="7" customFormat="1" ht="30" customHeight="1" thickTop="1" thickBot="1" x14ac:dyDescent="0.25">
      <c r="A127" s="9" t="str">
        <f>Update!A127</f>
        <v>French Polynesia</v>
      </c>
      <c r="B127" s="9" t="str">
        <f t="shared" si="1"/>
        <v>फ्रान्सेलि पोलयनेसिया</v>
      </c>
      <c r="C127" s="13">
        <f>IF(Update!B127&lt;&gt;"",Update!B127, "")</f>
        <v>18</v>
      </c>
      <c r="D127" s="13" t="str">
        <f>IF(Update!C127&lt;&gt;"",Update!C127,"")</f>
        <v/>
      </c>
      <c r="E127" s="12">
        <f>IF(Update!D127&lt;&gt;"",Update!D127,"")</f>
        <v>0</v>
      </c>
      <c r="F127" s="12" t="str">
        <f>IF(Update!E127&lt;&gt;"",Update!E127,"")</f>
        <v/>
      </c>
      <c r="G127" s="11">
        <f>IF(Update!F127&lt;&gt;"",Update!F127,"")</f>
        <v>0</v>
      </c>
      <c r="H127" s="14">
        <f>IF(Update!G127&lt;&gt;"",Update!G127,"")</f>
        <v>0</v>
      </c>
      <c r="I127" s="7" t="s">
        <v>59</v>
      </c>
      <c r="J127" s="10" t="s">
        <v>230</v>
      </c>
    </row>
    <row r="128" spans="1:10" s="7" customFormat="1" ht="30" customHeight="1" thickTop="1" thickBot="1" x14ac:dyDescent="0.25">
      <c r="A128" s="9" t="str">
        <f>Update!A128</f>
        <v>Togo</v>
      </c>
      <c r="B128" s="9" t="str">
        <f t="shared" si="1"/>
        <v>टोगो</v>
      </c>
      <c r="C128" s="13">
        <f>IF(Update!B128&lt;&gt;"",Update!B128, "")</f>
        <v>18</v>
      </c>
      <c r="D128" s="13" t="str">
        <f>IF(Update!C128&lt;&gt;"",Update!C128,"")</f>
        <v>↑ 2 (12.5%)</v>
      </c>
      <c r="E128" s="12">
        <f>IF(Update!D128&lt;&gt;"",Update!D128,"")</f>
        <v>0</v>
      </c>
      <c r="F128" s="12" t="str">
        <f>IF(Update!E128&lt;&gt;"",Update!E128,"")</f>
        <v/>
      </c>
      <c r="G128" s="11">
        <f>IF(Update!F128&lt;&gt;"",Update!F128,"")</f>
        <v>1</v>
      </c>
      <c r="H128" s="14">
        <f>IF(Update!G128&lt;&gt;"",Update!G128,"")</f>
        <v>0</v>
      </c>
      <c r="I128" s="7" t="s">
        <v>124</v>
      </c>
      <c r="J128" s="10" t="s">
        <v>294</v>
      </c>
    </row>
    <row r="129" spans="1:10" s="7" customFormat="1" ht="30" customHeight="1" thickTop="1" thickBot="1" x14ac:dyDescent="0.25">
      <c r="A129" s="9" t="str">
        <f>Update!A129</f>
        <v>Barbados</v>
      </c>
      <c r="B129" s="9" t="str">
        <f t="shared" si="1"/>
        <v>बार्बादोस</v>
      </c>
      <c r="C129" s="13">
        <f>IF(Update!B129&lt;&gt;"",Update!B129, "")</f>
        <v>17</v>
      </c>
      <c r="D129" s="13" t="str">
        <f>IF(Update!C129&lt;&gt;"",Update!C129,"")</f>
        <v>↑ 3 (21.42%)</v>
      </c>
      <c r="E129" s="12">
        <f>IF(Update!D129&lt;&gt;"",Update!D129,"")</f>
        <v>0</v>
      </c>
      <c r="F129" s="12" t="str">
        <f>IF(Update!E129&lt;&gt;"",Update!E129,"")</f>
        <v/>
      </c>
      <c r="G129" s="11">
        <f>IF(Update!F129&lt;&gt;"",Update!F129,"")</f>
        <v>0</v>
      </c>
      <c r="H129" s="14">
        <f>IF(Update!G129&lt;&gt;"",Update!G129,"")</f>
        <v>0</v>
      </c>
      <c r="I129" s="7" t="s">
        <v>85</v>
      </c>
      <c r="J129" s="10" t="s">
        <v>257</v>
      </c>
    </row>
    <row r="130" spans="1:10" s="7" customFormat="1" ht="30" customHeight="1" thickTop="1" thickBot="1" x14ac:dyDescent="0.25">
      <c r="A130" s="9" t="str">
        <f>Update!A130</f>
        <v>Kyrgyzstan</v>
      </c>
      <c r="B130" s="9" t="str">
        <f t="shared" si="1"/>
        <v>किर्गिजस्तान</v>
      </c>
      <c r="C130" s="13">
        <f>IF(Update!B130&lt;&gt;"",Update!B130, "")</f>
        <v>16</v>
      </c>
      <c r="D130" s="13" t="str">
        <f>IF(Update!C130&lt;&gt;"",Update!C130,"")</f>
        <v>↑ 2 (14.28%)</v>
      </c>
      <c r="E130" s="12">
        <f>IF(Update!D130&lt;&gt;"",Update!D130,"")</f>
        <v>0</v>
      </c>
      <c r="F130" s="12" t="str">
        <f>IF(Update!E130&lt;&gt;"",Update!E130,"")</f>
        <v/>
      </c>
      <c r="G130" s="11">
        <f>IF(Update!F130&lt;&gt;"",Update!F130,"")</f>
        <v>0</v>
      </c>
      <c r="H130" s="14">
        <f>IF(Update!G130&lt;&gt;"",Update!G130,"")</f>
        <v>0</v>
      </c>
      <c r="I130" s="7" t="s">
        <v>142</v>
      </c>
      <c r="J130" s="10" t="s">
        <v>314</v>
      </c>
    </row>
    <row r="131" spans="1:10" s="7" customFormat="1" ht="30" customHeight="1" thickTop="1" thickBot="1" x14ac:dyDescent="0.25">
      <c r="A131" s="9" t="str">
        <f>Update!A131</f>
        <v>Kenya</v>
      </c>
      <c r="B131" s="9" t="str">
        <f t="shared" si="1"/>
        <v>केन्या</v>
      </c>
      <c r="C131" s="13">
        <f>IF(Update!B131&lt;&gt;"",Update!B131, "")</f>
        <v>16</v>
      </c>
      <c r="D131" s="13" t="str">
        <f>IF(Update!C131&lt;&gt;"",Update!C131,"")</f>
        <v>↑ 1 (6.66%)</v>
      </c>
      <c r="E131" s="12">
        <f>IF(Update!D131&lt;&gt;"",Update!D131,"")</f>
        <v>0</v>
      </c>
      <c r="F131" s="12" t="str">
        <f>IF(Update!E131&lt;&gt;"",Update!E131,"")</f>
        <v/>
      </c>
      <c r="G131" s="11">
        <f>IF(Update!F131&lt;&gt;"",Update!F131,"")</f>
        <v>0</v>
      </c>
      <c r="H131" s="14">
        <f>IF(Update!G131&lt;&gt;"",Update!G131,"")</f>
        <v>0</v>
      </c>
      <c r="I131" s="7" t="s">
        <v>80</v>
      </c>
      <c r="J131" s="10" t="s">
        <v>252</v>
      </c>
    </row>
    <row r="132" spans="1:10" s="7" customFormat="1" ht="30" customHeight="1" thickTop="1" thickBot="1" x14ac:dyDescent="0.25">
      <c r="A132" s="9" t="str">
        <f>Update!A132</f>
        <v>Jersey</v>
      </c>
      <c r="B132" s="9" t="str">
        <f t="shared" ref="B132:B176" si="2">INDEX($J$3:$J$177,MATCH(A132,$I$3:$I$177,0))</f>
        <v>जर्सि</v>
      </c>
      <c r="C132" s="13">
        <f>IF(Update!B132&lt;&gt;"",Update!B132, "")</f>
        <v>16</v>
      </c>
      <c r="D132" s="13" t="str">
        <f>IF(Update!C132&lt;&gt;"",Update!C132,"")</f>
        <v/>
      </c>
      <c r="E132" s="12">
        <f>IF(Update!D132&lt;&gt;"",Update!D132,"")</f>
        <v>0</v>
      </c>
      <c r="F132" s="12" t="str">
        <f>IF(Update!E132&lt;&gt;"",Update!E132,"")</f>
        <v/>
      </c>
      <c r="G132" s="11">
        <f>IF(Update!F132&lt;&gt;"",Update!F132,"")</f>
        <v>0</v>
      </c>
      <c r="H132" s="14">
        <f>IF(Update!G132&lt;&gt;"",Update!G132,"")</f>
        <v>0</v>
      </c>
      <c r="I132" s="7" t="s">
        <v>75</v>
      </c>
      <c r="J132" s="10" t="s">
        <v>247</v>
      </c>
    </row>
    <row r="133" spans="1:10" s="7" customFormat="1" ht="30" customHeight="1" thickTop="1" thickBot="1" x14ac:dyDescent="0.25">
      <c r="A133" s="9" t="str">
        <f>Update!A133</f>
        <v>Gibraltar</v>
      </c>
      <c r="B133" s="9" t="str">
        <f t="shared" si="2"/>
        <v>गिब्रल्टार</v>
      </c>
      <c r="C133" s="13">
        <f>IF(Update!B133&lt;&gt;"",Update!B133, "")</f>
        <v>15</v>
      </c>
      <c r="D133" s="13" t="str">
        <f>IF(Update!C133&lt;&gt;"",Update!C133,"")</f>
        <v/>
      </c>
      <c r="E133" s="12">
        <f>IF(Update!D133&lt;&gt;"",Update!D133,"")</f>
        <v>0</v>
      </c>
      <c r="F133" s="12" t="str">
        <f>IF(Update!E133&lt;&gt;"",Update!E133,"")</f>
        <v/>
      </c>
      <c r="G133" s="11">
        <f>IF(Update!F133&lt;&gt;"",Update!F133,"")</f>
        <v>5</v>
      </c>
      <c r="H133" s="14">
        <f>IF(Update!G133&lt;&gt;"",Update!G133,"")</f>
        <v>1</v>
      </c>
      <c r="I133" s="7" t="s">
        <v>65</v>
      </c>
      <c r="J133" s="10" t="s">
        <v>235</v>
      </c>
    </row>
    <row r="134" spans="1:10" s="7" customFormat="1" ht="30" customHeight="1" thickTop="1" thickBot="1" x14ac:dyDescent="0.25">
      <c r="A134" s="9" t="str">
        <f>Update!A134</f>
        <v>Maldives</v>
      </c>
      <c r="B134" s="9" t="str">
        <f t="shared" si="2"/>
        <v>माल्दिभ्स</v>
      </c>
      <c r="C134" s="13">
        <f>IF(Update!B134&lt;&gt;"",Update!B134, "")</f>
        <v>13</v>
      </c>
      <c r="D134" s="13" t="str">
        <f>IF(Update!C134&lt;&gt;"",Update!C134,"")</f>
        <v/>
      </c>
      <c r="E134" s="12">
        <f>IF(Update!D134&lt;&gt;"",Update!D134,"")</f>
        <v>0</v>
      </c>
      <c r="F134" s="12" t="str">
        <f>IF(Update!E134&lt;&gt;"",Update!E134,"")</f>
        <v/>
      </c>
      <c r="G134" s="11">
        <f>IF(Update!F134&lt;&gt;"",Update!F134,"")</f>
        <v>5</v>
      </c>
      <c r="H134" s="14">
        <f>IF(Update!G134&lt;&gt;"",Update!G134,"")</f>
        <v>0</v>
      </c>
      <c r="I134" s="7" t="s">
        <v>47</v>
      </c>
      <c r="J134" s="10" t="s">
        <v>219</v>
      </c>
    </row>
    <row r="135" spans="1:10" s="7" customFormat="1" ht="30" customHeight="1" thickTop="1" thickBot="1" x14ac:dyDescent="0.25">
      <c r="A135" s="9" t="str">
        <f>Update!A135</f>
        <v>Isle of Man</v>
      </c>
      <c r="B135" s="9" t="str">
        <f t="shared" si="2"/>
        <v>आयल घफ म्यान</v>
      </c>
      <c r="C135" s="13">
        <f>IF(Update!B135&lt;&gt;"",Update!B135, "")</f>
        <v>13</v>
      </c>
      <c r="D135" s="13" t="str">
        <f>IF(Update!C135&lt;&gt;"",Update!C135,"")</f>
        <v>↑ 8 (160%)</v>
      </c>
      <c r="E135" s="12">
        <f>IF(Update!D135&lt;&gt;"",Update!D135,"")</f>
        <v>0</v>
      </c>
      <c r="F135" s="12" t="str">
        <f>IF(Update!E135&lt;&gt;"",Update!E135,"")</f>
        <v/>
      </c>
      <c r="G135" s="11">
        <f>IF(Update!F135&lt;&gt;"",Update!F135,"")</f>
        <v>0</v>
      </c>
      <c r="H135" s="14">
        <f>IF(Update!G135&lt;&gt;"",Update!G135,"")</f>
        <v>0</v>
      </c>
      <c r="I135" s="7" t="s">
        <v>71</v>
      </c>
      <c r="J135" s="10" t="s">
        <v>243</v>
      </c>
    </row>
    <row r="136" spans="1:10" s="7" customFormat="1" ht="30" customHeight="1" thickTop="1" thickBot="1" x14ac:dyDescent="0.25">
      <c r="A136" s="9" t="str">
        <f>Update!A136</f>
        <v>Tanzania</v>
      </c>
      <c r="B136" s="9" t="str">
        <f t="shared" si="2"/>
        <v>तान्जनिया</v>
      </c>
      <c r="C136" s="13">
        <f>IF(Update!B136&lt;&gt;"",Update!B136, "")</f>
        <v>12</v>
      </c>
      <c r="D136" s="13" t="str">
        <f>IF(Update!C136&lt;&gt;"",Update!C136,"")</f>
        <v/>
      </c>
      <c r="E136" s="12">
        <f>IF(Update!D136&lt;&gt;"",Update!D136,"")</f>
        <v>0</v>
      </c>
      <c r="F136" s="12" t="str">
        <f>IF(Update!E136&lt;&gt;"",Update!E136,"")</f>
        <v/>
      </c>
      <c r="G136" s="11">
        <f>IF(Update!F136&lt;&gt;"",Update!F136,"")</f>
        <v>0</v>
      </c>
      <c r="H136" s="14">
        <f>IF(Update!G136&lt;&gt;"",Update!G136,"")</f>
        <v>0</v>
      </c>
      <c r="I136" s="7" t="s">
        <v>73</v>
      </c>
      <c r="J136" s="10" t="s">
        <v>245</v>
      </c>
    </row>
    <row r="137" spans="1:10" s="7" customFormat="1" ht="30" customHeight="1" thickTop="1" thickBot="1" x14ac:dyDescent="0.25">
      <c r="A137" s="9" t="str">
        <f>Update!A137</f>
        <v>Ethiopia</v>
      </c>
      <c r="B137" s="9" t="str">
        <f t="shared" si="2"/>
        <v>ईथियोपिया</v>
      </c>
      <c r="C137" s="13">
        <f>IF(Update!B137&lt;&gt;"",Update!B137, "")</f>
        <v>11</v>
      </c>
      <c r="D137" s="13" t="str">
        <f>IF(Update!C137&lt;&gt;"",Update!C137,"")</f>
        <v/>
      </c>
      <c r="E137" s="12">
        <f>IF(Update!D137&lt;&gt;"",Update!D137,"")</f>
        <v>0</v>
      </c>
      <c r="F137" s="12" t="str">
        <f>IF(Update!E137&lt;&gt;"",Update!E137,"")</f>
        <v/>
      </c>
      <c r="G137" s="11">
        <f>IF(Update!F137&lt;&gt;"",Update!F137,"")</f>
        <v>0</v>
      </c>
      <c r="H137" s="14">
        <f>IF(Update!G137&lt;&gt;"",Update!G137,"")</f>
        <v>0</v>
      </c>
      <c r="I137" s="7" t="s">
        <v>76</v>
      </c>
      <c r="J137" s="10" t="s">
        <v>248</v>
      </c>
    </row>
    <row r="138" spans="1:10" s="7" customFormat="1" ht="30" customHeight="1" thickTop="1" thickBot="1" x14ac:dyDescent="0.25">
      <c r="A138" s="9" t="str">
        <f>Update!A138</f>
        <v>Mongolia</v>
      </c>
      <c r="B138" s="9" t="str">
        <f t="shared" si="2"/>
        <v>मङगोलिया</v>
      </c>
      <c r="C138" s="13">
        <f>IF(Update!B138&lt;&gt;"",Update!B138, "")</f>
        <v>10</v>
      </c>
      <c r="D138" s="13" t="str">
        <f>IF(Update!C138&lt;&gt;"",Update!C138,"")</f>
        <v/>
      </c>
      <c r="E138" s="12">
        <f>IF(Update!D138&lt;&gt;"",Update!D138,"")</f>
        <v>0</v>
      </c>
      <c r="F138" s="12" t="str">
        <f>IF(Update!E138&lt;&gt;"",Update!E138,"")</f>
        <v/>
      </c>
      <c r="G138" s="11">
        <f>IF(Update!F138&lt;&gt;"",Update!F138,"")</f>
        <v>0</v>
      </c>
      <c r="H138" s="14">
        <f>IF(Update!G138&lt;&gt;"",Update!G138,"")</f>
        <v>0</v>
      </c>
      <c r="I138" s="7" t="s">
        <v>151</v>
      </c>
      <c r="J138" s="10" t="s">
        <v>323</v>
      </c>
    </row>
    <row r="139" spans="1:10" s="7" customFormat="1" ht="30" customHeight="1" thickTop="1" thickBot="1" x14ac:dyDescent="0.25">
      <c r="A139" s="9" t="str">
        <f>Update!A139</f>
        <v>Aruba</v>
      </c>
      <c r="B139" s="9" t="str">
        <f t="shared" si="2"/>
        <v>अरुबा</v>
      </c>
      <c r="C139" s="13">
        <f>IF(Update!B139&lt;&gt;"",Update!B139, "")</f>
        <v>9</v>
      </c>
      <c r="D139" s="13" t="str">
        <f>IF(Update!C139&lt;&gt;"",Update!C139,"")</f>
        <v/>
      </c>
      <c r="E139" s="12">
        <f>IF(Update!D139&lt;&gt;"",Update!D139,"")</f>
        <v>0</v>
      </c>
      <c r="F139" s="12" t="str">
        <f>IF(Update!E139&lt;&gt;"",Update!E139,"")</f>
        <v/>
      </c>
      <c r="G139" s="11">
        <f>IF(Update!F139&lt;&gt;"",Update!F139,"")</f>
        <v>1</v>
      </c>
      <c r="H139" s="14">
        <f>IF(Update!G139&lt;&gt;"",Update!G139,"")</f>
        <v>0</v>
      </c>
      <c r="I139" s="7" t="s">
        <v>182</v>
      </c>
      <c r="J139" s="10" t="s">
        <v>349</v>
      </c>
    </row>
    <row r="140" spans="1:10" s="7" customFormat="1" ht="30" customHeight="1" thickTop="1" thickBot="1" x14ac:dyDescent="0.25">
      <c r="A140" s="9" t="str">
        <f>Update!A140</f>
        <v>Equatorial Guinea</v>
      </c>
      <c r="B140" s="9" t="str">
        <f t="shared" si="2"/>
        <v>ईक्वेटोरियल गिनिया</v>
      </c>
      <c r="C140" s="13">
        <f>IF(Update!B140&lt;&gt;"",Update!B140, "")</f>
        <v>9</v>
      </c>
      <c r="D140" s="13" t="str">
        <f>IF(Update!C140&lt;&gt;"",Update!C140,"")</f>
        <v>↑ 3 (50%)</v>
      </c>
      <c r="E140" s="12">
        <f>IF(Update!D140&lt;&gt;"",Update!D140,"")</f>
        <v>0</v>
      </c>
      <c r="F140" s="12" t="str">
        <f>IF(Update!E140&lt;&gt;"",Update!E140,"")</f>
        <v/>
      </c>
      <c r="G140" s="11">
        <f>IF(Update!F140&lt;&gt;"",Update!F140,"")</f>
        <v>0</v>
      </c>
      <c r="H140" s="14">
        <f>IF(Update!G140&lt;&gt;"",Update!G140,"")</f>
        <v>0</v>
      </c>
      <c r="I140" s="7" t="s">
        <v>196</v>
      </c>
      <c r="J140" s="10" t="s">
        <v>363</v>
      </c>
    </row>
    <row r="141" spans="1:10" s="7" customFormat="1" ht="30" customHeight="1" thickTop="1" thickBot="1" x14ac:dyDescent="0.25">
      <c r="A141" s="9" t="str">
        <f>Update!A141</f>
        <v>New Caledonia</v>
      </c>
      <c r="B141" s="9" t="str">
        <f t="shared" si="2"/>
        <v>न्यु क्यालेडोनिया</v>
      </c>
      <c r="C141" s="13">
        <f>IF(Update!B141&lt;&gt;"",Update!B141, "")</f>
        <v>8</v>
      </c>
      <c r="D141" s="13" t="str">
        <f>IF(Update!C141&lt;&gt;"",Update!C141,"")</f>
        <v>↑ 4 (100%)</v>
      </c>
      <c r="E141" s="12">
        <f>IF(Update!D141&lt;&gt;"",Update!D141,"")</f>
        <v>0</v>
      </c>
      <c r="F141" s="12" t="str">
        <f>IF(Update!E141&lt;&gt;"",Update!E141,"")</f>
        <v/>
      </c>
      <c r="G141" s="11">
        <f>IF(Update!F141&lt;&gt;"",Update!F141,"")</f>
        <v>0</v>
      </c>
      <c r="H141" s="14">
        <f>IF(Update!G141&lt;&gt;"",Update!G141,"")</f>
        <v>0</v>
      </c>
      <c r="I141" s="7" t="s">
        <v>95</v>
      </c>
      <c r="J141" s="10" t="s">
        <v>267</v>
      </c>
    </row>
    <row r="142" spans="1:10" s="7" customFormat="1" ht="30" customHeight="1" thickTop="1" thickBot="1" x14ac:dyDescent="0.25">
      <c r="A142" s="9" t="str">
        <f>Update!A142</f>
        <v>Seychelles</v>
      </c>
      <c r="B142" s="9" t="str">
        <f t="shared" si="2"/>
        <v>सेचेलेस</v>
      </c>
      <c r="C142" s="13">
        <f>IF(Update!B142&lt;&gt;"",Update!B142, "")</f>
        <v>7</v>
      </c>
      <c r="D142" s="13" t="str">
        <f>IF(Update!C142&lt;&gt;"",Update!C142,"")</f>
        <v/>
      </c>
      <c r="E142" s="12">
        <f>IF(Update!D142&lt;&gt;"",Update!D142,"")</f>
        <v>0</v>
      </c>
      <c r="F142" s="12" t="str">
        <f>IF(Update!E142&lt;&gt;"",Update!E142,"")</f>
        <v/>
      </c>
      <c r="G142" s="11">
        <f>IF(Update!F142&lt;&gt;"",Update!F142,"")</f>
        <v>0</v>
      </c>
      <c r="H142" s="14">
        <f>IF(Update!G142&lt;&gt;"",Update!G142,"")</f>
        <v>1</v>
      </c>
      <c r="I142" s="7" t="s">
        <v>70</v>
      </c>
      <c r="J142" s="10" t="s">
        <v>242</v>
      </c>
    </row>
    <row r="143" spans="1:10" s="7" customFormat="1" ht="30" customHeight="1" thickTop="1" thickBot="1" x14ac:dyDescent="0.25">
      <c r="A143" s="9" t="str">
        <f>Update!A143</f>
        <v>Gabon</v>
      </c>
      <c r="B143" s="9" t="str">
        <f t="shared" si="2"/>
        <v>गबोन</v>
      </c>
      <c r="C143" s="13">
        <f>IF(Update!B143&lt;&gt;"",Update!B143, "")</f>
        <v>6</v>
      </c>
      <c r="D143" s="13" t="str">
        <f>IF(Update!C143&lt;&gt;"",Update!C143,"")</f>
        <v/>
      </c>
      <c r="E143" s="12">
        <f>IF(Update!D143&lt;&gt;"",Update!D143,"")</f>
        <v>1</v>
      </c>
      <c r="F143" s="12" t="str">
        <f>IF(Update!E143&lt;&gt;"",Update!E143,"")</f>
        <v/>
      </c>
      <c r="G143" s="11">
        <f>IF(Update!F143&lt;&gt;"",Update!F143,"")</f>
        <v>0</v>
      </c>
      <c r="H143" s="14">
        <f>IF(Update!G143&lt;&gt;"",Update!G143,"")</f>
        <v>0</v>
      </c>
      <c r="I143" s="7" t="s">
        <v>126</v>
      </c>
      <c r="J143" s="10" t="s">
        <v>296</v>
      </c>
    </row>
    <row r="144" spans="1:10" s="7" customFormat="1" ht="30" customHeight="1" thickTop="1" thickBot="1" x14ac:dyDescent="0.25">
      <c r="A144" s="9" t="str">
        <f>Update!A144</f>
        <v>Congo Republic</v>
      </c>
      <c r="B144" s="9" t="str">
        <f t="shared" si="2"/>
        <v>कोङगो रिपब्लिक</v>
      </c>
      <c r="C144" s="13">
        <f>IF(Update!B144&lt;&gt;"",Update!B144, "")</f>
        <v>6</v>
      </c>
      <c r="D144" s="13" t="str">
        <f>IF(Update!C144&lt;&gt;"",Update!C144,"")</f>
        <v/>
      </c>
      <c r="E144" s="12">
        <f>IF(Update!D144&lt;&gt;"",Update!D144,"")</f>
        <v>0</v>
      </c>
      <c r="F144" s="12" t="str">
        <f>IF(Update!E144&lt;&gt;"",Update!E144,"")</f>
        <v/>
      </c>
      <c r="G144" s="11">
        <f>IF(Update!F144&lt;&gt;"",Update!F144,"")</f>
        <v>0</v>
      </c>
      <c r="H144" s="14">
        <f>IF(Update!G144&lt;&gt;"",Update!G144,"")</f>
        <v>0</v>
      </c>
      <c r="I144" s="7" t="s">
        <v>93</v>
      </c>
      <c r="J144" s="10" t="s">
        <v>265</v>
      </c>
    </row>
    <row r="145" spans="1:10" s="7" customFormat="1" ht="30" customHeight="1" thickTop="1" thickBot="1" x14ac:dyDescent="0.25">
      <c r="A145" s="9" t="str">
        <f>Update!A145</f>
        <v>Benin</v>
      </c>
      <c r="B145" s="9" t="str">
        <f t="shared" si="2"/>
        <v>बेनिन</v>
      </c>
      <c r="C145" s="13">
        <f>IF(Update!B145&lt;&gt;"",Update!B145, "")</f>
        <v>6</v>
      </c>
      <c r="D145" s="13" t="str">
        <f>IF(Update!C145&lt;&gt;"",Update!C145,"")</f>
        <v/>
      </c>
      <c r="E145" s="12">
        <f>IF(Update!D145&lt;&gt;"",Update!D145,"")</f>
        <v>0</v>
      </c>
      <c r="F145" s="12" t="str">
        <f>IF(Update!E145&lt;&gt;"",Update!E145,"")</f>
        <v/>
      </c>
      <c r="G145" s="11">
        <f>IF(Update!F145&lt;&gt;"",Update!F145,"")</f>
        <v>0</v>
      </c>
      <c r="H145" s="14">
        <f>IF(Update!G145&lt;&gt;"",Update!G145,"")</f>
        <v>0</v>
      </c>
      <c r="I145" s="7" t="s">
        <v>166</v>
      </c>
      <c r="J145" s="10" t="s">
        <v>336</v>
      </c>
    </row>
    <row r="146" spans="1:10" s="7" customFormat="1" ht="30" customHeight="1" thickTop="1" thickBot="1" x14ac:dyDescent="0.25">
      <c r="A146" s="9" t="str">
        <f>Update!A146</f>
        <v>Haiti</v>
      </c>
      <c r="B146" s="9" t="str">
        <f t="shared" si="2"/>
        <v>हाईटि</v>
      </c>
      <c r="C146" s="13">
        <f>IF(Update!B146&lt;&gt;"",Update!B146, "")</f>
        <v>6</v>
      </c>
      <c r="D146" s="13" t="str">
        <f>IF(Update!C146&lt;&gt;"",Update!C146,"")</f>
        <v>↑ 4 (200%)</v>
      </c>
      <c r="E146" s="12">
        <f>IF(Update!D146&lt;&gt;"",Update!D146,"")</f>
        <v>0</v>
      </c>
      <c r="F146" s="12" t="str">
        <f>IF(Update!E146&lt;&gt;"",Update!E146,"")</f>
        <v/>
      </c>
      <c r="G146" s="11">
        <f>IF(Update!F146&lt;&gt;"",Update!F146,"")</f>
        <v>0</v>
      </c>
      <c r="H146" s="14">
        <f>IF(Update!G146&lt;&gt;"",Update!G146,"")</f>
        <v>0</v>
      </c>
      <c r="I146" s="7" t="s">
        <v>72</v>
      </c>
      <c r="J146" s="10" t="s">
        <v>244</v>
      </c>
    </row>
    <row r="147" spans="1:10" s="7" customFormat="1" ht="30" customHeight="1" thickTop="1" thickBot="1" x14ac:dyDescent="0.25">
      <c r="A147" s="9" t="str">
        <f>Update!A147</f>
        <v>Suriname</v>
      </c>
      <c r="B147" s="9" t="str">
        <f t="shared" si="2"/>
        <v>सुरिनामे</v>
      </c>
      <c r="C147" s="13">
        <f>IF(Update!B147&lt;&gt;"",Update!B147, "")</f>
        <v>5</v>
      </c>
      <c r="D147" s="13" t="str">
        <f>IF(Update!C147&lt;&gt;"",Update!C147,"")</f>
        <v/>
      </c>
      <c r="E147" s="12">
        <f>IF(Update!D147&lt;&gt;"",Update!D147,"")</f>
        <v>0</v>
      </c>
      <c r="F147" s="12" t="str">
        <f>IF(Update!E147&lt;&gt;"",Update!E147,"")</f>
        <v/>
      </c>
      <c r="G147" s="11">
        <f>IF(Update!F147&lt;&gt;"",Update!F147,"")</f>
        <v>0</v>
      </c>
      <c r="H147" s="14">
        <f>IF(Update!G147&lt;&gt;"",Update!G147,"")</f>
        <v>0</v>
      </c>
      <c r="I147" s="7" t="s">
        <v>194</v>
      </c>
      <c r="J147" s="10" t="s">
        <v>361</v>
      </c>
    </row>
    <row r="148" spans="1:10" s="7" customFormat="1" ht="30" customHeight="1" thickTop="1" thickBot="1" x14ac:dyDescent="0.25">
      <c r="A148" s="9" t="str">
        <f>Update!A148</f>
        <v>Curaçao</v>
      </c>
      <c r="B148" s="9" t="str">
        <f t="shared" si="2"/>
        <v>कुराकाओ</v>
      </c>
      <c r="C148" s="13">
        <f>IF(Update!B148&lt;&gt;"",Update!B148, "")</f>
        <v>4</v>
      </c>
      <c r="D148" s="13" t="str">
        <f>IF(Update!C148&lt;&gt;"",Update!C148,"")</f>
        <v>↑ 1 (33.33%)</v>
      </c>
      <c r="E148" s="12">
        <f>IF(Update!D148&lt;&gt;"",Update!D148,"")</f>
        <v>1</v>
      </c>
      <c r="F148" s="12" t="str">
        <f>IF(Update!E148&lt;&gt;"",Update!E148,"")</f>
        <v/>
      </c>
      <c r="G148" s="11">
        <f>IF(Update!F148&lt;&gt;"",Update!F148,"")</f>
        <v>0</v>
      </c>
      <c r="H148" s="14">
        <f>IF(Update!G148&lt;&gt;"",Update!G148,"")</f>
        <v>0</v>
      </c>
      <c r="I148" s="7" t="s">
        <v>94</v>
      </c>
      <c r="J148" s="10" t="s">
        <v>266</v>
      </c>
    </row>
    <row r="149" spans="1:10" s="7" customFormat="1" ht="30" customHeight="1" thickTop="1" thickBot="1" x14ac:dyDescent="0.25">
      <c r="A149" s="9" t="str">
        <f>Update!A149</f>
        <v>Eswatini</v>
      </c>
      <c r="B149" s="9" t="str">
        <f t="shared" si="2"/>
        <v>एस्वाटिनि</v>
      </c>
      <c r="C149" s="13">
        <f>IF(Update!B149&lt;&gt;"",Update!B149, "")</f>
        <v>4</v>
      </c>
      <c r="D149" s="13" t="str">
        <f>IF(Update!C149&lt;&gt;"",Update!C149,"")</f>
        <v/>
      </c>
      <c r="E149" s="12">
        <f>IF(Update!D149&lt;&gt;"",Update!D149,"")</f>
        <v>0</v>
      </c>
      <c r="F149" s="12" t="str">
        <f>IF(Update!E149&lt;&gt;"",Update!E149,"")</f>
        <v/>
      </c>
      <c r="G149" s="11">
        <f>IF(Update!F149&lt;&gt;"",Update!F149,"")</f>
        <v>0</v>
      </c>
      <c r="H149" s="14">
        <f>IF(Update!G149&lt;&gt;"",Update!G149,"")</f>
        <v>0</v>
      </c>
      <c r="I149" s="7" t="s">
        <v>74</v>
      </c>
      <c r="J149" s="10" t="s">
        <v>246</v>
      </c>
    </row>
    <row r="150" spans="1:10" s="7" customFormat="1" ht="30" customHeight="1" thickTop="1" thickBot="1" x14ac:dyDescent="0.25">
      <c r="A150" s="9" t="str">
        <f>Update!A150</f>
        <v>Central African Republic</v>
      </c>
      <c r="B150" s="9" t="str">
        <f t="shared" si="2"/>
        <v>मध्य अफ्रिकन रिपब्लिक</v>
      </c>
      <c r="C150" s="13">
        <f>IF(Update!B150&lt;&gt;"",Update!B150, "")</f>
        <v>4</v>
      </c>
      <c r="D150" s="13" t="str">
        <f>IF(Update!C150&lt;&gt;"",Update!C150,"")</f>
        <v/>
      </c>
      <c r="E150" s="12">
        <f>IF(Update!D150&lt;&gt;"",Update!D150,"")</f>
        <v>0</v>
      </c>
      <c r="F150" s="12" t="str">
        <f>IF(Update!E150&lt;&gt;"",Update!E150,"")</f>
        <v/>
      </c>
      <c r="G150" s="11">
        <f>IF(Update!F150&lt;&gt;"",Update!F150,"")</f>
        <v>0</v>
      </c>
      <c r="H150" s="14">
        <f>IF(Update!G150&lt;&gt;"",Update!G150,"")</f>
        <v>0</v>
      </c>
      <c r="I150" s="7" t="s">
        <v>200</v>
      </c>
      <c r="J150" s="10" t="s">
        <v>367</v>
      </c>
    </row>
    <row r="151" spans="1:10" s="7" customFormat="1" ht="30" customHeight="1" thickTop="1" thickBot="1" x14ac:dyDescent="0.25">
      <c r="A151" s="9" t="str">
        <f>Update!A151</f>
        <v>Bahamas</v>
      </c>
      <c r="B151" s="9" t="str">
        <f t="shared" si="2"/>
        <v>बहामस</v>
      </c>
      <c r="C151" s="13">
        <f>IF(Update!B151&lt;&gt;"",Update!B151, "")</f>
        <v>4</v>
      </c>
      <c r="D151" s="13" t="str">
        <f>IF(Update!C151&lt;&gt;"",Update!C151,"")</f>
        <v/>
      </c>
      <c r="E151" s="12">
        <f>IF(Update!D151&lt;&gt;"",Update!D151,"")</f>
        <v>0</v>
      </c>
      <c r="F151" s="12" t="str">
        <f>IF(Update!E151&lt;&gt;"",Update!E151,"")</f>
        <v/>
      </c>
      <c r="G151" s="11">
        <f>IF(Update!F151&lt;&gt;"",Update!F151,"")</f>
        <v>0</v>
      </c>
      <c r="H151" s="14">
        <f>IF(Update!G151&lt;&gt;"",Update!G151,"")</f>
        <v>0</v>
      </c>
      <c r="I151" s="7" t="s">
        <v>86</v>
      </c>
      <c r="J151" s="10" t="s">
        <v>258</v>
      </c>
    </row>
    <row r="152" spans="1:10" s="7" customFormat="1" ht="30" customHeight="1" thickTop="1" thickBot="1" x14ac:dyDescent="0.25">
      <c r="A152" s="9" t="str">
        <f>Update!A152</f>
        <v>Liberia</v>
      </c>
      <c r="B152" s="9" t="str">
        <f t="shared" si="2"/>
        <v>लाईबेरिया</v>
      </c>
      <c r="C152" s="13">
        <f>IF(Update!B152&lt;&gt;"",Update!B152, "")</f>
        <v>4</v>
      </c>
      <c r="D152" s="13" t="str">
        <f>IF(Update!C152&lt;&gt;"",Update!C152,"")</f>
        <v/>
      </c>
      <c r="E152" s="12">
        <f>IF(Update!D152&lt;&gt;"",Update!D152,"")</f>
        <v>0</v>
      </c>
      <c r="F152" s="12" t="str">
        <f>IF(Update!E152&lt;&gt;"",Update!E152,"")</f>
        <v/>
      </c>
      <c r="G152" s="11">
        <f>IF(Update!F152&lt;&gt;"",Update!F152,"")</f>
        <v>0</v>
      </c>
      <c r="H152" s="14">
        <f>IF(Update!G152&lt;&gt;"",Update!G152,"")</f>
        <v>0</v>
      </c>
      <c r="I152" s="7" t="s">
        <v>24</v>
      </c>
      <c r="J152" s="10" t="s">
        <v>211</v>
      </c>
    </row>
    <row r="153" spans="1:10" s="7" customFormat="1" ht="30" customHeight="1" thickTop="1" thickBot="1" x14ac:dyDescent="0.25">
      <c r="A153" s="9" t="str">
        <f>Update!A153</f>
        <v>Guinea</v>
      </c>
      <c r="B153" s="9" t="str">
        <f t="shared" si="2"/>
        <v>गिनिया</v>
      </c>
      <c r="C153" s="13">
        <f>IF(Update!B153&lt;&gt;"",Update!B153, "")</f>
        <v>4</v>
      </c>
      <c r="D153" s="13" t="str">
        <f>IF(Update!C153&lt;&gt;"",Update!C153,"")</f>
        <v>↑ 2 (100%)</v>
      </c>
      <c r="E153" s="12">
        <f>IF(Update!D153&lt;&gt;"",Update!D153,"")</f>
        <v>0</v>
      </c>
      <c r="F153" s="12" t="str">
        <f>IF(Update!E153&lt;&gt;"",Update!E153,"")</f>
        <v/>
      </c>
      <c r="G153" s="11">
        <f>IF(Update!F153&lt;&gt;"",Update!F153,"")</f>
        <v>0</v>
      </c>
      <c r="H153" s="14">
        <f>IF(Update!G153&lt;&gt;"",Update!G153,"")</f>
        <v>0</v>
      </c>
      <c r="I153" s="7" t="s">
        <v>11</v>
      </c>
      <c r="J153" s="10" t="s">
        <v>206</v>
      </c>
    </row>
    <row r="154" spans="1:10" s="7" customFormat="1" ht="30" customHeight="1" thickTop="1" thickBot="1" x14ac:dyDescent="0.25">
      <c r="A154" s="9" t="str">
        <f>Update!A154</f>
        <v>Greenland</v>
      </c>
      <c r="B154" s="9" t="str">
        <f t="shared" si="2"/>
        <v>ग्रिनल्यान्ड</v>
      </c>
      <c r="C154" s="13">
        <f>IF(Update!B154&lt;&gt;"",Update!B154, "")</f>
        <v>4</v>
      </c>
      <c r="D154" s="13" t="str">
        <f>IF(Update!C154&lt;&gt;"",Update!C154,"")</f>
        <v/>
      </c>
      <c r="E154" s="12">
        <f>IF(Update!D154&lt;&gt;"",Update!D154,"")</f>
        <v>0</v>
      </c>
      <c r="F154" s="12" t="str">
        <f>IF(Update!E154&lt;&gt;"",Update!E154,"")</f>
        <v/>
      </c>
      <c r="G154" s="11">
        <f>IF(Update!F154&lt;&gt;"",Update!F154,"")</f>
        <v>0</v>
      </c>
      <c r="H154" s="14">
        <f>IF(Update!G154&lt;&gt;"",Update!G154,"")</f>
        <v>0</v>
      </c>
      <c r="I154" s="7" t="s">
        <v>116</v>
      </c>
      <c r="J154" s="10" t="s">
        <v>286</v>
      </c>
    </row>
    <row r="155" spans="1:10" s="7" customFormat="1" ht="30" customHeight="1" thickTop="1" thickBot="1" x14ac:dyDescent="0.25">
      <c r="A155" s="9" t="str">
        <f>Update!A155</f>
        <v>Namibia</v>
      </c>
      <c r="B155" s="9" t="str">
        <f t="shared" si="2"/>
        <v>नामिबिया</v>
      </c>
      <c r="C155" s="13">
        <f>IF(Update!B155&lt;&gt;"",Update!B155, "")</f>
        <v>4</v>
      </c>
      <c r="D155" s="13" t="str">
        <f>IF(Update!C155&lt;&gt;"",Update!C155,"")</f>
        <v>↑ 1 (33.33%)</v>
      </c>
      <c r="E155" s="12">
        <f>IF(Update!D155&lt;&gt;"",Update!D155,"")</f>
        <v>0</v>
      </c>
      <c r="F155" s="12" t="str">
        <f>IF(Update!E155&lt;&gt;"",Update!E155,"")</f>
        <v/>
      </c>
      <c r="G155" s="11">
        <f>IF(Update!F155&lt;&gt;"",Update!F155,"")</f>
        <v>0</v>
      </c>
      <c r="H155" s="14">
        <f>IF(Update!G155&lt;&gt;"",Update!G155,"")</f>
        <v>0</v>
      </c>
      <c r="I155" s="7" t="s">
        <v>189</v>
      </c>
      <c r="J155" s="10" t="s">
        <v>356</v>
      </c>
    </row>
    <row r="156" spans="1:10" s="7" customFormat="1" ht="30" customHeight="1" thickTop="1" thickBot="1" x14ac:dyDescent="0.25">
      <c r="A156" s="9" t="str">
        <f>Update!A156</f>
        <v>Cayman Islands</v>
      </c>
      <c r="B156" s="9" t="str">
        <f t="shared" si="2"/>
        <v>केम्यान आईल्यान्डस</v>
      </c>
      <c r="C156" s="13">
        <f>IF(Update!B156&lt;&gt;"",Update!B156, "")</f>
        <v>3</v>
      </c>
      <c r="D156" s="13" t="str">
        <f>IF(Update!C156&lt;&gt;"",Update!C156,"")</f>
        <v/>
      </c>
      <c r="E156" s="12">
        <f>IF(Update!D156&lt;&gt;"",Update!D156,"")</f>
        <v>1</v>
      </c>
      <c r="F156" s="12" t="str">
        <f>IF(Update!E156&lt;&gt;"",Update!E156,"")</f>
        <v/>
      </c>
      <c r="G156" s="11">
        <f>IF(Update!F156&lt;&gt;"",Update!F156,"")</f>
        <v>0</v>
      </c>
      <c r="H156" s="14">
        <f>IF(Update!G156&lt;&gt;"",Update!G156,"")</f>
        <v>0</v>
      </c>
      <c r="I156" s="7" t="s">
        <v>169</v>
      </c>
      <c r="J156" s="10" t="s">
        <v>339</v>
      </c>
    </row>
    <row r="157" spans="1:10" s="7" customFormat="1" ht="30" customHeight="1" thickTop="1" thickBot="1" x14ac:dyDescent="0.25">
      <c r="A157" s="9" t="str">
        <f>Update!A157</f>
        <v>El Salvador</v>
      </c>
      <c r="B157" s="9" t="str">
        <f t="shared" si="2"/>
        <v>एल सालभाडोर</v>
      </c>
      <c r="C157" s="13">
        <f>IF(Update!B157&lt;&gt;"",Update!B157, "")</f>
        <v>3</v>
      </c>
      <c r="D157" s="13" t="str">
        <f>IF(Update!C157&lt;&gt;"",Update!C157,"")</f>
        <v/>
      </c>
      <c r="E157" s="12">
        <f>IF(Update!D157&lt;&gt;"",Update!D157,"")</f>
        <v>0</v>
      </c>
      <c r="F157" s="12" t="str">
        <f>IF(Update!E157&lt;&gt;"",Update!E157,"")</f>
        <v/>
      </c>
      <c r="G157" s="11">
        <f>IF(Update!F157&lt;&gt;"",Update!F157,"")</f>
        <v>0</v>
      </c>
      <c r="H157" s="14">
        <f>IF(Update!G157&lt;&gt;"",Update!G157,"")</f>
        <v>0</v>
      </c>
      <c r="I157" s="7" t="s">
        <v>46</v>
      </c>
      <c r="J157" s="10" t="s">
        <v>218</v>
      </c>
    </row>
    <row r="158" spans="1:10" s="7" customFormat="1" ht="30" customHeight="1" thickTop="1" thickBot="1" x14ac:dyDescent="0.25">
      <c r="A158" s="9" t="str">
        <f>Update!A158</f>
        <v>Fiji</v>
      </c>
      <c r="B158" s="9" t="str">
        <f t="shared" si="2"/>
        <v>फिजि</v>
      </c>
      <c r="C158" s="13">
        <f>IF(Update!B158&lt;&gt;"",Update!B158, "")</f>
        <v>3</v>
      </c>
      <c r="D158" s="13" t="str">
        <f>IF(Update!C158&lt;&gt;"",Update!C158,"")</f>
        <v>↑ 1 (50%)</v>
      </c>
      <c r="E158" s="12">
        <f>IF(Update!D158&lt;&gt;"",Update!D158,"")</f>
        <v>0</v>
      </c>
      <c r="F158" s="12" t="str">
        <f>IF(Update!E158&lt;&gt;"",Update!E158,"")</f>
        <v/>
      </c>
      <c r="G158" s="11">
        <f>IF(Update!F158&lt;&gt;"",Update!F158,"")</f>
        <v>0</v>
      </c>
      <c r="H158" s="14">
        <f>IF(Update!G158&lt;&gt;"",Update!G158,"")</f>
        <v>0</v>
      </c>
      <c r="I158" s="7" t="s">
        <v>40</v>
      </c>
      <c r="J158" s="10" t="s">
        <v>212</v>
      </c>
    </row>
    <row r="159" spans="1:10" s="7" customFormat="1" ht="30" customHeight="1" thickTop="1" thickBot="1" x14ac:dyDescent="0.25">
      <c r="A159" s="9" t="str">
        <f>Update!A159</f>
        <v>Zambia</v>
      </c>
      <c r="B159" s="9" t="str">
        <f t="shared" si="2"/>
        <v>जाम्बिया</v>
      </c>
      <c r="C159" s="13">
        <f>IF(Update!B159&lt;&gt;"",Update!B159, "")</f>
        <v>3</v>
      </c>
      <c r="D159" s="13" t="str">
        <f>IF(Update!C159&lt;&gt;"",Update!C159,"")</f>
        <v/>
      </c>
      <c r="E159" s="12">
        <f>IF(Update!D159&lt;&gt;"",Update!D159,"")</f>
        <v>0</v>
      </c>
      <c r="F159" s="12" t="str">
        <f>IF(Update!E159&lt;&gt;"",Update!E159,"")</f>
        <v/>
      </c>
      <c r="G159" s="11">
        <f>IF(Update!F159&lt;&gt;"",Update!F159,"")</f>
        <v>0</v>
      </c>
      <c r="H159" s="14">
        <f>IF(Update!G159&lt;&gt;"",Update!G159,"")</f>
        <v>0</v>
      </c>
      <c r="I159" s="7" t="s">
        <v>97</v>
      </c>
      <c r="J159" s="10" t="s">
        <v>269</v>
      </c>
    </row>
    <row r="160" spans="1:10" s="7" customFormat="1" ht="30" customHeight="1" thickTop="1" thickBot="1" x14ac:dyDescent="0.25">
      <c r="A160" s="9" t="str">
        <f>Update!A160</f>
        <v>Saint Lucia</v>
      </c>
      <c r="B160" s="9" t="str">
        <f t="shared" si="2"/>
        <v>सेन्ट लुसिया</v>
      </c>
      <c r="C160" s="13">
        <f>IF(Update!B160&lt;&gt;"",Update!B160, "")</f>
        <v>3</v>
      </c>
      <c r="D160" s="13" t="str">
        <f>IF(Update!C160&lt;&gt;"",Update!C160,"")</f>
        <v>↑ 1 (50%)</v>
      </c>
      <c r="E160" s="12">
        <f>IF(Update!D160&lt;&gt;"",Update!D160,"")</f>
        <v>0</v>
      </c>
      <c r="F160" s="12" t="str">
        <f>IF(Update!E160&lt;&gt;"",Update!E160,"")</f>
        <v/>
      </c>
      <c r="G160" s="11">
        <f>IF(Update!F160&lt;&gt;"",Update!F160,"")</f>
        <v>0</v>
      </c>
      <c r="H160" s="14">
        <f>IF(Update!G160&lt;&gt;"",Update!G160,"")</f>
        <v>0</v>
      </c>
      <c r="I160" s="7" t="s">
        <v>160</v>
      </c>
      <c r="J160" s="10" t="s">
        <v>331</v>
      </c>
    </row>
    <row r="161" spans="1:10" s="7" customFormat="1" ht="30" customHeight="1" thickTop="1" thickBot="1" x14ac:dyDescent="0.25">
      <c r="A161" s="9" t="str">
        <f>Update!A161</f>
        <v>Djibouti</v>
      </c>
      <c r="B161" s="9" t="str">
        <f t="shared" si="2"/>
        <v>डिजेबोउटि</v>
      </c>
      <c r="C161" s="13">
        <f>IF(Update!B161&lt;&gt;"",Update!B161, "")</f>
        <v>3</v>
      </c>
      <c r="D161" s="13" t="str">
        <f>IF(Update!C161&lt;&gt;"",Update!C161,"")</f>
        <v>↑ 2 (200%)</v>
      </c>
      <c r="E161" s="12">
        <f>IF(Update!D161&lt;&gt;"",Update!D161,"")</f>
        <v>0</v>
      </c>
      <c r="F161" s="12" t="str">
        <f>IF(Update!E161&lt;&gt;"",Update!E161,"")</f>
        <v/>
      </c>
      <c r="G161" s="11">
        <f>IF(Update!F161&lt;&gt;"",Update!F161,"")</f>
        <v>0</v>
      </c>
      <c r="H161" s="14">
        <f>IF(Update!G161&lt;&gt;"",Update!G161,"")</f>
        <v>0</v>
      </c>
      <c r="I161" s="7" t="s">
        <v>63</v>
      </c>
      <c r="J161" s="10" t="s">
        <v>234</v>
      </c>
    </row>
    <row r="162" spans="1:10" s="7" customFormat="1" ht="30" customHeight="1" thickTop="1" thickBot="1" x14ac:dyDescent="0.25">
      <c r="A162" s="9" t="str">
        <f>Update!A162</f>
        <v>Antigua and Barbuda</v>
      </c>
      <c r="B162" s="9" t="str">
        <f t="shared" si="2"/>
        <v>एन्टिगुवा एण्ड बार्बुडा</v>
      </c>
      <c r="C162" s="13">
        <f>IF(Update!B162&lt;&gt;"",Update!B162, "")</f>
        <v>3</v>
      </c>
      <c r="D162" s="13" t="str">
        <f>IF(Update!C162&lt;&gt;"",Update!C162,"")</f>
        <v>↑ 2 (200%)</v>
      </c>
      <c r="E162" s="12">
        <f>IF(Update!D162&lt;&gt;"",Update!D162,"")</f>
        <v>0</v>
      </c>
      <c r="F162" s="12" t="str">
        <f>IF(Update!E162&lt;&gt;"",Update!E162,"")</f>
        <v/>
      </c>
      <c r="G162" s="11">
        <f>IF(Update!F162&lt;&gt;"",Update!F162,"")</f>
        <v>0</v>
      </c>
      <c r="H162" s="14">
        <f>IF(Update!G162&lt;&gt;"",Update!G162,"")</f>
        <v>0</v>
      </c>
      <c r="I162" s="7" t="s">
        <v>153</v>
      </c>
      <c r="J162" s="10" t="s">
        <v>325</v>
      </c>
    </row>
    <row r="163" spans="1:10" s="7" customFormat="1" ht="30" customHeight="1" thickTop="1" thickBot="1" x14ac:dyDescent="0.25">
      <c r="A163" s="9" t="str">
        <f>Update!A163</f>
        <v>The Gambia</v>
      </c>
      <c r="B163" s="9" t="str">
        <f t="shared" si="2"/>
        <v>गाम्बिया</v>
      </c>
      <c r="C163" s="13">
        <f>IF(Update!B163&lt;&gt;"",Update!B163, "")</f>
        <v>2</v>
      </c>
      <c r="D163" s="13" t="str">
        <f>IF(Update!C163&lt;&gt;"",Update!C163,"")</f>
        <v/>
      </c>
      <c r="E163" s="12">
        <f>IF(Update!D163&lt;&gt;"",Update!D163,"")</f>
        <v>1</v>
      </c>
      <c r="F163" s="12" t="str">
        <f>IF(Update!E163&lt;&gt;"",Update!E163,"")</f>
        <v/>
      </c>
      <c r="G163" s="11" t="str">
        <f>IF(Update!F163&lt;&gt;"",Update!F163,"")</f>
        <v/>
      </c>
      <c r="H163" s="14" t="str">
        <f>IF(Update!G163&lt;&gt;"",Update!G163,"")</f>
        <v/>
      </c>
      <c r="I163" s="7" t="s">
        <v>129</v>
      </c>
      <c r="J163" s="10" t="s">
        <v>301</v>
      </c>
    </row>
    <row r="164" spans="1:10" s="7" customFormat="1" ht="30" customHeight="1" thickTop="1" thickBot="1" x14ac:dyDescent="0.25">
      <c r="A164" s="9" t="str">
        <f>Update!A164</f>
        <v>Bhutan</v>
      </c>
      <c r="B164" s="9" t="str">
        <f t="shared" si="2"/>
        <v>भुटान</v>
      </c>
      <c r="C164" s="13">
        <f>IF(Update!B164&lt;&gt;"",Update!B164, "")</f>
        <v>2</v>
      </c>
      <c r="D164" s="13" t="str">
        <f>IF(Update!C164&lt;&gt;"",Update!C164,"")</f>
        <v/>
      </c>
      <c r="E164" s="12">
        <f>IF(Update!D164&lt;&gt;"",Update!D164,"")</f>
        <v>0</v>
      </c>
      <c r="F164" s="12" t="str">
        <f>IF(Update!E164&lt;&gt;"",Update!E164,"")</f>
        <v/>
      </c>
      <c r="G164" s="11">
        <f>IF(Update!F164&lt;&gt;"",Update!F164,"")</f>
        <v>0</v>
      </c>
      <c r="H164" s="14">
        <f>IF(Update!G164&lt;&gt;"",Update!G164,"")</f>
        <v>0</v>
      </c>
      <c r="I164" s="7" t="s">
        <v>120</v>
      </c>
      <c r="J164" s="10" t="s">
        <v>290</v>
      </c>
    </row>
    <row r="165" spans="1:10" s="7" customFormat="1" ht="30" customHeight="1" thickTop="1" thickBot="1" x14ac:dyDescent="0.25">
      <c r="A165" s="9" t="str">
        <f>Update!A165</f>
        <v>Sudan</v>
      </c>
      <c r="B165" s="9" t="str">
        <f t="shared" si="2"/>
        <v>सुडान</v>
      </c>
      <c r="C165" s="13">
        <f>IF(Update!B165&lt;&gt;"",Update!B165, "")</f>
        <v>2</v>
      </c>
      <c r="D165" s="13" t="str">
        <f>IF(Update!C165&lt;&gt;"",Update!C165,"")</f>
        <v/>
      </c>
      <c r="E165" s="12">
        <f>IF(Update!D165&lt;&gt;"",Update!D165,"")</f>
        <v>1</v>
      </c>
      <c r="F165" s="12" t="str">
        <f>IF(Update!E165&lt;&gt;"",Update!E165,"")</f>
        <v/>
      </c>
      <c r="G165" s="11">
        <f>IF(Update!F165&lt;&gt;"",Update!F165,"")</f>
        <v>0</v>
      </c>
      <c r="H165" s="14">
        <f>IF(Update!G165&lt;&gt;"",Update!G165,"")</f>
        <v>0</v>
      </c>
      <c r="I165" s="7" t="s">
        <v>55</v>
      </c>
      <c r="J165" s="10" t="s">
        <v>227</v>
      </c>
    </row>
    <row r="166" spans="1:10" s="7" customFormat="1" ht="30" customHeight="1" thickTop="1" thickBot="1" x14ac:dyDescent="0.25">
      <c r="A166" s="9" t="str">
        <f>Update!A166</f>
        <v>Nepal</v>
      </c>
      <c r="B166" s="9" t="str">
        <f t="shared" si="2"/>
        <v>नेपाल</v>
      </c>
      <c r="C166" s="13">
        <f>IF(Update!B166&lt;&gt;"",Update!B166, "")</f>
        <v>2</v>
      </c>
      <c r="D166" s="13" t="str">
        <f>IF(Update!C166&lt;&gt;"",Update!C166,"")</f>
        <v>↑ 1 (100%)</v>
      </c>
      <c r="E166" s="12">
        <f>IF(Update!D166&lt;&gt;"",Update!D166,"")</f>
        <v>0</v>
      </c>
      <c r="F166" s="12" t="str">
        <f>IF(Update!E166&lt;&gt;"",Update!E166,"")</f>
        <v/>
      </c>
      <c r="G166" s="11">
        <f>IF(Update!F166&lt;&gt;"",Update!F166,"")</f>
        <v>1</v>
      </c>
      <c r="H166" s="14">
        <f>IF(Update!G166&lt;&gt;"",Update!G166,"")</f>
        <v>0</v>
      </c>
      <c r="I166" s="7" t="s">
        <v>130</v>
      </c>
      <c r="J166" s="10" t="s">
        <v>302</v>
      </c>
    </row>
    <row r="167" spans="1:10" s="7" customFormat="1" ht="30" customHeight="1" thickTop="1" thickBot="1" x14ac:dyDescent="0.25">
      <c r="A167" s="9" t="str">
        <f>Update!A167</f>
        <v>Nicaragua</v>
      </c>
      <c r="B167" s="9" t="str">
        <f t="shared" si="2"/>
        <v>निकारागुवा</v>
      </c>
      <c r="C167" s="13">
        <f>IF(Update!B167&lt;&gt;"",Update!B167, "")</f>
        <v>2</v>
      </c>
      <c r="D167" s="13" t="str">
        <f>IF(Update!C167&lt;&gt;"",Update!C167,"")</f>
        <v/>
      </c>
      <c r="E167" s="12">
        <f>IF(Update!D167&lt;&gt;"",Update!D167,"")</f>
        <v>0</v>
      </c>
      <c r="F167" s="12" t="str">
        <f>IF(Update!E167&lt;&gt;"",Update!E167,"")</f>
        <v/>
      </c>
      <c r="G167" s="11">
        <f>IF(Update!F167&lt;&gt;"",Update!F167,"")</f>
        <v>0</v>
      </c>
      <c r="H167" s="14">
        <f>IF(Update!G167&lt;&gt;"",Update!G167,"")</f>
        <v>0</v>
      </c>
      <c r="I167" s="7" t="s">
        <v>98</v>
      </c>
      <c r="J167" s="10" t="s">
        <v>270</v>
      </c>
    </row>
    <row r="168" spans="1:10" s="7" customFormat="1" ht="30" customHeight="1" thickTop="1" thickBot="1" x14ac:dyDescent="0.25">
      <c r="A168" s="9" t="str">
        <f>Update!A168</f>
        <v>Mauritania</v>
      </c>
      <c r="B168" s="9" t="str">
        <f t="shared" si="2"/>
        <v>मोरिटानिया</v>
      </c>
      <c r="C168" s="13">
        <f>IF(Update!B168&lt;&gt;"",Update!B168, "")</f>
        <v>2</v>
      </c>
      <c r="D168" s="13" t="str">
        <f>IF(Update!C168&lt;&gt;"",Update!C168,"")</f>
        <v/>
      </c>
      <c r="E168" s="12">
        <f>IF(Update!D168&lt;&gt;"",Update!D168,"")</f>
        <v>0</v>
      </c>
      <c r="F168" s="12" t="str">
        <f>IF(Update!E168&lt;&gt;"",Update!E168,"")</f>
        <v/>
      </c>
      <c r="G168" s="11">
        <f>IF(Update!F168&lt;&gt;"",Update!F168,"")</f>
        <v>0</v>
      </c>
      <c r="H168" s="14">
        <f>IF(Update!G168&lt;&gt;"",Update!G168,"")</f>
        <v>0</v>
      </c>
      <c r="I168" s="7" t="s">
        <v>41</v>
      </c>
      <c r="J168" s="10" t="s">
        <v>213</v>
      </c>
    </row>
    <row r="169" spans="1:10" s="7" customFormat="1" ht="30" customHeight="1" thickTop="1" thickBot="1" x14ac:dyDescent="0.25">
      <c r="A169" s="9" t="str">
        <f>Update!A169</f>
        <v>Chad</v>
      </c>
      <c r="B169" s="9" t="str">
        <f t="shared" si="2"/>
        <v>चाद</v>
      </c>
      <c r="C169" s="13">
        <f>IF(Update!B169&lt;&gt;"",Update!B169, "")</f>
        <v>2</v>
      </c>
      <c r="D169" s="13" t="str">
        <f>IF(Update!C169&lt;&gt;"",Update!C169,"")</f>
        <v/>
      </c>
      <c r="E169" s="12">
        <f>IF(Update!D169&lt;&gt;"",Update!D169,"")</f>
        <v>0</v>
      </c>
      <c r="F169" s="12" t="str">
        <f>IF(Update!E169&lt;&gt;"",Update!E169,"")</f>
        <v/>
      </c>
      <c r="G169" s="11">
        <f>IF(Update!F169&lt;&gt;"",Update!F169,"")</f>
        <v>0</v>
      </c>
      <c r="H169" s="14">
        <f>IF(Update!G169&lt;&gt;"",Update!G169,"")</f>
        <v>0</v>
      </c>
      <c r="I169" s="7" t="s">
        <v>14</v>
      </c>
      <c r="J169" s="10" t="s">
        <v>207</v>
      </c>
    </row>
    <row r="170" spans="1:10" s="7" customFormat="1" ht="30" customHeight="1" thickTop="1" thickBot="1" x14ac:dyDescent="0.25">
      <c r="A170" s="9" t="str">
        <f>Update!A170</f>
        <v>Sint Maarten</v>
      </c>
      <c r="B170" s="9" t="str">
        <f t="shared" si="2"/>
        <v>सेन्ट मार्टेन</v>
      </c>
      <c r="C170" s="13">
        <f>IF(Update!B170&lt;&gt;"",Update!B170, "")</f>
        <v>2</v>
      </c>
      <c r="D170" s="13" t="str">
        <f>IF(Update!C170&lt;&gt;"",Update!C170,"")</f>
        <v>↑ 1 (100%)</v>
      </c>
      <c r="E170" s="12">
        <f>IF(Update!D170&lt;&gt;"",Update!D170,"")</f>
        <v>0</v>
      </c>
      <c r="F170" s="12" t="str">
        <f>IF(Update!E170&lt;&gt;"",Update!E170,"")</f>
        <v/>
      </c>
      <c r="G170" s="11">
        <f>IF(Update!F170&lt;&gt;"",Update!F170,"")</f>
        <v>0</v>
      </c>
      <c r="H170" s="14">
        <f>IF(Update!G170&lt;&gt;"",Update!G170,"")</f>
        <v>0</v>
      </c>
      <c r="I170" s="7" t="s">
        <v>101</v>
      </c>
      <c r="J170" s="10" t="s">
        <v>273</v>
      </c>
    </row>
    <row r="171" spans="1:10" s="7" customFormat="1" ht="30" customHeight="1" thickTop="1" thickBot="1" x14ac:dyDescent="0.25">
      <c r="A171" s="9" t="str">
        <f>Update!A171</f>
        <v>Niger</v>
      </c>
      <c r="B171" s="9" t="str">
        <f t="shared" si="2"/>
        <v>नाईजर</v>
      </c>
      <c r="C171" s="13">
        <f>IF(Update!B171&lt;&gt;"",Update!B171, "")</f>
        <v>2</v>
      </c>
      <c r="D171" s="13" t="str">
        <f>IF(Update!C171&lt;&gt;"",Update!C171,"")</f>
        <v/>
      </c>
      <c r="E171" s="12">
        <f>IF(Update!D171&lt;&gt;"",Update!D171,"")</f>
        <v>0</v>
      </c>
      <c r="F171" s="12" t="str">
        <f>IF(Update!E171&lt;&gt;"",Update!E171,"")</f>
        <v/>
      </c>
      <c r="G171" s="11">
        <f>IF(Update!F171&lt;&gt;"",Update!F171,"")</f>
        <v>0</v>
      </c>
      <c r="H171" s="14">
        <f>IF(Update!G171&lt;&gt;"",Update!G171,"")</f>
        <v>0</v>
      </c>
      <c r="I171" s="7" t="s">
        <v>132</v>
      </c>
      <c r="J171" s="10" t="s">
        <v>304</v>
      </c>
    </row>
    <row r="172" spans="1:10" s="7" customFormat="1" ht="30" customHeight="1" thickTop="1" thickBot="1" x14ac:dyDescent="0.25">
      <c r="A172" s="9" t="str">
        <f>Update!A172</f>
        <v>Grenada</v>
      </c>
      <c r="B172" s="9" t="str">
        <f t="shared" si="2"/>
        <v>ग्रेनाडा</v>
      </c>
      <c r="C172" s="13">
        <f>IF(Update!B172&lt;&gt;"",Update!B172, "")</f>
        <v>1</v>
      </c>
      <c r="D172" s="13" t="str">
        <f>IF(Update!C172&lt;&gt;"",Update!C172,"")</f>
        <v/>
      </c>
      <c r="E172" s="12">
        <f>IF(Update!D172&lt;&gt;"",Update!D172,"")</f>
        <v>0</v>
      </c>
      <c r="F172" s="12" t="str">
        <f>IF(Update!E172&lt;&gt;"",Update!E172,"")</f>
        <v/>
      </c>
      <c r="G172" s="11">
        <f>IF(Update!F172&lt;&gt;"",Update!F172,"")</f>
        <v>0</v>
      </c>
      <c r="H172" s="14">
        <f>IF(Update!G172&lt;&gt;"",Update!G172,"")</f>
        <v>0</v>
      </c>
      <c r="I172" s="7" t="s">
        <v>202</v>
      </c>
      <c r="J172" s="10" t="s">
        <v>369</v>
      </c>
    </row>
    <row r="173" spans="1:10" s="7" customFormat="1" ht="30" customHeight="1" thickTop="1" thickBot="1" x14ac:dyDescent="0.25">
      <c r="A173" s="9" t="str">
        <f>Update!A173</f>
        <v>Syria</v>
      </c>
      <c r="B173" s="9" t="str">
        <f t="shared" si="2"/>
        <v>सिरिया</v>
      </c>
      <c r="C173" s="13">
        <f>IF(Update!B173&lt;&gt;"",Update!B173, "")</f>
        <v>1</v>
      </c>
      <c r="D173" s="13" t="str">
        <f>IF(Update!C173&lt;&gt;"",Update!C173,"")</f>
        <v/>
      </c>
      <c r="E173" s="12">
        <f>IF(Update!D173&lt;&gt;"",Update!D173,"")</f>
        <v>0</v>
      </c>
      <c r="F173" s="12" t="str">
        <f>IF(Update!E173&lt;&gt;"",Update!E173,"")</f>
        <v/>
      </c>
      <c r="G173" s="11">
        <f>IF(Update!F173&lt;&gt;"",Update!F173,"")</f>
        <v>0</v>
      </c>
      <c r="H173" s="14">
        <f>IF(Update!G173&lt;&gt;"",Update!G173,"")</f>
        <v>0</v>
      </c>
      <c r="I173" s="7" t="s">
        <v>121</v>
      </c>
      <c r="J173" s="10" t="s">
        <v>291</v>
      </c>
    </row>
    <row r="174" spans="1:10" s="7" customFormat="1" ht="30" customHeight="1" thickTop="1" thickBot="1" x14ac:dyDescent="0.25">
      <c r="A174" s="9" t="str">
        <f>Update!A174</f>
        <v>Saint Vincent and the Grenadines</v>
      </c>
      <c r="B174" s="9" t="str">
        <f t="shared" si="2"/>
        <v>सेन्ट भिन्सेन्ट एन्ड द ग्रेनाडाईनस</v>
      </c>
      <c r="C174" s="13">
        <f>IF(Update!B174&lt;&gt;"",Update!B174, "")</f>
        <v>1</v>
      </c>
      <c r="D174" s="13" t="str">
        <f>IF(Update!C174&lt;&gt;"",Update!C174,"")</f>
        <v/>
      </c>
      <c r="E174" s="12">
        <f>IF(Update!D174&lt;&gt;"",Update!D174,"")</f>
        <v>0</v>
      </c>
      <c r="F174" s="12" t="str">
        <f>IF(Update!E174&lt;&gt;"",Update!E174,"")</f>
        <v/>
      </c>
      <c r="G174" s="11">
        <f>IF(Update!F174&lt;&gt;"",Update!F174,"")</f>
        <v>0</v>
      </c>
      <c r="H174" s="14">
        <f>IF(Update!G174&lt;&gt;"",Update!G174,"")</f>
        <v>0</v>
      </c>
      <c r="I174" s="7" t="s">
        <v>108</v>
      </c>
      <c r="J174" s="10" t="s">
        <v>279</v>
      </c>
    </row>
    <row r="175" spans="1:10" s="7" customFormat="1" ht="30" customHeight="1" thickTop="1" thickBot="1" x14ac:dyDescent="0.25">
      <c r="A175" s="9" t="str">
        <f>Update!A175</f>
        <v>Montserrat</v>
      </c>
      <c r="B175" s="9" t="str">
        <f t="shared" si="2"/>
        <v>मोन्टसेर्याट</v>
      </c>
      <c r="C175" s="13">
        <f>IF(Update!B175&lt;&gt;"",Update!B175, "")</f>
        <v>1</v>
      </c>
      <c r="D175" s="13" t="str">
        <f>IF(Update!C175&lt;&gt;"",Update!C175,"")</f>
        <v/>
      </c>
      <c r="E175" s="12">
        <f>IF(Update!D175&lt;&gt;"",Update!D175,"")</f>
        <v>0</v>
      </c>
      <c r="F175" s="12" t="str">
        <f>IF(Update!E175&lt;&gt;"",Update!E175,"")</f>
        <v/>
      </c>
      <c r="G175" s="11">
        <f>IF(Update!F175&lt;&gt;"",Update!F175,"")</f>
        <v>0</v>
      </c>
      <c r="H175" s="14">
        <f>IF(Update!G175&lt;&gt;"",Update!G175,"")</f>
        <v>0</v>
      </c>
      <c r="I175" s="7" t="s">
        <v>180</v>
      </c>
      <c r="J175" s="10" t="s">
        <v>347</v>
      </c>
    </row>
    <row r="176" spans="1:10" ht="21" thickTop="1" thickBot="1" x14ac:dyDescent="0.3">
      <c r="A176" s="9" t="str">
        <f>Update!A176</f>
        <v>Somalia</v>
      </c>
      <c r="B176" s="9" t="str">
        <f t="shared" si="2"/>
        <v>सोमालिया</v>
      </c>
      <c r="C176" s="13">
        <f>IF(Update!B176&lt;&gt;"",Update!B176, "")</f>
        <v>1</v>
      </c>
      <c r="D176" s="13" t="str">
        <f>IF(Update!C176&lt;&gt;"",Update!C176,"")</f>
        <v/>
      </c>
      <c r="E176" s="12">
        <f>IF(Update!D176&lt;&gt;"",Update!D176,"")</f>
        <v>0</v>
      </c>
      <c r="F176" s="12" t="str">
        <f>IF(Update!E176&lt;&gt;"",Update!E176,"")</f>
        <v/>
      </c>
      <c r="G176" s="11">
        <f>IF(Update!F176&lt;&gt;"",Update!F176,"")</f>
        <v>0</v>
      </c>
      <c r="H176" s="14">
        <f>IF(Update!G176&lt;&gt;"",Update!G176,"")</f>
        <v>0</v>
      </c>
      <c r="I176" s="7" t="s">
        <v>372</v>
      </c>
      <c r="J176" s="20" t="s">
        <v>373</v>
      </c>
    </row>
    <row r="177" spans="9:10" ht="20" thickTop="1" x14ac:dyDescent="0.25">
      <c r="I177" s="7" t="s">
        <v>410</v>
      </c>
      <c r="J177" s="20" t="s">
        <v>411</v>
      </c>
    </row>
  </sheetData>
  <sortState ref="A6:J8">
    <sortCondition ref="I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B718-82F4-294E-94DA-9DC5C924B206}">
  <dimension ref="A1:O177"/>
  <sheetViews>
    <sheetView topLeftCell="A164" workbookViewId="0">
      <selection activeCell="A163" sqref="A163"/>
    </sheetView>
  </sheetViews>
  <sheetFormatPr baseColWidth="10" defaultRowHeight="16" x14ac:dyDescent="0.2"/>
  <cols>
    <col min="1" max="1" width="10.83203125" style="6"/>
    <col min="2" max="2" width="13.6640625" style="6" bestFit="1" customWidth="1"/>
    <col min="3" max="3" width="20" style="6" bestFit="1" customWidth="1"/>
    <col min="4" max="4" width="12.33203125" style="6" bestFit="1" customWidth="1"/>
    <col min="5" max="16384" width="10.83203125" style="6"/>
  </cols>
  <sheetData>
    <row r="1" spans="1:1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2</v>
      </c>
      <c r="F1" s="15" t="s">
        <v>4</v>
      </c>
      <c r="G1" s="15" t="s">
        <v>5</v>
      </c>
      <c r="I1" s="15" t="s">
        <v>0</v>
      </c>
      <c r="J1" s="15" t="s">
        <v>1</v>
      </c>
      <c r="K1" s="15" t="s">
        <v>2</v>
      </c>
      <c r="L1" s="15" t="s">
        <v>3</v>
      </c>
      <c r="M1" s="15" t="s">
        <v>2</v>
      </c>
      <c r="N1" s="15" t="s">
        <v>4</v>
      </c>
      <c r="O1" s="15" t="s">
        <v>5</v>
      </c>
    </row>
    <row r="2" spans="1:15" x14ac:dyDescent="0.2">
      <c r="A2" s="15"/>
      <c r="B2" s="15"/>
      <c r="C2" s="15"/>
      <c r="D2" s="15"/>
      <c r="E2" s="15"/>
      <c r="F2" s="15"/>
      <c r="G2" s="15"/>
      <c r="I2" s="15"/>
      <c r="J2" s="15"/>
      <c r="K2" s="15"/>
      <c r="L2" s="15"/>
      <c r="M2" s="15"/>
      <c r="N2" s="15"/>
      <c r="O2" s="15"/>
    </row>
    <row r="3" spans="1:15" ht="19" x14ac:dyDescent="0.25">
      <c r="A3" s="16" t="s">
        <v>6</v>
      </c>
      <c r="B3" s="17">
        <v>374822</v>
      </c>
      <c r="C3" s="16"/>
      <c r="D3" s="17">
        <v>16379</v>
      </c>
      <c r="E3" s="16"/>
      <c r="F3" s="17">
        <v>100028</v>
      </c>
      <c r="G3" s="17">
        <v>10721</v>
      </c>
      <c r="I3" s="16" t="s">
        <v>6</v>
      </c>
      <c r="J3" s="17">
        <v>374822</v>
      </c>
      <c r="K3" s="16"/>
      <c r="L3" s="17">
        <v>16379</v>
      </c>
      <c r="M3" s="16"/>
      <c r="N3" s="17">
        <v>100028</v>
      </c>
      <c r="O3" s="17">
        <v>10721</v>
      </c>
    </row>
    <row r="4" spans="1:15" ht="19" x14ac:dyDescent="0.25">
      <c r="A4" s="18" t="s">
        <v>7</v>
      </c>
      <c r="B4" s="19">
        <v>81093</v>
      </c>
      <c r="C4" s="18" t="s">
        <v>370</v>
      </c>
      <c r="D4" s="19">
        <v>3270</v>
      </c>
      <c r="E4" s="18" t="s">
        <v>371</v>
      </c>
      <c r="F4" s="19">
        <v>72703</v>
      </c>
      <c r="G4" s="19">
        <v>2314</v>
      </c>
      <c r="I4" s="18" t="s">
        <v>7</v>
      </c>
      <c r="J4" s="19">
        <v>81093</v>
      </c>
      <c r="K4" s="18" t="s">
        <v>370</v>
      </c>
      <c r="L4" s="19">
        <v>3270</v>
      </c>
      <c r="M4" s="18" t="s">
        <v>371</v>
      </c>
      <c r="N4" s="19">
        <v>72703</v>
      </c>
      <c r="O4" s="19">
        <v>2314</v>
      </c>
    </row>
    <row r="5" spans="1:15" ht="19" x14ac:dyDescent="0.25">
      <c r="A5" s="18" t="s">
        <v>10</v>
      </c>
      <c r="B5" s="19">
        <v>63927</v>
      </c>
      <c r="C5" s="18" t="s">
        <v>425</v>
      </c>
      <c r="D5" s="19">
        <v>6077</v>
      </c>
      <c r="E5" s="18" t="s">
        <v>426</v>
      </c>
      <c r="F5" s="19">
        <v>7432</v>
      </c>
      <c r="G5" s="19">
        <v>3204</v>
      </c>
      <c r="I5" s="18" t="s">
        <v>10</v>
      </c>
      <c r="J5" s="19">
        <v>63927</v>
      </c>
      <c r="K5" s="18" t="s">
        <v>425</v>
      </c>
      <c r="L5" s="19">
        <v>6077</v>
      </c>
      <c r="M5" s="18" t="s">
        <v>426</v>
      </c>
      <c r="N5" s="19">
        <v>7432</v>
      </c>
      <c r="O5" s="19">
        <v>3204</v>
      </c>
    </row>
    <row r="6" spans="1:15" ht="19" x14ac:dyDescent="0.25">
      <c r="A6" s="18" t="s">
        <v>14</v>
      </c>
      <c r="B6" s="19">
        <v>42691</v>
      </c>
      <c r="C6" s="18" t="s">
        <v>427</v>
      </c>
      <c r="D6" s="18">
        <v>565</v>
      </c>
      <c r="E6" s="18" t="s">
        <v>428</v>
      </c>
      <c r="F6" s="18">
        <v>298</v>
      </c>
      <c r="G6" s="18">
        <v>450</v>
      </c>
      <c r="I6" s="18" t="s">
        <v>14</v>
      </c>
      <c r="J6" s="19">
        <v>42691</v>
      </c>
      <c r="K6" s="18" t="s">
        <v>427</v>
      </c>
      <c r="L6" s="18">
        <v>565</v>
      </c>
      <c r="M6" s="18" t="s">
        <v>428</v>
      </c>
      <c r="N6" s="18">
        <v>298</v>
      </c>
      <c r="O6" s="18">
        <v>450</v>
      </c>
    </row>
    <row r="7" spans="1:15" ht="19" x14ac:dyDescent="0.25">
      <c r="A7" s="18" t="s">
        <v>11</v>
      </c>
      <c r="B7" s="19">
        <v>33089</v>
      </c>
      <c r="C7" s="18" t="s">
        <v>429</v>
      </c>
      <c r="D7" s="19">
        <v>2207</v>
      </c>
      <c r="E7" s="18" t="s">
        <v>430</v>
      </c>
      <c r="F7" s="19">
        <v>3355</v>
      </c>
      <c r="G7" s="19">
        <v>2355</v>
      </c>
      <c r="I7" s="18" t="s">
        <v>11</v>
      </c>
      <c r="J7" s="19">
        <v>33089</v>
      </c>
      <c r="K7" s="18" t="s">
        <v>429</v>
      </c>
      <c r="L7" s="19">
        <v>2207</v>
      </c>
      <c r="M7" s="18" t="s">
        <v>430</v>
      </c>
      <c r="N7" s="19">
        <v>3355</v>
      </c>
      <c r="O7" s="19">
        <v>2355</v>
      </c>
    </row>
    <row r="8" spans="1:15" ht="19" x14ac:dyDescent="0.25">
      <c r="A8" s="18" t="s">
        <v>17</v>
      </c>
      <c r="B8" s="19">
        <v>29056</v>
      </c>
      <c r="C8" s="18" t="s">
        <v>431</v>
      </c>
      <c r="D8" s="18">
        <v>119</v>
      </c>
      <c r="E8" s="18" t="s">
        <v>432</v>
      </c>
      <c r="F8" s="18">
        <v>453</v>
      </c>
      <c r="G8" s="18">
        <v>0</v>
      </c>
      <c r="I8" s="18" t="s">
        <v>17</v>
      </c>
      <c r="J8" s="19">
        <v>29056</v>
      </c>
      <c r="K8" s="18" t="s">
        <v>431</v>
      </c>
      <c r="L8" s="18">
        <v>119</v>
      </c>
      <c r="M8" s="18" t="s">
        <v>432</v>
      </c>
      <c r="N8" s="18">
        <v>453</v>
      </c>
      <c r="O8" s="18">
        <v>0</v>
      </c>
    </row>
    <row r="9" spans="1:15" ht="19" x14ac:dyDescent="0.25">
      <c r="A9" s="18" t="s">
        <v>20</v>
      </c>
      <c r="B9" s="19">
        <v>23049</v>
      </c>
      <c r="C9" s="18" t="s">
        <v>433</v>
      </c>
      <c r="D9" s="19">
        <v>1812</v>
      </c>
      <c r="E9" s="18" t="s">
        <v>374</v>
      </c>
      <c r="F9" s="19">
        <v>8376</v>
      </c>
      <c r="G9" s="18">
        <v>0</v>
      </c>
      <c r="I9" s="18" t="s">
        <v>20</v>
      </c>
      <c r="J9" s="19">
        <v>23049</v>
      </c>
      <c r="K9" s="18" t="s">
        <v>433</v>
      </c>
      <c r="L9" s="19">
        <v>1812</v>
      </c>
      <c r="M9" s="18" t="s">
        <v>374</v>
      </c>
      <c r="N9" s="19">
        <v>8376</v>
      </c>
      <c r="O9" s="18">
        <v>0</v>
      </c>
    </row>
    <row r="10" spans="1:15" ht="19" x14ac:dyDescent="0.25">
      <c r="A10" s="18" t="s">
        <v>23</v>
      </c>
      <c r="B10" s="19">
        <v>19856</v>
      </c>
      <c r="C10" s="18" t="s">
        <v>434</v>
      </c>
      <c r="D10" s="18">
        <v>860</v>
      </c>
      <c r="E10" s="18" t="s">
        <v>435</v>
      </c>
      <c r="F10" s="19">
        <v>2200</v>
      </c>
      <c r="G10" s="19">
        <v>1746</v>
      </c>
      <c r="I10" s="18" t="s">
        <v>23</v>
      </c>
      <c r="J10" s="19">
        <v>19856</v>
      </c>
      <c r="K10" s="18" t="s">
        <v>434</v>
      </c>
      <c r="L10" s="18">
        <v>860</v>
      </c>
      <c r="M10" s="18" t="s">
        <v>435</v>
      </c>
      <c r="N10" s="19">
        <v>2200</v>
      </c>
      <c r="O10" s="19">
        <v>1746</v>
      </c>
    </row>
    <row r="11" spans="1:15" ht="19" x14ac:dyDescent="0.25">
      <c r="A11" s="18" t="s">
        <v>24</v>
      </c>
      <c r="B11" s="19">
        <v>8961</v>
      </c>
      <c r="C11" s="18"/>
      <c r="D11" s="18">
        <v>111</v>
      </c>
      <c r="E11" s="18"/>
      <c r="F11" s="19">
        <v>3166</v>
      </c>
      <c r="G11" s="18">
        <v>0</v>
      </c>
      <c r="I11" s="18" t="s">
        <v>24</v>
      </c>
      <c r="J11" s="19">
        <v>8961</v>
      </c>
      <c r="K11" s="18"/>
      <c r="L11" s="18">
        <v>111</v>
      </c>
      <c r="M11" s="18"/>
      <c r="N11" s="19">
        <v>3166</v>
      </c>
      <c r="O11" s="18">
        <v>0</v>
      </c>
    </row>
    <row r="12" spans="1:15" ht="19" x14ac:dyDescent="0.25">
      <c r="A12" s="18" t="s">
        <v>40</v>
      </c>
      <c r="B12" s="19">
        <v>8743</v>
      </c>
      <c r="C12" s="18" t="s">
        <v>436</v>
      </c>
      <c r="D12" s="18">
        <v>118</v>
      </c>
      <c r="E12" s="18" t="s">
        <v>437</v>
      </c>
      <c r="F12" s="18">
        <v>131</v>
      </c>
      <c r="G12" s="18">
        <v>0</v>
      </c>
      <c r="I12" s="18" t="s">
        <v>40</v>
      </c>
      <c r="J12" s="19">
        <v>8743</v>
      </c>
      <c r="K12" s="18" t="s">
        <v>436</v>
      </c>
      <c r="L12" s="18">
        <v>118</v>
      </c>
      <c r="M12" s="18" t="s">
        <v>437</v>
      </c>
      <c r="N12" s="18">
        <v>131</v>
      </c>
      <c r="O12" s="18">
        <v>0</v>
      </c>
    </row>
    <row r="13" spans="1:15" ht="19" x14ac:dyDescent="0.25">
      <c r="A13" s="18" t="s">
        <v>41</v>
      </c>
      <c r="B13" s="19">
        <v>6650</v>
      </c>
      <c r="C13" s="18"/>
      <c r="D13" s="18">
        <v>335</v>
      </c>
      <c r="E13" s="18"/>
      <c r="F13" s="18">
        <v>135</v>
      </c>
      <c r="G13" s="18">
        <v>20</v>
      </c>
      <c r="I13" s="18" t="s">
        <v>41</v>
      </c>
      <c r="J13" s="19">
        <v>6650</v>
      </c>
      <c r="K13" s="18"/>
      <c r="L13" s="18">
        <v>335</v>
      </c>
      <c r="M13" s="18"/>
      <c r="N13" s="18">
        <v>135</v>
      </c>
      <c r="O13" s="18">
        <v>20</v>
      </c>
    </row>
    <row r="14" spans="1:15" ht="19" x14ac:dyDescent="0.25">
      <c r="A14" s="18" t="s">
        <v>42</v>
      </c>
      <c r="B14" s="19">
        <v>4749</v>
      </c>
      <c r="C14" s="18" t="s">
        <v>438</v>
      </c>
      <c r="D14" s="18">
        <v>213</v>
      </c>
      <c r="E14" s="18" t="s">
        <v>439</v>
      </c>
      <c r="F14" s="18">
        <v>2</v>
      </c>
      <c r="G14" s="18">
        <v>405</v>
      </c>
      <c r="I14" s="18" t="s">
        <v>42</v>
      </c>
      <c r="J14" s="19">
        <v>4749</v>
      </c>
      <c r="K14" s="18" t="s">
        <v>438</v>
      </c>
      <c r="L14" s="18">
        <v>213</v>
      </c>
      <c r="M14" s="18" t="s">
        <v>439</v>
      </c>
      <c r="N14" s="18">
        <v>2</v>
      </c>
      <c r="O14" s="18">
        <v>405</v>
      </c>
    </row>
    <row r="15" spans="1:15" ht="19" x14ac:dyDescent="0.25">
      <c r="A15" s="18" t="s">
        <v>44</v>
      </c>
      <c r="B15" s="19">
        <v>4468</v>
      </c>
      <c r="C15" s="18" t="s">
        <v>440</v>
      </c>
      <c r="D15" s="18">
        <v>21</v>
      </c>
      <c r="E15" s="18" t="s">
        <v>441</v>
      </c>
      <c r="F15" s="18">
        <v>9</v>
      </c>
      <c r="G15" s="18">
        <v>0</v>
      </c>
      <c r="I15" s="18" t="s">
        <v>44</v>
      </c>
      <c r="J15" s="19">
        <v>4468</v>
      </c>
      <c r="K15" s="18" t="s">
        <v>440</v>
      </c>
      <c r="L15" s="18">
        <v>21</v>
      </c>
      <c r="M15" s="18" t="s">
        <v>441</v>
      </c>
      <c r="N15" s="18">
        <v>9</v>
      </c>
      <c r="O15" s="18">
        <v>0</v>
      </c>
    </row>
    <row r="16" spans="1:15" ht="19" x14ac:dyDescent="0.25">
      <c r="A16" s="18" t="s">
        <v>43</v>
      </c>
      <c r="B16" s="19">
        <v>3743</v>
      </c>
      <c r="C16" s="18" t="s">
        <v>375</v>
      </c>
      <c r="D16" s="18">
        <v>88</v>
      </c>
      <c r="E16" s="18" t="s">
        <v>376</v>
      </c>
      <c r="F16" s="18">
        <v>401</v>
      </c>
      <c r="G16" s="18">
        <v>322</v>
      </c>
      <c r="I16" s="18" t="s">
        <v>43</v>
      </c>
      <c r="J16" s="19">
        <v>3743</v>
      </c>
      <c r="K16" s="18" t="s">
        <v>375</v>
      </c>
      <c r="L16" s="18">
        <v>88</v>
      </c>
      <c r="M16" s="18" t="s">
        <v>376</v>
      </c>
      <c r="N16" s="18">
        <v>401</v>
      </c>
      <c r="O16" s="18">
        <v>322</v>
      </c>
    </row>
    <row r="17" spans="1:15" ht="19" x14ac:dyDescent="0.25">
      <c r="A17" s="18" t="s">
        <v>45</v>
      </c>
      <c r="B17" s="19">
        <v>2561</v>
      </c>
      <c r="C17" s="18" t="s">
        <v>442</v>
      </c>
      <c r="D17" s="18">
        <v>10</v>
      </c>
      <c r="E17" s="18" t="s">
        <v>443</v>
      </c>
      <c r="F17" s="18">
        <v>6</v>
      </c>
      <c r="G17" s="18">
        <v>26</v>
      </c>
      <c r="I17" s="18" t="s">
        <v>45</v>
      </c>
      <c r="J17" s="19">
        <v>2561</v>
      </c>
      <c r="K17" s="18" t="s">
        <v>442</v>
      </c>
      <c r="L17" s="18">
        <v>10</v>
      </c>
      <c r="M17" s="18" t="s">
        <v>443</v>
      </c>
      <c r="N17" s="18">
        <v>6</v>
      </c>
      <c r="O17" s="18">
        <v>26</v>
      </c>
    </row>
    <row r="18" spans="1:15" ht="19" x14ac:dyDescent="0.25">
      <c r="A18" s="18" t="s">
        <v>47</v>
      </c>
      <c r="B18" s="19">
        <v>2060</v>
      </c>
      <c r="C18" s="18" t="s">
        <v>444</v>
      </c>
      <c r="D18" s="18">
        <v>23</v>
      </c>
      <c r="E18" s="18" t="s">
        <v>445</v>
      </c>
      <c r="F18" s="18">
        <v>14</v>
      </c>
      <c r="G18" s="18">
        <v>26</v>
      </c>
      <c r="I18" s="18" t="s">
        <v>47</v>
      </c>
      <c r="J18" s="19">
        <v>2060</v>
      </c>
      <c r="K18" s="18" t="s">
        <v>444</v>
      </c>
      <c r="L18" s="18">
        <v>23</v>
      </c>
      <c r="M18" s="18" t="s">
        <v>445</v>
      </c>
      <c r="N18" s="18">
        <v>14</v>
      </c>
      <c r="O18" s="18">
        <v>26</v>
      </c>
    </row>
    <row r="19" spans="1:15" ht="19" x14ac:dyDescent="0.25">
      <c r="A19" s="18" t="s">
        <v>50</v>
      </c>
      <c r="B19" s="19">
        <v>2049</v>
      </c>
      <c r="C19" s="18" t="s">
        <v>446</v>
      </c>
      <c r="D19" s="18">
        <v>23</v>
      </c>
      <c r="E19" s="18" t="s">
        <v>399</v>
      </c>
      <c r="F19" s="18">
        <v>320</v>
      </c>
      <c r="G19" s="18">
        <v>7</v>
      </c>
      <c r="I19" s="18" t="s">
        <v>50</v>
      </c>
      <c r="J19" s="19">
        <v>2049</v>
      </c>
      <c r="K19" s="18" t="s">
        <v>446</v>
      </c>
      <c r="L19" s="18">
        <v>23</v>
      </c>
      <c r="M19" s="18" t="s">
        <v>399</v>
      </c>
      <c r="N19" s="18">
        <v>320</v>
      </c>
      <c r="O19" s="18">
        <v>7</v>
      </c>
    </row>
    <row r="20" spans="1:15" ht="19" x14ac:dyDescent="0.25">
      <c r="A20" s="18" t="s">
        <v>46</v>
      </c>
      <c r="B20" s="19">
        <v>2046</v>
      </c>
      <c r="C20" s="18" t="s">
        <v>447</v>
      </c>
      <c r="D20" s="18">
        <v>25</v>
      </c>
      <c r="E20" s="18" t="s">
        <v>448</v>
      </c>
      <c r="F20" s="18">
        <v>16</v>
      </c>
      <c r="G20" s="18">
        <v>0</v>
      </c>
      <c r="I20" s="18" t="s">
        <v>46</v>
      </c>
      <c r="J20" s="19">
        <v>2046</v>
      </c>
      <c r="K20" s="18" t="s">
        <v>447</v>
      </c>
      <c r="L20" s="18">
        <v>25</v>
      </c>
      <c r="M20" s="18" t="s">
        <v>448</v>
      </c>
      <c r="N20" s="18">
        <v>16</v>
      </c>
      <c r="O20" s="18">
        <v>0</v>
      </c>
    </row>
    <row r="21" spans="1:15" ht="19" x14ac:dyDescent="0.25">
      <c r="A21" s="18" t="s">
        <v>52</v>
      </c>
      <c r="B21" s="19">
        <v>1891</v>
      </c>
      <c r="C21" s="18" t="s">
        <v>449</v>
      </c>
      <c r="D21" s="18">
        <v>34</v>
      </c>
      <c r="E21" s="18" t="s">
        <v>450</v>
      </c>
      <c r="F21" s="18">
        <v>2</v>
      </c>
      <c r="G21" s="18">
        <v>1</v>
      </c>
      <c r="I21" s="18" t="s">
        <v>52</v>
      </c>
      <c r="J21" s="19">
        <v>1891</v>
      </c>
      <c r="K21" s="18" t="s">
        <v>449</v>
      </c>
      <c r="L21" s="18">
        <v>34</v>
      </c>
      <c r="M21" s="18" t="s">
        <v>450</v>
      </c>
      <c r="N21" s="18">
        <v>2</v>
      </c>
      <c r="O21" s="18">
        <v>1</v>
      </c>
    </row>
    <row r="22" spans="1:15" ht="19" x14ac:dyDescent="0.25">
      <c r="A22" s="18" t="s">
        <v>49</v>
      </c>
      <c r="B22" s="19">
        <v>1717</v>
      </c>
      <c r="C22" s="18" t="s">
        <v>451</v>
      </c>
      <c r="D22" s="18">
        <v>7</v>
      </c>
      <c r="E22" s="18"/>
      <c r="F22" s="18">
        <v>119</v>
      </c>
      <c r="G22" s="18">
        <v>0</v>
      </c>
      <c r="I22" s="18" t="s">
        <v>49</v>
      </c>
      <c r="J22" s="19">
        <v>1717</v>
      </c>
      <c r="K22" s="18" t="s">
        <v>451</v>
      </c>
      <c r="L22" s="18">
        <v>7</v>
      </c>
      <c r="M22" s="18"/>
      <c r="N22" s="18">
        <v>119</v>
      </c>
      <c r="O22" s="18">
        <v>0</v>
      </c>
    </row>
    <row r="23" spans="1:15" ht="19" x14ac:dyDescent="0.25">
      <c r="A23" s="18" t="s">
        <v>48</v>
      </c>
      <c r="B23" s="19">
        <v>1568</v>
      </c>
      <c r="C23" s="18" t="s">
        <v>378</v>
      </c>
      <c r="D23" s="18">
        <v>24</v>
      </c>
      <c r="E23" s="18" t="s">
        <v>452</v>
      </c>
      <c r="F23" s="18">
        <v>15</v>
      </c>
      <c r="G23" s="18">
        <v>46</v>
      </c>
      <c r="I23" s="18" t="s">
        <v>48</v>
      </c>
      <c r="J23" s="19">
        <v>1568</v>
      </c>
      <c r="K23" s="18" t="s">
        <v>378</v>
      </c>
      <c r="L23" s="18">
        <v>24</v>
      </c>
      <c r="M23" s="18" t="s">
        <v>452</v>
      </c>
      <c r="N23" s="18">
        <v>15</v>
      </c>
      <c r="O23" s="18">
        <v>46</v>
      </c>
    </row>
    <row r="24" spans="1:15" ht="19" x14ac:dyDescent="0.25">
      <c r="A24" s="18" t="s">
        <v>55</v>
      </c>
      <c r="B24" s="19">
        <v>1529</v>
      </c>
      <c r="C24" s="18" t="s">
        <v>453</v>
      </c>
      <c r="D24" s="18">
        <v>37</v>
      </c>
      <c r="E24" s="18" t="s">
        <v>454</v>
      </c>
      <c r="F24" s="18">
        <v>0</v>
      </c>
      <c r="G24" s="18">
        <v>0</v>
      </c>
      <c r="I24" s="18" t="s">
        <v>55</v>
      </c>
      <c r="J24" s="19">
        <v>1529</v>
      </c>
      <c r="K24" s="18" t="s">
        <v>453</v>
      </c>
      <c r="L24" s="18">
        <v>37</v>
      </c>
      <c r="M24" s="18" t="s">
        <v>454</v>
      </c>
      <c r="N24" s="18">
        <v>0</v>
      </c>
      <c r="O24" s="18">
        <v>0</v>
      </c>
    </row>
    <row r="25" spans="1:15" ht="19" x14ac:dyDescent="0.25">
      <c r="A25" s="18" t="s">
        <v>51</v>
      </c>
      <c r="B25" s="19">
        <v>1518</v>
      </c>
      <c r="C25" s="18" t="s">
        <v>379</v>
      </c>
      <c r="D25" s="18">
        <v>14</v>
      </c>
      <c r="E25" s="18" t="s">
        <v>380</v>
      </c>
      <c r="F25" s="18">
        <v>159</v>
      </c>
      <c r="G25" s="18">
        <v>57</v>
      </c>
      <c r="I25" s="18" t="s">
        <v>51</v>
      </c>
      <c r="J25" s="19">
        <v>1518</v>
      </c>
      <c r="K25" s="18" t="s">
        <v>379</v>
      </c>
      <c r="L25" s="18">
        <v>14</v>
      </c>
      <c r="M25" s="18" t="s">
        <v>380</v>
      </c>
      <c r="N25" s="18">
        <v>159</v>
      </c>
      <c r="O25" s="18">
        <v>57</v>
      </c>
    </row>
    <row r="26" spans="1:15" ht="19" x14ac:dyDescent="0.25">
      <c r="A26" s="18" t="s">
        <v>56</v>
      </c>
      <c r="B26" s="19">
        <v>1442</v>
      </c>
      <c r="C26" s="18" t="s">
        <v>455</v>
      </c>
      <c r="D26" s="18">
        <v>1</v>
      </c>
      <c r="E26" s="18"/>
      <c r="F26" s="18">
        <v>41</v>
      </c>
      <c r="G26" s="18">
        <v>24</v>
      </c>
      <c r="I26" s="18" t="s">
        <v>56</v>
      </c>
      <c r="J26" s="19">
        <v>1442</v>
      </c>
      <c r="K26" s="18" t="s">
        <v>455</v>
      </c>
      <c r="L26" s="18">
        <v>1</v>
      </c>
      <c r="M26" s="18"/>
      <c r="N26" s="18">
        <v>41</v>
      </c>
      <c r="O26" s="18">
        <v>24</v>
      </c>
    </row>
    <row r="27" spans="1:15" ht="19" x14ac:dyDescent="0.25">
      <c r="A27" s="18" t="s">
        <v>54</v>
      </c>
      <c r="B27" s="19">
        <v>1236</v>
      </c>
      <c r="C27" s="18" t="s">
        <v>456</v>
      </c>
      <c r="D27" s="18">
        <v>1</v>
      </c>
      <c r="E27" s="18"/>
      <c r="F27" s="18">
        <v>7</v>
      </c>
      <c r="G27" s="18">
        <v>2</v>
      </c>
      <c r="I27" s="18" t="s">
        <v>54</v>
      </c>
      <c r="J27" s="19">
        <v>1236</v>
      </c>
      <c r="K27" s="18" t="s">
        <v>456</v>
      </c>
      <c r="L27" s="18">
        <v>1</v>
      </c>
      <c r="M27" s="18"/>
      <c r="N27" s="18">
        <v>7</v>
      </c>
      <c r="O27" s="18">
        <v>2</v>
      </c>
    </row>
    <row r="28" spans="1:15" ht="19" x14ac:dyDescent="0.25">
      <c r="A28" s="18" t="s">
        <v>53</v>
      </c>
      <c r="B28" s="19">
        <v>1128</v>
      </c>
      <c r="C28" s="18" t="s">
        <v>457</v>
      </c>
      <c r="D28" s="18">
        <v>42</v>
      </c>
      <c r="E28" s="18" t="s">
        <v>458</v>
      </c>
      <c r="F28" s="18">
        <v>235</v>
      </c>
      <c r="G28" s="18">
        <v>49</v>
      </c>
      <c r="I28" s="18" t="s">
        <v>53</v>
      </c>
      <c r="J28" s="19">
        <v>1128</v>
      </c>
      <c r="K28" s="18" t="s">
        <v>457</v>
      </c>
      <c r="L28" s="18">
        <v>42</v>
      </c>
      <c r="M28" s="18" t="s">
        <v>458</v>
      </c>
      <c r="N28" s="18">
        <v>235</v>
      </c>
      <c r="O28" s="18">
        <v>49</v>
      </c>
    </row>
    <row r="29" spans="1:15" ht="19" x14ac:dyDescent="0.25">
      <c r="A29" s="18" t="s">
        <v>58</v>
      </c>
      <c r="B29" s="19">
        <v>1125</v>
      </c>
      <c r="C29" s="18" t="s">
        <v>459</v>
      </c>
      <c r="D29" s="18">
        <v>6</v>
      </c>
      <c r="E29" s="18" t="s">
        <v>460</v>
      </c>
      <c r="F29" s="18">
        <v>5</v>
      </c>
      <c r="G29" s="18">
        <v>0</v>
      </c>
      <c r="I29" s="18" t="s">
        <v>58</v>
      </c>
      <c r="J29" s="19">
        <v>1125</v>
      </c>
      <c r="K29" s="18" t="s">
        <v>459</v>
      </c>
      <c r="L29" s="18">
        <v>6</v>
      </c>
      <c r="M29" s="18" t="s">
        <v>460</v>
      </c>
      <c r="N29" s="18">
        <v>5</v>
      </c>
      <c r="O29" s="18">
        <v>0</v>
      </c>
    </row>
    <row r="30" spans="1:15" ht="19" x14ac:dyDescent="0.25">
      <c r="A30" s="18" t="s">
        <v>67</v>
      </c>
      <c r="B30" s="18">
        <v>981</v>
      </c>
      <c r="C30" s="18" t="s">
        <v>461</v>
      </c>
      <c r="D30" s="18">
        <v>18</v>
      </c>
      <c r="E30" s="18" t="s">
        <v>462</v>
      </c>
      <c r="F30" s="18">
        <v>3</v>
      </c>
      <c r="G30" s="18">
        <v>41</v>
      </c>
      <c r="I30" s="18" t="s">
        <v>67</v>
      </c>
      <c r="J30" s="18">
        <v>981</v>
      </c>
      <c r="K30" s="18" t="s">
        <v>461</v>
      </c>
      <c r="L30" s="18">
        <v>18</v>
      </c>
      <c r="M30" s="18" t="s">
        <v>462</v>
      </c>
      <c r="N30" s="18">
        <v>3</v>
      </c>
      <c r="O30" s="18">
        <v>41</v>
      </c>
    </row>
    <row r="31" spans="1:15" ht="19" x14ac:dyDescent="0.25">
      <c r="A31" s="18" t="s">
        <v>59</v>
      </c>
      <c r="B31" s="18">
        <v>875</v>
      </c>
      <c r="C31" s="18" t="s">
        <v>463</v>
      </c>
      <c r="D31" s="18">
        <v>6</v>
      </c>
      <c r="E31" s="18" t="s">
        <v>381</v>
      </c>
      <c r="F31" s="18">
        <v>13</v>
      </c>
      <c r="G31" s="18">
        <v>0</v>
      </c>
      <c r="I31" s="18" t="s">
        <v>59</v>
      </c>
      <c r="J31" s="18">
        <v>875</v>
      </c>
      <c r="K31" s="18" t="s">
        <v>463</v>
      </c>
      <c r="L31" s="18">
        <v>6</v>
      </c>
      <c r="M31" s="18" t="s">
        <v>381</v>
      </c>
      <c r="N31" s="18">
        <v>13</v>
      </c>
      <c r="O31" s="18">
        <v>0</v>
      </c>
    </row>
    <row r="32" spans="1:15" ht="19" x14ac:dyDescent="0.25">
      <c r="A32" s="18" t="s">
        <v>57</v>
      </c>
      <c r="B32" s="18">
        <v>875</v>
      </c>
      <c r="C32" s="18" t="s">
        <v>464</v>
      </c>
      <c r="D32" s="18">
        <v>8</v>
      </c>
      <c r="E32" s="18"/>
      <c r="F32" s="18">
        <v>6</v>
      </c>
      <c r="G32" s="18">
        <v>0</v>
      </c>
      <c r="I32" s="18" t="s">
        <v>57</v>
      </c>
      <c r="J32" s="18">
        <v>875</v>
      </c>
      <c r="K32" s="18" t="s">
        <v>464</v>
      </c>
      <c r="L32" s="18">
        <v>8</v>
      </c>
      <c r="M32" s="18"/>
      <c r="N32" s="18">
        <v>6</v>
      </c>
      <c r="O32" s="18">
        <v>0</v>
      </c>
    </row>
    <row r="33" spans="1:15" ht="19" x14ac:dyDescent="0.25">
      <c r="A33" s="18" t="s">
        <v>65</v>
      </c>
      <c r="B33" s="18">
        <v>749</v>
      </c>
      <c r="C33" s="18" t="s">
        <v>465</v>
      </c>
      <c r="D33" s="18">
        <v>8</v>
      </c>
      <c r="E33" s="18" t="s">
        <v>377</v>
      </c>
      <c r="F33" s="18">
        <v>13</v>
      </c>
      <c r="G33" s="18">
        <v>2</v>
      </c>
      <c r="I33" s="18" t="s">
        <v>65</v>
      </c>
      <c r="J33" s="18">
        <v>749</v>
      </c>
      <c r="K33" s="18" t="s">
        <v>465</v>
      </c>
      <c r="L33" s="18">
        <v>8</v>
      </c>
      <c r="M33" s="18" t="s">
        <v>377</v>
      </c>
      <c r="N33" s="18">
        <v>13</v>
      </c>
      <c r="O33" s="18">
        <v>2</v>
      </c>
    </row>
    <row r="34" spans="1:15" ht="19" x14ac:dyDescent="0.25">
      <c r="A34" s="18" t="s">
        <v>61</v>
      </c>
      <c r="B34" s="18">
        <v>746</v>
      </c>
      <c r="C34" s="18" t="s">
        <v>466</v>
      </c>
      <c r="D34" s="18">
        <v>2</v>
      </c>
      <c r="E34" s="18" t="s">
        <v>467</v>
      </c>
      <c r="F34" s="18">
        <v>11</v>
      </c>
      <c r="G34" s="18">
        <v>0</v>
      </c>
      <c r="I34" s="18" t="s">
        <v>61</v>
      </c>
      <c r="J34" s="18">
        <v>746</v>
      </c>
      <c r="K34" s="18" t="s">
        <v>466</v>
      </c>
      <c r="L34" s="18">
        <v>2</v>
      </c>
      <c r="M34" s="18" t="s">
        <v>467</v>
      </c>
      <c r="N34" s="18">
        <v>11</v>
      </c>
      <c r="O34" s="18">
        <v>0</v>
      </c>
    </row>
    <row r="35" spans="1:15" ht="19" x14ac:dyDescent="0.25">
      <c r="A35" s="18" t="s">
        <v>63</v>
      </c>
      <c r="B35" s="18">
        <v>721</v>
      </c>
      <c r="C35" s="18" t="s">
        <v>382</v>
      </c>
      <c r="D35" s="18">
        <v>1</v>
      </c>
      <c r="E35" s="18"/>
      <c r="F35" s="18">
        <v>52</v>
      </c>
      <c r="G35" s="18">
        <v>8</v>
      </c>
      <c r="I35" s="18" t="s">
        <v>63</v>
      </c>
      <c r="J35" s="18">
        <v>721</v>
      </c>
      <c r="K35" s="18" t="s">
        <v>382</v>
      </c>
      <c r="L35" s="18">
        <v>1</v>
      </c>
      <c r="M35" s="18"/>
      <c r="N35" s="18">
        <v>52</v>
      </c>
      <c r="O35" s="18">
        <v>8</v>
      </c>
    </row>
    <row r="36" spans="1:15" ht="19" x14ac:dyDescent="0.25">
      <c r="A36" s="18" t="s">
        <v>60</v>
      </c>
      <c r="B36" s="18">
        <v>712</v>
      </c>
      <c r="C36" s="18"/>
      <c r="D36" s="18">
        <v>8</v>
      </c>
      <c r="E36" s="18"/>
      <c r="F36" s="18">
        <v>567</v>
      </c>
      <c r="G36" s="18">
        <v>12</v>
      </c>
      <c r="I36" s="18" t="s">
        <v>60</v>
      </c>
      <c r="J36" s="18">
        <v>712</v>
      </c>
      <c r="K36" s="18"/>
      <c r="L36" s="18">
        <v>8</v>
      </c>
      <c r="M36" s="18"/>
      <c r="N36" s="18">
        <v>567</v>
      </c>
      <c r="O36" s="18">
        <v>12</v>
      </c>
    </row>
    <row r="37" spans="1:15" ht="19" x14ac:dyDescent="0.25">
      <c r="A37" s="18" t="s">
        <v>62</v>
      </c>
      <c r="B37" s="18">
        <v>700</v>
      </c>
      <c r="C37" s="18" t="s">
        <v>468</v>
      </c>
      <c r="D37" s="18">
        <v>1</v>
      </c>
      <c r="E37" s="18"/>
      <c r="F37" s="18">
        <v>10</v>
      </c>
      <c r="G37" s="18">
        <v>13</v>
      </c>
      <c r="I37" s="18" t="s">
        <v>62</v>
      </c>
      <c r="J37" s="18">
        <v>700</v>
      </c>
      <c r="K37" s="18" t="s">
        <v>468</v>
      </c>
      <c r="L37" s="18">
        <v>1</v>
      </c>
      <c r="M37" s="18"/>
      <c r="N37" s="18">
        <v>10</v>
      </c>
      <c r="O37" s="18">
        <v>13</v>
      </c>
    </row>
    <row r="38" spans="1:15" ht="19" x14ac:dyDescent="0.25">
      <c r="A38" s="18" t="s">
        <v>68</v>
      </c>
      <c r="B38" s="18">
        <v>695</v>
      </c>
      <c r="C38" s="18" t="s">
        <v>469</v>
      </c>
      <c r="D38" s="18">
        <v>17</v>
      </c>
      <c r="E38" s="18" t="s">
        <v>470</v>
      </c>
      <c r="F38" s="18">
        <v>29</v>
      </c>
      <c r="G38" s="18">
        <v>34</v>
      </c>
      <c r="I38" s="18" t="s">
        <v>68</v>
      </c>
      <c r="J38" s="18">
        <v>695</v>
      </c>
      <c r="K38" s="18" t="s">
        <v>469</v>
      </c>
      <c r="L38" s="18">
        <v>17</v>
      </c>
      <c r="M38" s="18" t="s">
        <v>470</v>
      </c>
      <c r="N38" s="18">
        <v>29</v>
      </c>
      <c r="O38" s="18">
        <v>34</v>
      </c>
    </row>
    <row r="39" spans="1:15" ht="19" x14ac:dyDescent="0.25">
      <c r="A39" s="18" t="s">
        <v>64</v>
      </c>
      <c r="B39" s="18">
        <v>588</v>
      </c>
      <c r="C39" s="18" t="s">
        <v>471</v>
      </c>
      <c r="D39" s="18">
        <v>1</v>
      </c>
      <c r="E39" s="18"/>
      <c r="F39" s="18">
        <v>51</v>
      </c>
      <c r="G39" s="18">
        <v>1</v>
      </c>
      <c r="I39" s="18" t="s">
        <v>64</v>
      </c>
      <c r="J39" s="18">
        <v>588</v>
      </c>
      <c r="K39" s="18" t="s">
        <v>471</v>
      </c>
      <c r="L39" s="18">
        <v>1</v>
      </c>
      <c r="M39" s="18"/>
      <c r="N39" s="18">
        <v>51</v>
      </c>
      <c r="O39" s="18">
        <v>1</v>
      </c>
    </row>
    <row r="40" spans="1:15" ht="19" x14ac:dyDescent="0.25">
      <c r="A40" s="18" t="s">
        <v>69</v>
      </c>
      <c r="B40" s="18">
        <v>579</v>
      </c>
      <c r="C40" s="18" t="s">
        <v>384</v>
      </c>
      <c r="D40" s="18">
        <v>49</v>
      </c>
      <c r="E40" s="18" t="s">
        <v>385</v>
      </c>
      <c r="F40" s="18">
        <v>30</v>
      </c>
      <c r="G40" s="18">
        <v>0</v>
      </c>
      <c r="I40" s="18" t="s">
        <v>69</v>
      </c>
      <c r="J40" s="18">
        <v>579</v>
      </c>
      <c r="K40" s="18" t="s">
        <v>384</v>
      </c>
      <c r="L40" s="18">
        <v>49</v>
      </c>
      <c r="M40" s="18" t="s">
        <v>385</v>
      </c>
      <c r="N40" s="18">
        <v>30</v>
      </c>
      <c r="O40" s="18">
        <v>0</v>
      </c>
    </row>
    <row r="41" spans="1:15" ht="19" x14ac:dyDescent="0.25">
      <c r="A41" s="18" t="s">
        <v>73</v>
      </c>
      <c r="B41" s="18">
        <v>576</v>
      </c>
      <c r="C41" s="18" t="s">
        <v>472</v>
      </c>
      <c r="D41" s="18">
        <v>7</v>
      </c>
      <c r="E41" s="18" t="s">
        <v>473</v>
      </c>
      <c r="F41" s="18">
        <v>73</v>
      </c>
      <c r="G41" s="18">
        <v>2</v>
      </c>
      <c r="I41" s="18" t="s">
        <v>73</v>
      </c>
      <c r="J41" s="18">
        <v>576</v>
      </c>
      <c r="K41" s="18" t="s">
        <v>472</v>
      </c>
      <c r="L41" s="18">
        <v>7</v>
      </c>
      <c r="M41" s="18" t="s">
        <v>473</v>
      </c>
      <c r="N41" s="18">
        <v>73</v>
      </c>
      <c r="O41" s="18">
        <v>2</v>
      </c>
    </row>
    <row r="42" spans="1:15" ht="19" x14ac:dyDescent="0.25">
      <c r="A42" s="18" t="s">
        <v>70</v>
      </c>
      <c r="B42" s="18">
        <v>562</v>
      </c>
      <c r="C42" s="18" t="s">
        <v>474</v>
      </c>
      <c r="D42" s="18">
        <v>0</v>
      </c>
      <c r="E42" s="18"/>
      <c r="F42" s="18">
        <v>19</v>
      </c>
      <c r="G42" s="18">
        <v>0</v>
      </c>
      <c r="I42" s="18" t="s">
        <v>70</v>
      </c>
      <c r="J42" s="18">
        <v>562</v>
      </c>
      <c r="K42" s="18" t="s">
        <v>474</v>
      </c>
      <c r="L42" s="18">
        <v>0</v>
      </c>
      <c r="M42" s="18"/>
      <c r="N42" s="18">
        <v>19</v>
      </c>
      <c r="O42" s="18">
        <v>0</v>
      </c>
    </row>
    <row r="43" spans="1:15" ht="19" x14ac:dyDescent="0.25">
      <c r="A43" s="18" t="s">
        <v>72</v>
      </c>
      <c r="B43" s="18">
        <v>509</v>
      </c>
      <c r="C43" s="18" t="s">
        <v>475</v>
      </c>
      <c r="D43" s="18">
        <v>2</v>
      </c>
      <c r="E43" s="18"/>
      <c r="F43" s="18">
        <v>152</v>
      </c>
      <c r="G43" s="18">
        <v>15</v>
      </c>
      <c r="I43" s="18" t="s">
        <v>72</v>
      </c>
      <c r="J43" s="18">
        <v>509</v>
      </c>
      <c r="K43" s="18" t="s">
        <v>475</v>
      </c>
      <c r="L43" s="18">
        <v>2</v>
      </c>
      <c r="M43" s="18"/>
      <c r="N43" s="18">
        <v>152</v>
      </c>
      <c r="O43" s="18">
        <v>15</v>
      </c>
    </row>
    <row r="44" spans="1:15" ht="19" x14ac:dyDescent="0.25">
      <c r="A44" s="18" t="s">
        <v>71</v>
      </c>
      <c r="B44" s="18">
        <v>501</v>
      </c>
      <c r="C44" s="18" t="s">
        <v>476</v>
      </c>
      <c r="D44" s="18">
        <v>0</v>
      </c>
      <c r="E44" s="18"/>
      <c r="F44" s="18">
        <v>33</v>
      </c>
      <c r="G44" s="18">
        <v>0</v>
      </c>
      <c r="I44" s="18" t="s">
        <v>71</v>
      </c>
      <c r="J44" s="18">
        <v>501</v>
      </c>
      <c r="K44" s="18" t="s">
        <v>476</v>
      </c>
      <c r="L44" s="18">
        <v>0</v>
      </c>
      <c r="M44" s="18"/>
      <c r="N44" s="18">
        <v>33</v>
      </c>
      <c r="O44" s="18">
        <v>0</v>
      </c>
    </row>
    <row r="45" spans="1:15" ht="19" x14ac:dyDescent="0.25">
      <c r="A45" s="18" t="s">
        <v>77</v>
      </c>
      <c r="B45" s="18">
        <v>499</v>
      </c>
      <c r="C45" s="18" t="s">
        <v>477</v>
      </c>
      <c r="D45" s="18">
        <v>10</v>
      </c>
      <c r="E45" s="18" t="s">
        <v>443</v>
      </c>
      <c r="F45" s="18">
        <v>34</v>
      </c>
      <c r="G45" s="18">
        <v>0</v>
      </c>
      <c r="I45" s="18" t="s">
        <v>77</v>
      </c>
      <c r="J45" s="18">
        <v>499</v>
      </c>
      <c r="K45" s="18" t="s">
        <v>477</v>
      </c>
      <c r="L45" s="18">
        <v>10</v>
      </c>
      <c r="M45" s="18" t="s">
        <v>443</v>
      </c>
      <c r="N45" s="18">
        <v>34</v>
      </c>
      <c r="O45" s="18">
        <v>0</v>
      </c>
    </row>
    <row r="46" spans="1:15" ht="19" x14ac:dyDescent="0.25">
      <c r="A46" s="18" t="s">
        <v>75</v>
      </c>
      <c r="B46" s="18">
        <v>462</v>
      </c>
      <c r="C46" s="18" t="s">
        <v>386</v>
      </c>
      <c r="D46" s="18">
        <v>33</v>
      </c>
      <c r="E46" s="18" t="s">
        <v>387</v>
      </c>
      <c r="F46" s="18">
        <v>18</v>
      </c>
      <c r="G46" s="18">
        <v>1</v>
      </c>
      <c r="I46" s="18" t="s">
        <v>75</v>
      </c>
      <c r="J46" s="18">
        <v>462</v>
      </c>
      <c r="K46" s="18" t="s">
        <v>386</v>
      </c>
      <c r="L46" s="18">
        <v>33</v>
      </c>
      <c r="M46" s="18" t="s">
        <v>387</v>
      </c>
      <c r="N46" s="18">
        <v>18</v>
      </c>
      <c r="O46" s="18">
        <v>1</v>
      </c>
    </row>
    <row r="47" spans="1:15" ht="19" x14ac:dyDescent="0.25">
      <c r="A47" s="18" t="s">
        <v>74</v>
      </c>
      <c r="B47" s="18">
        <v>442</v>
      </c>
      <c r="C47" s="18" t="s">
        <v>478</v>
      </c>
      <c r="D47" s="18">
        <v>3</v>
      </c>
      <c r="E47" s="18" t="s">
        <v>390</v>
      </c>
      <c r="F47" s="18">
        <v>0</v>
      </c>
      <c r="G47" s="18">
        <v>10</v>
      </c>
      <c r="I47" s="18" t="s">
        <v>74</v>
      </c>
      <c r="J47" s="18">
        <v>442</v>
      </c>
      <c r="K47" s="18" t="s">
        <v>478</v>
      </c>
      <c r="L47" s="18">
        <v>3</v>
      </c>
      <c r="M47" s="18" t="s">
        <v>390</v>
      </c>
      <c r="N47" s="18">
        <v>0</v>
      </c>
      <c r="O47" s="18">
        <v>10</v>
      </c>
    </row>
    <row r="48" spans="1:15" ht="19" x14ac:dyDescent="0.25">
      <c r="A48" s="18" t="s">
        <v>76</v>
      </c>
      <c r="B48" s="18">
        <v>438</v>
      </c>
      <c r="C48" s="18" t="s">
        <v>388</v>
      </c>
      <c r="D48" s="18">
        <v>1</v>
      </c>
      <c r="E48" s="18"/>
      <c r="F48" s="18">
        <v>17</v>
      </c>
      <c r="G48" s="18">
        <v>0</v>
      </c>
      <c r="I48" s="18" t="s">
        <v>76</v>
      </c>
      <c r="J48" s="18">
        <v>438</v>
      </c>
      <c r="K48" s="18" t="s">
        <v>388</v>
      </c>
      <c r="L48" s="18">
        <v>1</v>
      </c>
      <c r="M48" s="18"/>
      <c r="N48" s="18">
        <v>17</v>
      </c>
      <c r="O48" s="18">
        <v>0</v>
      </c>
    </row>
    <row r="49" spans="1:15" ht="19" x14ac:dyDescent="0.25">
      <c r="A49" s="18" t="s">
        <v>86</v>
      </c>
      <c r="B49" s="18">
        <v>402</v>
      </c>
      <c r="C49" s="18" t="s">
        <v>479</v>
      </c>
      <c r="D49" s="18">
        <v>0</v>
      </c>
      <c r="E49" s="18"/>
      <c r="F49" s="18">
        <v>4</v>
      </c>
      <c r="G49" s="18">
        <v>0</v>
      </c>
      <c r="I49" s="18" t="s">
        <v>86</v>
      </c>
      <c r="J49" s="18">
        <v>402</v>
      </c>
      <c r="K49" s="18" t="s">
        <v>479</v>
      </c>
      <c r="L49" s="18">
        <v>0</v>
      </c>
      <c r="M49" s="18"/>
      <c r="N49" s="18">
        <v>4</v>
      </c>
      <c r="O49" s="18">
        <v>0</v>
      </c>
    </row>
    <row r="50" spans="1:15" ht="19" x14ac:dyDescent="0.25">
      <c r="A50" s="18" t="s">
        <v>80</v>
      </c>
      <c r="B50" s="18">
        <v>395</v>
      </c>
      <c r="C50" s="18" t="s">
        <v>480</v>
      </c>
      <c r="D50" s="18">
        <v>5</v>
      </c>
      <c r="E50" s="18"/>
      <c r="F50" s="18">
        <v>2</v>
      </c>
      <c r="G50" s="18">
        <v>16</v>
      </c>
      <c r="I50" s="18" t="s">
        <v>80</v>
      </c>
      <c r="J50" s="18">
        <v>395</v>
      </c>
      <c r="K50" s="18" t="s">
        <v>480</v>
      </c>
      <c r="L50" s="18">
        <v>5</v>
      </c>
      <c r="M50" s="18"/>
      <c r="N50" s="18">
        <v>2</v>
      </c>
      <c r="O50" s="18">
        <v>16</v>
      </c>
    </row>
    <row r="51" spans="1:15" ht="19" x14ac:dyDescent="0.25">
      <c r="A51" s="18" t="s">
        <v>78</v>
      </c>
      <c r="B51" s="18">
        <v>377</v>
      </c>
      <c r="C51" s="18" t="s">
        <v>481</v>
      </c>
      <c r="D51" s="18">
        <v>2</v>
      </c>
      <c r="E51" s="18"/>
      <c r="F51" s="18">
        <v>164</v>
      </c>
      <c r="G51" s="18">
        <v>3</v>
      </c>
      <c r="I51" s="18" t="s">
        <v>78</v>
      </c>
      <c r="J51" s="18">
        <v>377</v>
      </c>
      <c r="K51" s="18" t="s">
        <v>481</v>
      </c>
      <c r="L51" s="18">
        <v>2</v>
      </c>
      <c r="M51" s="18"/>
      <c r="N51" s="18">
        <v>164</v>
      </c>
      <c r="O51" s="18">
        <v>3</v>
      </c>
    </row>
    <row r="52" spans="1:15" ht="19" x14ac:dyDescent="0.25">
      <c r="A52" s="18" t="s">
        <v>81</v>
      </c>
      <c r="B52" s="18">
        <v>366</v>
      </c>
      <c r="C52" s="18" t="s">
        <v>482</v>
      </c>
      <c r="D52" s="18">
        <v>19</v>
      </c>
      <c r="E52" s="18" t="s">
        <v>483</v>
      </c>
      <c r="F52" s="18">
        <v>68</v>
      </c>
      <c r="G52" s="18">
        <v>0</v>
      </c>
      <c r="I52" s="18" t="s">
        <v>81</v>
      </c>
      <c r="J52" s="18">
        <v>366</v>
      </c>
      <c r="K52" s="18" t="s">
        <v>482</v>
      </c>
      <c r="L52" s="18">
        <v>19</v>
      </c>
      <c r="M52" s="18" t="s">
        <v>483</v>
      </c>
      <c r="N52" s="18">
        <v>68</v>
      </c>
      <c r="O52" s="18">
        <v>0</v>
      </c>
    </row>
    <row r="53" spans="1:15" ht="19" x14ac:dyDescent="0.25">
      <c r="A53" s="18" t="s">
        <v>82</v>
      </c>
      <c r="B53" s="18">
        <v>357</v>
      </c>
      <c r="C53" s="18" t="s">
        <v>391</v>
      </c>
      <c r="D53" s="18">
        <v>4</v>
      </c>
      <c r="E53" s="18"/>
      <c r="F53" s="18">
        <v>100</v>
      </c>
      <c r="G53" s="18">
        <v>4</v>
      </c>
      <c r="I53" s="18" t="s">
        <v>82</v>
      </c>
      <c r="J53" s="18">
        <v>357</v>
      </c>
      <c r="K53" s="18" t="s">
        <v>391</v>
      </c>
      <c r="L53" s="18">
        <v>4</v>
      </c>
      <c r="M53" s="18"/>
      <c r="N53" s="18">
        <v>100</v>
      </c>
      <c r="O53" s="18">
        <v>4</v>
      </c>
    </row>
    <row r="54" spans="1:15" ht="19" x14ac:dyDescent="0.25">
      <c r="A54" s="18" t="s">
        <v>79</v>
      </c>
      <c r="B54" s="18">
        <v>352</v>
      </c>
      <c r="C54" s="18" t="s">
        <v>392</v>
      </c>
      <c r="D54" s="18">
        <v>0</v>
      </c>
      <c r="E54" s="18"/>
      <c r="F54" s="18">
        <v>4</v>
      </c>
      <c r="G54" s="18">
        <v>0</v>
      </c>
      <c r="I54" s="18" t="s">
        <v>79</v>
      </c>
      <c r="J54" s="18">
        <v>352</v>
      </c>
      <c r="K54" s="18" t="s">
        <v>392</v>
      </c>
      <c r="L54" s="18">
        <v>0</v>
      </c>
      <c r="M54" s="18"/>
      <c r="N54" s="18">
        <v>4</v>
      </c>
      <c r="O54" s="18">
        <v>0</v>
      </c>
    </row>
    <row r="55" spans="1:15" ht="19" x14ac:dyDescent="0.25">
      <c r="A55" s="18" t="s">
        <v>83</v>
      </c>
      <c r="B55" s="18">
        <v>316</v>
      </c>
      <c r="C55" s="18" t="s">
        <v>393</v>
      </c>
      <c r="D55" s="18">
        <v>3</v>
      </c>
      <c r="E55" s="18"/>
      <c r="F55" s="18">
        <v>35</v>
      </c>
      <c r="G55" s="18">
        <v>6</v>
      </c>
      <c r="I55" s="18" t="s">
        <v>83</v>
      </c>
      <c r="J55" s="18">
        <v>316</v>
      </c>
      <c r="K55" s="18" t="s">
        <v>393</v>
      </c>
      <c r="L55" s="18">
        <v>3</v>
      </c>
      <c r="M55" s="18"/>
      <c r="N55" s="18">
        <v>35</v>
      </c>
      <c r="O55" s="18">
        <v>6</v>
      </c>
    </row>
    <row r="56" spans="1:15" ht="19" x14ac:dyDescent="0.25">
      <c r="A56" s="18" t="s">
        <v>87</v>
      </c>
      <c r="B56" s="18">
        <v>315</v>
      </c>
      <c r="C56" s="18" t="s">
        <v>484</v>
      </c>
      <c r="D56" s="18">
        <v>1</v>
      </c>
      <c r="E56" s="18"/>
      <c r="F56" s="18">
        <v>5</v>
      </c>
      <c r="G56" s="18">
        <v>5</v>
      </c>
      <c r="I56" s="18" t="s">
        <v>87</v>
      </c>
      <c r="J56" s="18">
        <v>315</v>
      </c>
      <c r="K56" s="18" t="s">
        <v>484</v>
      </c>
      <c r="L56" s="18">
        <v>1</v>
      </c>
      <c r="M56" s="18"/>
      <c r="N56" s="18">
        <v>5</v>
      </c>
      <c r="O56" s="18">
        <v>5</v>
      </c>
    </row>
    <row r="57" spans="1:15" ht="19" x14ac:dyDescent="0.25">
      <c r="A57" s="18" t="s">
        <v>85</v>
      </c>
      <c r="B57" s="18">
        <v>313</v>
      </c>
      <c r="C57" s="18"/>
      <c r="D57" s="18">
        <v>3</v>
      </c>
      <c r="E57" s="18"/>
      <c r="F57" s="18">
        <v>1</v>
      </c>
      <c r="G57" s="18">
        <v>13</v>
      </c>
      <c r="I57" s="18" t="s">
        <v>85</v>
      </c>
      <c r="J57" s="18">
        <v>313</v>
      </c>
      <c r="K57" s="18"/>
      <c r="L57" s="18">
        <v>3</v>
      </c>
      <c r="M57" s="18"/>
      <c r="N57" s="18">
        <v>1</v>
      </c>
      <c r="O57" s="18">
        <v>13</v>
      </c>
    </row>
    <row r="58" spans="1:15" ht="19" x14ac:dyDescent="0.25">
      <c r="A58" s="18" t="s">
        <v>90</v>
      </c>
      <c r="B58" s="18">
        <v>277</v>
      </c>
      <c r="C58" s="18" t="s">
        <v>485</v>
      </c>
      <c r="D58" s="18">
        <v>3</v>
      </c>
      <c r="E58" s="18" t="s">
        <v>390</v>
      </c>
      <c r="F58" s="18">
        <v>5</v>
      </c>
      <c r="G58" s="18">
        <v>0</v>
      </c>
      <c r="I58" s="18" t="s">
        <v>90</v>
      </c>
      <c r="J58" s="18">
        <v>277</v>
      </c>
      <c r="K58" s="18" t="s">
        <v>485</v>
      </c>
      <c r="L58" s="18">
        <v>3</v>
      </c>
      <c r="M58" s="18" t="s">
        <v>390</v>
      </c>
      <c r="N58" s="18">
        <v>5</v>
      </c>
      <c r="O58" s="18">
        <v>0</v>
      </c>
    </row>
    <row r="59" spans="1:15" ht="19" x14ac:dyDescent="0.25">
      <c r="A59" s="18" t="s">
        <v>84</v>
      </c>
      <c r="B59" s="18">
        <v>267</v>
      </c>
      <c r="C59" s="18" t="s">
        <v>486</v>
      </c>
      <c r="D59" s="18">
        <v>4</v>
      </c>
      <c r="E59" s="18"/>
      <c r="F59" s="18">
        <v>8</v>
      </c>
      <c r="G59" s="18">
        <v>2</v>
      </c>
      <c r="I59" s="18" t="s">
        <v>84</v>
      </c>
      <c r="J59" s="18">
        <v>267</v>
      </c>
      <c r="K59" s="18" t="s">
        <v>486</v>
      </c>
      <c r="L59" s="18">
        <v>4</v>
      </c>
      <c r="M59" s="18"/>
      <c r="N59" s="18">
        <v>8</v>
      </c>
      <c r="O59" s="18">
        <v>2</v>
      </c>
    </row>
    <row r="60" spans="1:15" ht="19" x14ac:dyDescent="0.25">
      <c r="A60" s="18" t="s">
        <v>89</v>
      </c>
      <c r="B60" s="18">
        <v>266</v>
      </c>
      <c r="C60" s="18"/>
      <c r="D60" s="18">
        <v>4</v>
      </c>
      <c r="E60" s="18"/>
      <c r="F60" s="18">
        <v>27</v>
      </c>
      <c r="G60" s="18">
        <v>0</v>
      </c>
      <c r="I60" s="18" t="s">
        <v>89</v>
      </c>
      <c r="J60" s="18">
        <v>266</v>
      </c>
      <c r="K60" s="18"/>
      <c r="L60" s="18">
        <v>4</v>
      </c>
      <c r="M60" s="18"/>
      <c r="N60" s="18">
        <v>27</v>
      </c>
      <c r="O60" s="18">
        <v>0</v>
      </c>
    </row>
    <row r="61" spans="1:15" ht="19" x14ac:dyDescent="0.25">
      <c r="A61" s="18" t="s">
        <v>88</v>
      </c>
      <c r="B61" s="18">
        <v>266</v>
      </c>
      <c r="C61" s="18" t="s">
        <v>487</v>
      </c>
      <c r="D61" s="18">
        <v>23</v>
      </c>
      <c r="E61" s="18" t="s">
        <v>399</v>
      </c>
      <c r="F61" s="18">
        <v>62</v>
      </c>
      <c r="G61" s="18">
        <v>0</v>
      </c>
      <c r="I61" s="18" t="s">
        <v>88</v>
      </c>
      <c r="J61" s="18">
        <v>266</v>
      </c>
      <c r="K61" s="18" t="s">
        <v>487</v>
      </c>
      <c r="L61" s="18">
        <v>23</v>
      </c>
      <c r="M61" s="18" t="s">
        <v>399</v>
      </c>
      <c r="N61" s="18">
        <v>62</v>
      </c>
      <c r="O61" s="18">
        <v>0</v>
      </c>
    </row>
    <row r="62" spans="1:15" ht="19" x14ac:dyDescent="0.25">
      <c r="A62" s="18" t="s">
        <v>93</v>
      </c>
      <c r="B62" s="18">
        <v>249</v>
      </c>
      <c r="C62" s="18" t="s">
        <v>488</v>
      </c>
      <c r="D62" s="18">
        <v>2</v>
      </c>
      <c r="E62" s="18"/>
      <c r="F62" s="18">
        <v>3</v>
      </c>
      <c r="G62" s="18">
        <v>1</v>
      </c>
      <c r="I62" s="18" t="s">
        <v>93</v>
      </c>
      <c r="J62" s="18">
        <v>249</v>
      </c>
      <c r="K62" s="18" t="s">
        <v>488</v>
      </c>
      <c r="L62" s="18">
        <v>2</v>
      </c>
      <c r="M62" s="18"/>
      <c r="N62" s="18">
        <v>3</v>
      </c>
      <c r="O62" s="18">
        <v>1</v>
      </c>
    </row>
    <row r="63" spans="1:15" ht="19" x14ac:dyDescent="0.25">
      <c r="A63" s="18" t="s">
        <v>106</v>
      </c>
      <c r="B63" s="18">
        <v>245</v>
      </c>
      <c r="C63" s="18" t="s">
        <v>489</v>
      </c>
      <c r="D63" s="18">
        <v>3</v>
      </c>
      <c r="E63" s="18"/>
      <c r="F63" s="18">
        <v>2</v>
      </c>
      <c r="G63" s="18">
        <v>0</v>
      </c>
      <c r="I63" s="18" t="s">
        <v>106</v>
      </c>
      <c r="J63" s="18">
        <v>245</v>
      </c>
      <c r="K63" s="18" t="s">
        <v>489</v>
      </c>
      <c r="L63" s="18">
        <v>3</v>
      </c>
      <c r="M63" s="18"/>
      <c r="N63" s="18">
        <v>2</v>
      </c>
      <c r="O63" s="18">
        <v>0</v>
      </c>
    </row>
    <row r="64" spans="1:15" ht="19" x14ac:dyDescent="0.25">
      <c r="A64" s="18" t="s">
        <v>91</v>
      </c>
      <c r="B64" s="18">
        <v>235</v>
      </c>
      <c r="C64" s="18" t="s">
        <v>490</v>
      </c>
      <c r="D64" s="18">
        <v>0</v>
      </c>
      <c r="E64" s="18"/>
      <c r="F64" s="18">
        <v>2</v>
      </c>
      <c r="G64" s="18">
        <v>0</v>
      </c>
      <c r="I64" s="18" t="s">
        <v>91</v>
      </c>
      <c r="J64" s="18">
        <v>235</v>
      </c>
      <c r="K64" s="18" t="s">
        <v>490</v>
      </c>
      <c r="L64" s="18">
        <v>0</v>
      </c>
      <c r="M64" s="18"/>
      <c r="N64" s="18">
        <v>2</v>
      </c>
      <c r="O64" s="18">
        <v>0</v>
      </c>
    </row>
    <row r="65" spans="1:15" ht="19" x14ac:dyDescent="0.25">
      <c r="A65" s="18" t="s">
        <v>100</v>
      </c>
      <c r="B65" s="18">
        <v>230</v>
      </c>
      <c r="C65" s="18" t="s">
        <v>491</v>
      </c>
      <c r="D65" s="18">
        <v>17</v>
      </c>
      <c r="E65" s="18"/>
      <c r="F65" s="18">
        <v>65</v>
      </c>
      <c r="G65" s="18">
        <v>0</v>
      </c>
      <c r="I65" s="18" t="s">
        <v>100</v>
      </c>
      <c r="J65" s="18">
        <v>230</v>
      </c>
      <c r="K65" s="18" t="s">
        <v>491</v>
      </c>
      <c r="L65" s="18">
        <v>17</v>
      </c>
      <c r="M65" s="18"/>
      <c r="N65" s="18">
        <v>65</v>
      </c>
      <c r="O65" s="18">
        <v>0</v>
      </c>
    </row>
    <row r="66" spans="1:15" ht="19" x14ac:dyDescent="0.25">
      <c r="A66" s="18" t="s">
        <v>96</v>
      </c>
      <c r="B66" s="18">
        <v>201</v>
      </c>
      <c r="C66" s="18" t="s">
        <v>492</v>
      </c>
      <c r="D66" s="18">
        <v>3</v>
      </c>
      <c r="E66" s="18"/>
      <c r="F66" s="18">
        <v>3</v>
      </c>
      <c r="G66" s="18">
        <v>2</v>
      </c>
      <c r="I66" s="18" t="s">
        <v>96</v>
      </c>
      <c r="J66" s="18">
        <v>201</v>
      </c>
      <c r="K66" s="18" t="s">
        <v>492</v>
      </c>
      <c r="L66" s="18">
        <v>3</v>
      </c>
      <c r="M66" s="18"/>
      <c r="N66" s="18">
        <v>3</v>
      </c>
      <c r="O66" s="18">
        <v>2</v>
      </c>
    </row>
    <row r="67" spans="1:15" ht="19" x14ac:dyDescent="0.25">
      <c r="A67" s="18" t="s">
        <v>98</v>
      </c>
      <c r="B67" s="18">
        <v>198</v>
      </c>
      <c r="C67" s="18"/>
      <c r="D67" s="18">
        <v>2</v>
      </c>
      <c r="E67" s="18"/>
      <c r="F67" s="18">
        <v>41</v>
      </c>
      <c r="G67" s="18">
        <v>2</v>
      </c>
      <c r="I67" s="18" t="s">
        <v>98</v>
      </c>
      <c r="J67" s="18">
        <v>198</v>
      </c>
      <c r="K67" s="18"/>
      <c r="L67" s="18">
        <v>2</v>
      </c>
      <c r="M67" s="18"/>
      <c r="N67" s="18">
        <v>41</v>
      </c>
      <c r="O67" s="18">
        <v>2</v>
      </c>
    </row>
    <row r="68" spans="1:15" ht="19" x14ac:dyDescent="0.25">
      <c r="A68" s="18" t="s">
        <v>97</v>
      </c>
      <c r="B68" s="18">
        <v>195</v>
      </c>
      <c r="C68" s="18" t="s">
        <v>394</v>
      </c>
      <c r="D68" s="18">
        <v>2</v>
      </c>
      <c r="E68" s="18"/>
      <c r="F68" s="18">
        <v>29</v>
      </c>
      <c r="G68" s="18">
        <v>0</v>
      </c>
      <c r="I68" s="18" t="s">
        <v>97</v>
      </c>
      <c r="J68" s="18">
        <v>195</v>
      </c>
      <c r="K68" s="18" t="s">
        <v>394</v>
      </c>
      <c r="L68" s="18">
        <v>2</v>
      </c>
      <c r="M68" s="18"/>
      <c r="N68" s="18">
        <v>29</v>
      </c>
      <c r="O68" s="18">
        <v>0</v>
      </c>
    </row>
    <row r="69" spans="1:15" ht="19" x14ac:dyDescent="0.25">
      <c r="A69" s="18" t="s">
        <v>92</v>
      </c>
      <c r="B69" s="18">
        <v>189</v>
      </c>
      <c r="C69" s="18" t="s">
        <v>395</v>
      </c>
      <c r="D69" s="18">
        <v>0</v>
      </c>
      <c r="E69" s="18"/>
      <c r="F69" s="18">
        <v>30</v>
      </c>
      <c r="G69" s="18">
        <v>5</v>
      </c>
      <c r="I69" s="18" t="s">
        <v>92</v>
      </c>
      <c r="J69" s="18">
        <v>189</v>
      </c>
      <c r="K69" s="18" t="s">
        <v>395</v>
      </c>
      <c r="L69" s="18">
        <v>0</v>
      </c>
      <c r="M69" s="18"/>
      <c r="N69" s="18">
        <v>30</v>
      </c>
      <c r="O69" s="18">
        <v>5</v>
      </c>
    </row>
    <row r="70" spans="1:15" ht="19" x14ac:dyDescent="0.25">
      <c r="A70" s="18" t="s">
        <v>95</v>
      </c>
      <c r="B70" s="18">
        <v>187</v>
      </c>
      <c r="C70" s="18" t="s">
        <v>493</v>
      </c>
      <c r="D70" s="18">
        <v>20</v>
      </c>
      <c r="E70" s="18"/>
      <c r="F70" s="18">
        <v>4</v>
      </c>
      <c r="G70" s="18">
        <v>12</v>
      </c>
      <c r="I70" s="18" t="s">
        <v>95</v>
      </c>
      <c r="J70" s="18">
        <v>187</v>
      </c>
      <c r="K70" s="18" t="s">
        <v>493</v>
      </c>
      <c r="L70" s="18">
        <v>20</v>
      </c>
      <c r="M70" s="18"/>
      <c r="N70" s="18">
        <v>4</v>
      </c>
      <c r="O70" s="18">
        <v>12</v>
      </c>
    </row>
    <row r="71" spans="1:15" ht="19" x14ac:dyDescent="0.25">
      <c r="A71" s="18" t="s">
        <v>94</v>
      </c>
      <c r="B71" s="18">
        <v>186</v>
      </c>
      <c r="C71" s="18" t="s">
        <v>494</v>
      </c>
      <c r="D71" s="18">
        <v>1</v>
      </c>
      <c r="E71" s="18"/>
      <c r="F71" s="18">
        <v>7</v>
      </c>
      <c r="G71" s="18">
        <v>0</v>
      </c>
      <c r="I71" s="18" t="s">
        <v>94</v>
      </c>
      <c r="J71" s="18">
        <v>186</v>
      </c>
      <c r="K71" s="18" t="s">
        <v>494</v>
      </c>
      <c r="L71" s="18">
        <v>1</v>
      </c>
      <c r="M71" s="18"/>
      <c r="N71" s="18">
        <v>7</v>
      </c>
      <c r="O71" s="18">
        <v>0</v>
      </c>
    </row>
    <row r="72" spans="1:15" ht="19" x14ac:dyDescent="0.25">
      <c r="A72" s="18" t="s">
        <v>99</v>
      </c>
      <c r="B72" s="18">
        <v>180</v>
      </c>
      <c r="C72" s="18" t="s">
        <v>396</v>
      </c>
      <c r="D72" s="18">
        <v>0</v>
      </c>
      <c r="E72" s="18"/>
      <c r="F72" s="18">
        <v>1</v>
      </c>
      <c r="G72" s="18">
        <v>0</v>
      </c>
      <c r="I72" s="18" t="s">
        <v>99</v>
      </c>
      <c r="J72" s="18">
        <v>180</v>
      </c>
      <c r="K72" s="18" t="s">
        <v>396</v>
      </c>
      <c r="L72" s="18">
        <v>0</v>
      </c>
      <c r="M72" s="18"/>
      <c r="N72" s="18">
        <v>1</v>
      </c>
      <c r="O72" s="18">
        <v>0</v>
      </c>
    </row>
    <row r="73" spans="1:15" ht="19" x14ac:dyDescent="0.25">
      <c r="A73" s="18" t="s">
        <v>102</v>
      </c>
      <c r="B73" s="18">
        <v>167</v>
      </c>
      <c r="C73" s="18" t="s">
        <v>397</v>
      </c>
      <c r="D73" s="18">
        <v>8</v>
      </c>
      <c r="E73" s="18" t="s">
        <v>377</v>
      </c>
      <c r="F73" s="18">
        <v>16</v>
      </c>
      <c r="G73" s="18">
        <v>0</v>
      </c>
      <c r="I73" s="18" t="s">
        <v>102</v>
      </c>
      <c r="J73" s="18">
        <v>167</v>
      </c>
      <c r="K73" s="18" t="s">
        <v>397</v>
      </c>
      <c r="L73" s="18">
        <v>8</v>
      </c>
      <c r="M73" s="18" t="s">
        <v>377</v>
      </c>
      <c r="N73" s="18">
        <v>16</v>
      </c>
      <c r="O73" s="18">
        <v>0</v>
      </c>
    </row>
    <row r="74" spans="1:15" ht="19" x14ac:dyDescent="0.25">
      <c r="A74" s="18" t="s">
        <v>109</v>
      </c>
      <c r="B74" s="18">
        <v>160</v>
      </c>
      <c r="C74" s="18" t="s">
        <v>495</v>
      </c>
      <c r="D74" s="18">
        <v>1</v>
      </c>
      <c r="E74" s="18"/>
      <c r="F74" s="18">
        <v>1</v>
      </c>
      <c r="G74" s="18">
        <v>0</v>
      </c>
      <c r="I74" s="18" t="s">
        <v>109</v>
      </c>
      <c r="J74" s="18">
        <v>160</v>
      </c>
      <c r="K74" s="18" t="s">
        <v>495</v>
      </c>
      <c r="L74" s="18">
        <v>1</v>
      </c>
      <c r="M74" s="18"/>
      <c r="N74" s="18">
        <v>1</v>
      </c>
      <c r="O74" s="18">
        <v>0</v>
      </c>
    </row>
    <row r="75" spans="1:15" ht="19" x14ac:dyDescent="0.25">
      <c r="A75" s="18" t="s">
        <v>101</v>
      </c>
      <c r="B75" s="18">
        <v>158</v>
      </c>
      <c r="C75" s="18"/>
      <c r="D75" s="18">
        <v>0</v>
      </c>
      <c r="E75" s="18"/>
      <c r="F75" s="18">
        <v>2</v>
      </c>
      <c r="G75" s="18">
        <v>1</v>
      </c>
      <c r="I75" s="18" t="s">
        <v>101</v>
      </c>
      <c r="J75" s="18">
        <v>158</v>
      </c>
      <c r="K75" s="18"/>
      <c r="L75" s="18">
        <v>0</v>
      </c>
      <c r="M75" s="18"/>
      <c r="N75" s="18">
        <v>2</v>
      </c>
      <c r="O75" s="18">
        <v>1</v>
      </c>
    </row>
    <row r="76" spans="1:15" ht="19" x14ac:dyDescent="0.25">
      <c r="A76" s="18" t="s">
        <v>103</v>
      </c>
      <c r="B76" s="18">
        <v>158</v>
      </c>
      <c r="C76" s="18" t="s">
        <v>496</v>
      </c>
      <c r="D76" s="18">
        <v>2</v>
      </c>
      <c r="E76" s="18"/>
      <c r="F76" s="18">
        <v>2</v>
      </c>
      <c r="G76" s="18">
        <v>1</v>
      </c>
      <c r="I76" s="18" t="s">
        <v>103</v>
      </c>
      <c r="J76" s="18">
        <v>158</v>
      </c>
      <c r="K76" s="18" t="s">
        <v>496</v>
      </c>
      <c r="L76" s="18">
        <v>2</v>
      </c>
      <c r="M76" s="18"/>
      <c r="N76" s="18">
        <v>2</v>
      </c>
      <c r="O76" s="18">
        <v>1</v>
      </c>
    </row>
    <row r="77" spans="1:15" ht="19" x14ac:dyDescent="0.25">
      <c r="A77" s="18" t="s">
        <v>107</v>
      </c>
      <c r="B77" s="18">
        <v>143</v>
      </c>
      <c r="C77" s="18" t="s">
        <v>497</v>
      </c>
      <c r="D77" s="18">
        <v>4</v>
      </c>
      <c r="E77" s="18"/>
      <c r="F77" s="18">
        <v>5</v>
      </c>
      <c r="G77" s="18">
        <v>0</v>
      </c>
      <c r="I77" s="18" t="s">
        <v>107</v>
      </c>
      <c r="J77" s="18">
        <v>143</v>
      </c>
      <c r="K77" s="18" t="s">
        <v>497</v>
      </c>
      <c r="L77" s="18">
        <v>4</v>
      </c>
      <c r="M77" s="18"/>
      <c r="N77" s="18">
        <v>5</v>
      </c>
      <c r="O77" s="18">
        <v>0</v>
      </c>
    </row>
    <row r="78" spans="1:15" ht="19" x14ac:dyDescent="0.25">
      <c r="A78" s="18" t="s">
        <v>104</v>
      </c>
      <c r="B78" s="18">
        <v>136</v>
      </c>
      <c r="C78" s="18" t="s">
        <v>498</v>
      </c>
      <c r="D78" s="18">
        <v>2</v>
      </c>
      <c r="E78" s="18" t="s">
        <v>467</v>
      </c>
      <c r="F78" s="18">
        <v>1</v>
      </c>
      <c r="G78" s="18">
        <v>0</v>
      </c>
      <c r="I78" s="18" t="s">
        <v>104</v>
      </c>
      <c r="J78" s="18">
        <v>136</v>
      </c>
      <c r="K78" s="18" t="s">
        <v>498</v>
      </c>
      <c r="L78" s="18">
        <v>2</v>
      </c>
      <c r="M78" s="18" t="s">
        <v>467</v>
      </c>
      <c r="N78" s="18">
        <v>1</v>
      </c>
      <c r="O78" s="18">
        <v>0</v>
      </c>
    </row>
    <row r="79" spans="1:15" ht="19" x14ac:dyDescent="0.25">
      <c r="A79" s="18" t="s">
        <v>105</v>
      </c>
      <c r="B79" s="18">
        <v>133</v>
      </c>
      <c r="C79" s="18" t="s">
        <v>499</v>
      </c>
      <c r="D79" s="18">
        <v>1</v>
      </c>
      <c r="E79" s="18"/>
      <c r="F79" s="18">
        <v>1</v>
      </c>
      <c r="G79" s="18">
        <v>2</v>
      </c>
      <c r="I79" s="18" t="s">
        <v>105</v>
      </c>
      <c r="J79" s="18">
        <v>133</v>
      </c>
      <c r="K79" s="18" t="s">
        <v>499</v>
      </c>
      <c r="L79" s="18">
        <v>1</v>
      </c>
      <c r="M79" s="18"/>
      <c r="N79" s="18">
        <v>1</v>
      </c>
      <c r="O79" s="18">
        <v>2</v>
      </c>
    </row>
    <row r="80" spans="1:15" ht="19" x14ac:dyDescent="0.25">
      <c r="A80" s="18" t="s">
        <v>111</v>
      </c>
      <c r="B80" s="18">
        <v>132</v>
      </c>
      <c r="C80" s="18" t="s">
        <v>500</v>
      </c>
      <c r="D80" s="18">
        <v>1</v>
      </c>
      <c r="E80" s="18"/>
      <c r="F80" s="18">
        <v>2</v>
      </c>
      <c r="G80" s="18">
        <v>0</v>
      </c>
      <c r="I80" s="18" t="s">
        <v>111</v>
      </c>
      <c r="J80" s="18">
        <v>132</v>
      </c>
      <c r="K80" s="18" t="s">
        <v>500</v>
      </c>
      <c r="L80" s="18">
        <v>1</v>
      </c>
      <c r="M80" s="18"/>
      <c r="N80" s="18">
        <v>2</v>
      </c>
      <c r="O80" s="18">
        <v>0</v>
      </c>
    </row>
    <row r="81" spans="1:15" ht="19" x14ac:dyDescent="0.25">
      <c r="A81" s="18" t="s">
        <v>110</v>
      </c>
      <c r="B81" s="18">
        <v>127</v>
      </c>
      <c r="C81" s="18" t="s">
        <v>501</v>
      </c>
      <c r="D81" s="18">
        <v>0</v>
      </c>
      <c r="E81" s="18"/>
      <c r="F81" s="18">
        <v>1</v>
      </c>
      <c r="G81" s="18">
        <v>0</v>
      </c>
      <c r="I81" s="18" t="s">
        <v>110</v>
      </c>
      <c r="J81" s="18">
        <v>127</v>
      </c>
      <c r="K81" s="18" t="s">
        <v>501</v>
      </c>
      <c r="L81" s="18">
        <v>0</v>
      </c>
      <c r="M81" s="18"/>
      <c r="N81" s="18">
        <v>1</v>
      </c>
      <c r="O81" s="18">
        <v>0</v>
      </c>
    </row>
    <row r="82" spans="1:15" ht="19" x14ac:dyDescent="0.25">
      <c r="A82" s="18" t="s">
        <v>108</v>
      </c>
      <c r="B82" s="18">
        <v>123</v>
      </c>
      <c r="C82" s="18" t="s">
        <v>502</v>
      </c>
      <c r="D82" s="18">
        <v>0</v>
      </c>
      <c r="E82" s="18"/>
      <c r="F82" s="18">
        <v>17</v>
      </c>
      <c r="G82" s="18">
        <v>0</v>
      </c>
      <c r="I82" s="18" t="s">
        <v>108</v>
      </c>
      <c r="J82" s="18">
        <v>123</v>
      </c>
      <c r="K82" s="18" t="s">
        <v>502</v>
      </c>
      <c r="L82" s="18">
        <v>0</v>
      </c>
      <c r="M82" s="18"/>
      <c r="N82" s="18">
        <v>17</v>
      </c>
      <c r="O82" s="18">
        <v>0</v>
      </c>
    </row>
    <row r="83" spans="1:15" ht="19" x14ac:dyDescent="0.25">
      <c r="A83" s="18" t="s">
        <v>114</v>
      </c>
      <c r="B83" s="18">
        <v>116</v>
      </c>
      <c r="C83" s="18" t="s">
        <v>503</v>
      </c>
      <c r="D83" s="18">
        <v>1</v>
      </c>
      <c r="E83" s="18"/>
      <c r="F83" s="18">
        <v>3</v>
      </c>
      <c r="G83" s="18">
        <v>0</v>
      </c>
      <c r="I83" s="18" t="s">
        <v>114</v>
      </c>
      <c r="J83" s="18">
        <v>116</v>
      </c>
      <c r="K83" s="18" t="s">
        <v>503</v>
      </c>
      <c r="L83" s="18">
        <v>1</v>
      </c>
      <c r="M83" s="18"/>
      <c r="N83" s="18">
        <v>3</v>
      </c>
      <c r="O83" s="18">
        <v>0</v>
      </c>
    </row>
    <row r="84" spans="1:15" ht="19" x14ac:dyDescent="0.25">
      <c r="A84" s="18" t="s">
        <v>117</v>
      </c>
      <c r="B84" s="18">
        <v>109</v>
      </c>
      <c r="C84" s="18" t="s">
        <v>504</v>
      </c>
      <c r="D84" s="18">
        <v>1</v>
      </c>
      <c r="E84" s="18"/>
      <c r="F84" s="18">
        <v>2</v>
      </c>
      <c r="G84" s="18">
        <v>0</v>
      </c>
      <c r="I84" s="18" t="s">
        <v>117</v>
      </c>
      <c r="J84" s="18">
        <v>109</v>
      </c>
      <c r="K84" s="18" t="s">
        <v>504</v>
      </c>
      <c r="L84" s="18">
        <v>1</v>
      </c>
      <c r="M84" s="18"/>
      <c r="N84" s="18">
        <v>2</v>
      </c>
      <c r="O84" s="18">
        <v>0</v>
      </c>
    </row>
    <row r="85" spans="1:15" ht="19" x14ac:dyDescent="0.25">
      <c r="A85" s="18" t="s">
        <v>112</v>
      </c>
      <c r="B85" s="18">
        <v>107</v>
      </c>
      <c r="C85" s="18" t="s">
        <v>505</v>
      </c>
      <c r="D85" s="18">
        <v>0</v>
      </c>
      <c r="E85" s="18"/>
      <c r="F85" s="18">
        <v>2</v>
      </c>
      <c r="G85" s="18">
        <v>1</v>
      </c>
      <c r="I85" s="18" t="s">
        <v>112</v>
      </c>
      <c r="J85" s="18">
        <v>107</v>
      </c>
      <c r="K85" s="18" t="s">
        <v>505</v>
      </c>
      <c r="L85" s="18">
        <v>0</v>
      </c>
      <c r="M85" s="18"/>
      <c r="N85" s="18">
        <v>2</v>
      </c>
      <c r="O85" s="18">
        <v>1</v>
      </c>
    </row>
    <row r="86" spans="1:15" ht="19" x14ac:dyDescent="0.25">
      <c r="A86" s="18" t="s">
        <v>113</v>
      </c>
      <c r="B86" s="18">
        <v>104</v>
      </c>
      <c r="C86" s="18" t="s">
        <v>506</v>
      </c>
      <c r="D86" s="18">
        <v>4</v>
      </c>
      <c r="E86" s="18" t="s">
        <v>507</v>
      </c>
      <c r="F86" s="18">
        <v>5</v>
      </c>
      <c r="G86" s="18">
        <v>3</v>
      </c>
      <c r="I86" s="18" t="s">
        <v>113</v>
      </c>
      <c r="J86" s="18">
        <v>104</v>
      </c>
      <c r="K86" s="18" t="s">
        <v>506</v>
      </c>
      <c r="L86" s="18">
        <v>4</v>
      </c>
      <c r="M86" s="18" t="s">
        <v>507</v>
      </c>
      <c r="N86" s="18">
        <v>5</v>
      </c>
      <c r="O86" s="18">
        <v>3</v>
      </c>
    </row>
    <row r="87" spans="1:15" ht="19" x14ac:dyDescent="0.25">
      <c r="A87" s="18" t="s">
        <v>122</v>
      </c>
      <c r="B87" s="18">
        <v>102</v>
      </c>
      <c r="C87" s="18"/>
      <c r="D87" s="18">
        <v>0</v>
      </c>
      <c r="E87" s="18"/>
      <c r="F87" s="18">
        <v>0</v>
      </c>
      <c r="G87" s="18">
        <v>0</v>
      </c>
      <c r="I87" s="18" t="s">
        <v>122</v>
      </c>
      <c r="J87" s="18">
        <v>102</v>
      </c>
      <c r="K87" s="18"/>
      <c r="L87" s="18">
        <v>0</v>
      </c>
      <c r="M87" s="18"/>
      <c r="N87" s="18">
        <v>0</v>
      </c>
      <c r="O87" s="18">
        <v>0</v>
      </c>
    </row>
    <row r="88" spans="1:15" ht="19" x14ac:dyDescent="0.25">
      <c r="A88" s="18" t="s">
        <v>119</v>
      </c>
      <c r="B88" s="18">
        <v>99</v>
      </c>
      <c r="C88" s="18" t="s">
        <v>508</v>
      </c>
      <c r="D88" s="18">
        <v>4</v>
      </c>
      <c r="E88" s="18"/>
      <c r="F88" s="18">
        <v>5</v>
      </c>
      <c r="G88" s="18">
        <v>0</v>
      </c>
      <c r="I88" s="18" t="s">
        <v>119</v>
      </c>
      <c r="J88" s="18">
        <v>99</v>
      </c>
      <c r="K88" s="18" t="s">
        <v>508</v>
      </c>
      <c r="L88" s="18">
        <v>4</v>
      </c>
      <c r="M88" s="18"/>
      <c r="N88" s="18">
        <v>5</v>
      </c>
      <c r="O88" s="18">
        <v>0</v>
      </c>
    </row>
    <row r="89" spans="1:15" ht="19" x14ac:dyDescent="0.25">
      <c r="A89" s="18" t="s">
        <v>116</v>
      </c>
      <c r="B89" s="18">
        <v>97</v>
      </c>
      <c r="C89" s="18" t="s">
        <v>509</v>
      </c>
      <c r="D89" s="18">
        <v>0</v>
      </c>
      <c r="E89" s="18"/>
      <c r="F89" s="18">
        <v>2</v>
      </c>
      <c r="G89" s="18">
        <v>0</v>
      </c>
      <c r="I89" s="18" t="s">
        <v>116</v>
      </c>
      <c r="J89" s="18">
        <v>97</v>
      </c>
      <c r="K89" s="18" t="s">
        <v>509</v>
      </c>
      <c r="L89" s="18">
        <v>0</v>
      </c>
      <c r="M89" s="18"/>
      <c r="N89" s="18">
        <v>2</v>
      </c>
      <c r="O89" s="18">
        <v>0</v>
      </c>
    </row>
    <row r="90" spans="1:15" ht="19" x14ac:dyDescent="0.25">
      <c r="A90" s="18" t="s">
        <v>115</v>
      </c>
      <c r="B90" s="18">
        <v>91</v>
      </c>
      <c r="C90" s="18" t="s">
        <v>398</v>
      </c>
      <c r="D90" s="18">
        <v>0</v>
      </c>
      <c r="E90" s="18"/>
      <c r="F90" s="18">
        <v>2</v>
      </c>
      <c r="G90" s="18">
        <v>4</v>
      </c>
      <c r="I90" s="18" t="s">
        <v>115</v>
      </c>
      <c r="J90" s="18">
        <v>91</v>
      </c>
      <c r="K90" s="18" t="s">
        <v>398</v>
      </c>
      <c r="L90" s="18">
        <v>0</v>
      </c>
      <c r="M90" s="18"/>
      <c r="N90" s="18">
        <v>2</v>
      </c>
      <c r="O90" s="18">
        <v>4</v>
      </c>
    </row>
    <row r="91" spans="1:15" ht="19" x14ac:dyDescent="0.25">
      <c r="A91" s="18" t="s">
        <v>120</v>
      </c>
      <c r="B91" s="18">
        <v>89</v>
      </c>
      <c r="C91" s="18" t="s">
        <v>510</v>
      </c>
      <c r="D91" s="18">
        <v>3</v>
      </c>
      <c r="E91" s="18"/>
      <c r="F91" s="18">
        <v>1</v>
      </c>
      <c r="G91" s="18">
        <v>0</v>
      </c>
      <c r="I91" s="18" t="s">
        <v>120</v>
      </c>
      <c r="J91" s="18">
        <v>89</v>
      </c>
      <c r="K91" s="18" t="s">
        <v>510</v>
      </c>
      <c r="L91" s="18">
        <v>3</v>
      </c>
      <c r="M91" s="18"/>
      <c r="N91" s="18">
        <v>1</v>
      </c>
      <c r="O91" s="18">
        <v>0</v>
      </c>
    </row>
    <row r="92" spans="1:15" ht="19" x14ac:dyDescent="0.25">
      <c r="A92" s="18" t="s">
        <v>128</v>
      </c>
      <c r="B92" s="18">
        <v>87</v>
      </c>
      <c r="C92" s="18" t="s">
        <v>511</v>
      </c>
      <c r="D92" s="18">
        <v>0</v>
      </c>
      <c r="E92" s="18"/>
      <c r="F92" s="18">
        <v>2</v>
      </c>
      <c r="G92" s="18">
        <v>0</v>
      </c>
      <c r="I92" s="18" t="s">
        <v>128</v>
      </c>
      <c r="J92" s="18">
        <v>87</v>
      </c>
      <c r="K92" s="18" t="s">
        <v>511</v>
      </c>
      <c r="L92" s="18">
        <v>0</v>
      </c>
      <c r="M92" s="18"/>
      <c r="N92" s="18">
        <v>2</v>
      </c>
      <c r="O92" s="18">
        <v>0</v>
      </c>
    </row>
    <row r="93" spans="1:15" ht="19" x14ac:dyDescent="0.25">
      <c r="A93" s="18" t="s">
        <v>118</v>
      </c>
      <c r="B93" s="18">
        <v>81</v>
      </c>
      <c r="C93" s="18" t="s">
        <v>512</v>
      </c>
      <c r="D93" s="18">
        <v>0</v>
      </c>
      <c r="E93" s="18"/>
      <c r="F93" s="18">
        <v>22</v>
      </c>
      <c r="G93" s="18">
        <v>0</v>
      </c>
      <c r="I93" s="18" t="s">
        <v>118</v>
      </c>
      <c r="J93" s="18">
        <v>81</v>
      </c>
      <c r="K93" s="18" t="s">
        <v>512</v>
      </c>
      <c r="L93" s="18">
        <v>0</v>
      </c>
      <c r="M93" s="18"/>
      <c r="N93" s="18">
        <v>22</v>
      </c>
      <c r="O93" s="18">
        <v>0</v>
      </c>
    </row>
    <row r="94" spans="1:15" ht="19" x14ac:dyDescent="0.25">
      <c r="A94" s="18" t="s">
        <v>126</v>
      </c>
      <c r="B94" s="18">
        <v>79</v>
      </c>
      <c r="C94" s="18" t="s">
        <v>513</v>
      </c>
      <c r="D94" s="18">
        <v>0</v>
      </c>
      <c r="E94" s="18"/>
      <c r="F94" s="18">
        <v>8</v>
      </c>
      <c r="G94" s="18">
        <v>0</v>
      </c>
      <c r="I94" s="18" t="s">
        <v>126</v>
      </c>
      <c r="J94" s="18">
        <v>79</v>
      </c>
      <c r="K94" s="18" t="s">
        <v>513</v>
      </c>
      <c r="L94" s="18">
        <v>0</v>
      </c>
      <c r="M94" s="18"/>
      <c r="N94" s="18">
        <v>8</v>
      </c>
      <c r="O94" s="18">
        <v>0</v>
      </c>
    </row>
    <row r="95" spans="1:15" ht="19" x14ac:dyDescent="0.25">
      <c r="A95" s="18" t="s">
        <v>121</v>
      </c>
      <c r="B95" s="18">
        <v>77</v>
      </c>
      <c r="C95" s="18" t="s">
        <v>400</v>
      </c>
      <c r="D95" s="18">
        <v>0</v>
      </c>
      <c r="E95" s="18"/>
      <c r="F95" s="18">
        <v>15</v>
      </c>
      <c r="G95" s="18">
        <v>2</v>
      </c>
      <c r="I95" s="18" t="s">
        <v>121</v>
      </c>
      <c r="J95" s="18">
        <v>77</v>
      </c>
      <c r="K95" s="18" t="s">
        <v>400</v>
      </c>
      <c r="L95" s="18">
        <v>0</v>
      </c>
      <c r="M95" s="18"/>
      <c r="N95" s="18">
        <v>15</v>
      </c>
      <c r="O95" s="18">
        <v>2</v>
      </c>
    </row>
    <row r="96" spans="1:15" ht="19" x14ac:dyDescent="0.25">
      <c r="A96" s="18" t="s">
        <v>130</v>
      </c>
      <c r="B96" s="18">
        <v>73</v>
      </c>
      <c r="C96" s="18"/>
      <c r="D96" s="18">
        <v>3</v>
      </c>
      <c r="E96" s="18"/>
      <c r="F96" s="18">
        <v>1</v>
      </c>
      <c r="G96" s="18">
        <v>0</v>
      </c>
      <c r="I96" s="18" t="s">
        <v>130</v>
      </c>
      <c r="J96" s="18">
        <v>73</v>
      </c>
      <c r="K96" s="18"/>
      <c r="L96" s="18">
        <v>3</v>
      </c>
      <c r="M96" s="18"/>
      <c r="N96" s="18">
        <v>1</v>
      </c>
      <c r="O96" s="18">
        <v>0</v>
      </c>
    </row>
    <row r="97" spans="1:15" ht="19" x14ac:dyDescent="0.25">
      <c r="A97" s="18" t="s">
        <v>123</v>
      </c>
      <c r="B97" s="18">
        <v>72</v>
      </c>
      <c r="C97" s="18" t="s">
        <v>514</v>
      </c>
      <c r="D97" s="18">
        <v>1</v>
      </c>
      <c r="E97" s="18"/>
      <c r="F97" s="18">
        <v>10</v>
      </c>
      <c r="G97" s="18">
        <v>0</v>
      </c>
      <c r="I97" s="18" t="s">
        <v>123</v>
      </c>
      <c r="J97" s="18">
        <v>72</v>
      </c>
      <c r="K97" s="18" t="s">
        <v>514</v>
      </c>
      <c r="L97" s="18">
        <v>1</v>
      </c>
      <c r="M97" s="18"/>
      <c r="N97" s="18">
        <v>10</v>
      </c>
      <c r="O97" s="18">
        <v>0</v>
      </c>
    </row>
    <row r="98" spans="1:15" ht="19" x14ac:dyDescent="0.25">
      <c r="A98" s="18" t="s">
        <v>127</v>
      </c>
      <c r="B98" s="18">
        <v>66</v>
      </c>
      <c r="C98" s="18" t="s">
        <v>401</v>
      </c>
      <c r="D98" s="18">
        <v>0</v>
      </c>
      <c r="E98" s="18"/>
      <c r="F98" s="18">
        <v>17</v>
      </c>
      <c r="G98" s="18">
        <v>0</v>
      </c>
      <c r="I98" s="18" t="s">
        <v>127</v>
      </c>
      <c r="J98" s="18">
        <v>66</v>
      </c>
      <c r="K98" s="18" t="s">
        <v>401</v>
      </c>
      <c r="L98" s="18">
        <v>0</v>
      </c>
      <c r="M98" s="18"/>
      <c r="N98" s="18">
        <v>17</v>
      </c>
      <c r="O98" s="18">
        <v>0</v>
      </c>
    </row>
    <row r="99" spans="1:15" ht="19" x14ac:dyDescent="0.25">
      <c r="A99" s="18" t="s">
        <v>125</v>
      </c>
      <c r="B99" s="18">
        <v>62</v>
      </c>
      <c r="C99" s="18" t="s">
        <v>402</v>
      </c>
      <c r="D99" s="18">
        <v>0</v>
      </c>
      <c r="E99" s="18"/>
      <c r="F99" s="18">
        <v>0</v>
      </c>
      <c r="G99" s="18">
        <v>0</v>
      </c>
      <c r="I99" s="18" t="s">
        <v>125</v>
      </c>
      <c r="J99" s="18">
        <v>62</v>
      </c>
      <c r="K99" s="18" t="s">
        <v>402</v>
      </c>
      <c r="L99" s="18">
        <v>0</v>
      </c>
      <c r="M99" s="18"/>
      <c r="N99" s="18">
        <v>0</v>
      </c>
      <c r="O99" s="18">
        <v>0</v>
      </c>
    </row>
    <row r="100" spans="1:15" ht="19" x14ac:dyDescent="0.25">
      <c r="A100" s="18" t="s">
        <v>66</v>
      </c>
      <c r="B100" s="18">
        <v>61</v>
      </c>
      <c r="C100" s="18"/>
      <c r="D100" s="18">
        <v>0</v>
      </c>
      <c r="E100" s="18"/>
      <c r="F100" s="18">
        <v>8</v>
      </c>
      <c r="G100" s="18">
        <v>1</v>
      </c>
      <c r="I100" s="18" t="s">
        <v>66</v>
      </c>
      <c r="J100" s="18">
        <v>61</v>
      </c>
      <c r="K100" s="18"/>
      <c r="L100" s="18">
        <v>0</v>
      </c>
      <c r="M100" s="18"/>
      <c r="N100" s="18">
        <v>8</v>
      </c>
      <c r="O100" s="18">
        <v>1</v>
      </c>
    </row>
    <row r="101" spans="1:15" ht="19" x14ac:dyDescent="0.25">
      <c r="A101" s="18" t="s">
        <v>124</v>
      </c>
      <c r="B101" s="18">
        <v>59</v>
      </c>
      <c r="C101" s="18"/>
      <c r="D101" s="18">
        <v>0</v>
      </c>
      <c r="E101" s="18"/>
      <c r="F101" s="18">
        <v>17</v>
      </c>
      <c r="G101" s="18">
        <v>0</v>
      </c>
      <c r="I101" s="18" t="s">
        <v>124</v>
      </c>
      <c r="J101" s="18">
        <v>59</v>
      </c>
      <c r="K101" s="18"/>
      <c r="L101" s="18">
        <v>0</v>
      </c>
      <c r="M101" s="18"/>
      <c r="N101" s="18">
        <v>17</v>
      </c>
      <c r="O101" s="18">
        <v>0</v>
      </c>
    </row>
    <row r="102" spans="1:15" ht="19" x14ac:dyDescent="0.25">
      <c r="A102" s="18" t="s">
        <v>133</v>
      </c>
      <c r="B102" s="18">
        <v>56</v>
      </c>
      <c r="C102" s="18" t="s">
        <v>403</v>
      </c>
      <c r="D102" s="18">
        <v>0</v>
      </c>
      <c r="E102" s="18"/>
      <c r="F102" s="18">
        <v>2</v>
      </c>
      <c r="G102" s="18">
        <v>0</v>
      </c>
      <c r="I102" s="18" t="s">
        <v>133</v>
      </c>
      <c r="J102" s="18">
        <v>56</v>
      </c>
      <c r="K102" s="18" t="s">
        <v>403</v>
      </c>
      <c r="L102" s="18">
        <v>0</v>
      </c>
      <c r="M102" s="18"/>
      <c r="N102" s="18">
        <v>2</v>
      </c>
      <c r="O102" s="18">
        <v>0</v>
      </c>
    </row>
    <row r="103" spans="1:15" ht="19" x14ac:dyDescent="0.25">
      <c r="A103" s="18" t="s">
        <v>129</v>
      </c>
      <c r="B103" s="18">
        <v>51</v>
      </c>
      <c r="C103" s="18" t="s">
        <v>515</v>
      </c>
      <c r="D103" s="18">
        <v>0</v>
      </c>
      <c r="E103" s="18"/>
      <c r="F103" s="18">
        <v>0</v>
      </c>
      <c r="G103" s="18">
        <v>0</v>
      </c>
      <c r="I103" s="18" t="s">
        <v>129</v>
      </c>
      <c r="J103" s="18">
        <v>51</v>
      </c>
      <c r="K103" s="18" t="s">
        <v>515</v>
      </c>
      <c r="L103" s="18">
        <v>0</v>
      </c>
      <c r="M103" s="18"/>
      <c r="N103" s="18">
        <v>0</v>
      </c>
      <c r="O103" s="18">
        <v>0</v>
      </c>
    </row>
    <row r="104" spans="1:15" ht="19" x14ac:dyDescent="0.25">
      <c r="A104" s="18" t="s">
        <v>131</v>
      </c>
      <c r="B104" s="18">
        <v>51</v>
      </c>
      <c r="C104" s="18" t="s">
        <v>516</v>
      </c>
      <c r="D104" s="18">
        <v>0</v>
      </c>
      <c r="E104" s="18"/>
      <c r="F104" s="18">
        <v>0</v>
      </c>
      <c r="G104" s="18">
        <v>0</v>
      </c>
      <c r="I104" s="18" t="s">
        <v>131</v>
      </c>
      <c r="J104" s="18">
        <v>51</v>
      </c>
      <c r="K104" s="18" t="s">
        <v>516</v>
      </c>
      <c r="L104" s="18">
        <v>0</v>
      </c>
      <c r="M104" s="18"/>
      <c r="N104" s="18">
        <v>0</v>
      </c>
      <c r="O104" s="18">
        <v>0</v>
      </c>
    </row>
    <row r="105" spans="1:15" ht="19" x14ac:dyDescent="0.25">
      <c r="A105" s="18" t="s">
        <v>132</v>
      </c>
      <c r="B105" s="18">
        <v>46</v>
      </c>
      <c r="C105" s="18" t="s">
        <v>404</v>
      </c>
      <c r="D105" s="18">
        <v>0</v>
      </c>
      <c r="E105" s="18"/>
      <c r="F105" s="18">
        <v>0</v>
      </c>
      <c r="G105" s="18">
        <v>0</v>
      </c>
      <c r="I105" s="18" t="s">
        <v>132</v>
      </c>
      <c r="J105" s="18">
        <v>46</v>
      </c>
      <c r="K105" s="18" t="s">
        <v>404</v>
      </c>
      <c r="L105" s="18">
        <v>0</v>
      </c>
      <c r="M105" s="18"/>
      <c r="N105" s="18">
        <v>0</v>
      </c>
      <c r="O105" s="18">
        <v>0</v>
      </c>
    </row>
    <row r="106" spans="1:15" ht="19" x14ac:dyDescent="0.25">
      <c r="A106" s="18" t="s">
        <v>141</v>
      </c>
      <c r="B106" s="18">
        <v>40</v>
      </c>
      <c r="C106" s="18" t="s">
        <v>517</v>
      </c>
      <c r="D106" s="18">
        <v>1</v>
      </c>
      <c r="E106" s="18"/>
      <c r="F106" s="18">
        <v>2</v>
      </c>
      <c r="G106" s="18">
        <v>2</v>
      </c>
      <c r="I106" s="18" t="s">
        <v>141</v>
      </c>
      <c r="J106" s="18">
        <v>40</v>
      </c>
      <c r="K106" s="18" t="s">
        <v>517</v>
      </c>
      <c r="L106" s="18">
        <v>1</v>
      </c>
      <c r="M106" s="18"/>
      <c r="N106" s="18">
        <v>2</v>
      </c>
      <c r="O106" s="18">
        <v>2</v>
      </c>
    </row>
    <row r="107" spans="1:15" ht="19" x14ac:dyDescent="0.25">
      <c r="A107" s="18" t="s">
        <v>135</v>
      </c>
      <c r="B107" s="18">
        <v>40</v>
      </c>
      <c r="C107" s="18"/>
      <c r="D107" s="18">
        <v>1</v>
      </c>
      <c r="E107" s="18"/>
      <c r="F107" s="18">
        <v>1</v>
      </c>
      <c r="G107" s="18">
        <v>0</v>
      </c>
      <c r="I107" s="18" t="s">
        <v>135</v>
      </c>
      <c r="J107" s="18">
        <v>40</v>
      </c>
      <c r="K107" s="18"/>
      <c r="L107" s="18">
        <v>1</v>
      </c>
      <c r="M107" s="18"/>
      <c r="N107" s="18">
        <v>1</v>
      </c>
      <c r="O107" s="18">
        <v>0</v>
      </c>
    </row>
    <row r="108" spans="1:15" ht="19" x14ac:dyDescent="0.25">
      <c r="A108" s="18" t="s">
        <v>134</v>
      </c>
      <c r="B108" s="18">
        <v>38</v>
      </c>
      <c r="C108" s="18"/>
      <c r="D108" s="18">
        <v>0</v>
      </c>
      <c r="E108" s="18"/>
      <c r="F108" s="18">
        <v>3</v>
      </c>
      <c r="G108" s="18">
        <v>0</v>
      </c>
      <c r="I108" s="18" t="s">
        <v>134</v>
      </c>
      <c r="J108" s="18">
        <v>38</v>
      </c>
      <c r="K108" s="18"/>
      <c r="L108" s="18">
        <v>0</v>
      </c>
      <c r="M108" s="18"/>
      <c r="N108" s="18">
        <v>3</v>
      </c>
      <c r="O108" s="18">
        <v>0</v>
      </c>
    </row>
    <row r="109" spans="1:15" ht="19" x14ac:dyDescent="0.25">
      <c r="A109" s="18" t="s">
        <v>138</v>
      </c>
      <c r="B109" s="18">
        <v>36</v>
      </c>
      <c r="C109" s="18" t="s">
        <v>518</v>
      </c>
      <c r="D109" s="18">
        <v>1</v>
      </c>
      <c r="E109" s="18"/>
      <c r="F109" s="18">
        <v>2</v>
      </c>
      <c r="G109" s="18">
        <v>0</v>
      </c>
      <c r="I109" s="18" t="s">
        <v>138</v>
      </c>
      <c r="J109" s="18">
        <v>36</v>
      </c>
      <c r="K109" s="18" t="s">
        <v>518</v>
      </c>
      <c r="L109" s="18">
        <v>1</v>
      </c>
      <c r="M109" s="18"/>
      <c r="N109" s="18">
        <v>2</v>
      </c>
      <c r="O109" s="18">
        <v>0</v>
      </c>
    </row>
    <row r="110" spans="1:15" ht="19" x14ac:dyDescent="0.25">
      <c r="A110" s="18" t="s">
        <v>146</v>
      </c>
      <c r="B110" s="18">
        <v>36</v>
      </c>
      <c r="C110" s="18" t="s">
        <v>519</v>
      </c>
      <c r="D110" s="18">
        <v>2</v>
      </c>
      <c r="E110" s="18"/>
      <c r="F110" s="18">
        <v>0</v>
      </c>
      <c r="G110" s="18">
        <v>0</v>
      </c>
      <c r="I110" s="18" t="s">
        <v>146</v>
      </c>
      <c r="J110" s="18">
        <v>36</v>
      </c>
      <c r="K110" s="18" t="s">
        <v>519</v>
      </c>
      <c r="L110" s="18">
        <v>2</v>
      </c>
      <c r="M110" s="18"/>
      <c r="N110" s="18">
        <v>0</v>
      </c>
      <c r="O110" s="18">
        <v>0</v>
      </c>
    </row>
    <row r="111" spans="1:15" ht="19" x14ac:dyDescent="0.25">
      <c r="A111" s="18" t="s">
        <v>136</v>
      </c>
      <c r="B111" s="18">
        <v>35</v>
      </c>
      <c r="C111" s="18"/>
      <c r="D111" s="18">
        <v>1</v>
      </c>
      <c r="E111" s="18"/>
      <c r="F111" s="18">
        <v>0</v>
      </c>
      <c r="G111" s="18">
        <v>0</v>
      </c>
      <c r="I111" s="18" t="s">
        <v>136</v>
      </c>
      <c r="J111" s="18">
        <v>35</v>
      </c>
      <c r="K111" s="18"/>
      <c r="L111" s="18">
        <v>1</v>
      </c>
      <c r="M111" s="18"/>
      <c r="N111" s="18">
        <v>0</v>
      </c>
      <c r="O111" s="18">
        <v>0</v>
      </c>
    </row>
    <row r="112" spans="1:15" ht="19" x14ac:dyDescent="0.25">
      <c r="A112" s="18" t="s">
        <v>139</v>
      </c>
      <c r="B112" s="18">
        <v>33</v>
      </c>
      <c r="C112" s="18" t="s">
        <v>405</v>
      </c>
      <c r="D112" s="18">
        <v>3</v>
      </c>
      <c r="E112" s="18" t="s">
        <v>390</v>
      </c>
      <c r="F112" s="18">
        <v>5</v>
      </c>
      <c r="G112" s="18">
        <v>0</v>
      </c>
      <c r="I112" s="18" t="s">
        <v>139</v>
      </c>
      <c r="J112" s="18">
        <v>33</v>
      </c>
      <c r="K112" s="18" t="s">
        <v>405</v>
      </c>
      <c r="L112" s="18">
        <v>3</v>
      </c>
      <c r="M112" s="18" t="s">
        <v>390</v>
      </c>
      <c r="N112" s="18">
        <v>5</v>
      </c>
      <c r="O112" s="18">
        <v>0</v>
      </c>
    </row>
    <row r="113" spans="1:15" ht="19" x14ac:dyDescent="0.25">
      <c r="A113" s="18" t="s">
        <v>137</v>
      </c>
      <c r="B113" s="18">
        <v>30</v>
      </c>
      <c r="C113" s="18"/>
      <c r="D113" s="18">
        <v>2</v>
      </c>
      <c r="E113" s="18"/>
      <c r="F113" s="18">
        <v>0</v>
      </c>
      <c r="G113" s="18">
        <v>0</v>
      </c>
      <c r="I113" s="18" t="s">
        <v>137</v>
      </c>
      <c r="J113" s="18">
        <v>30</v>
      </c>
      <c r="K113" s="18"/>
      <c r="L113" s="18">
        <v>2</v>
      </c>
      <c r="M113" s="18"/>
      <c r="N113" s="18">
        <v>0</v>
      </c>
      <c r="O113" s="18">
        <v>0</v>
      </c>
    </row>
    <row r="114" spans="1:15" ht="19" x14ac:dyDescent="0.25">
      <c r="A114" s="18" t="s">
        <v>144</v>
      </c>
      <c r="B114" s="18">
        <v>27</v>
      </c>
      <c r="C114" s="18" t="s">
        <v>406</v>
      </c>
      <c r="D114" s="18">
        <v>0</v>
      </c>
      <c r="E114" s="18"/>
      <c r="F114" s="18">
        <v>0</v>
      </c>
      <c r="G114" s="18">
        <v>0</v>
      </c>
      <c r="I114" s="18" t="s">
        <v>144</v>
      </c>
      <c r="J114" s="18">
        <v>27</v>
      </c>
      <c r="K114" s="18" t="s">
        <v>406</v>
      </c>
      <c r="L114" s="18">
        <v>0</v>
      </c>
      <c r="M114" s="18"/>
      <c r="N114" s="18">
        <v>0</v>
      </c>
      <c r="O114" s="18">
        <v>0</v>
      </c>
    </row>
    <row r="115" spans="1:15" ht="19" x14ac:dyDescent="0.25">
      <c r="A115" s="18" t="s">
        <v>140</v>
      </c>
      <c r="B115" s="18">
        <v>27</v>
      </c>
      <c r="C115" s="18" t="s">
        <v>520</v>
      </c>
      <c r="D115" s="18">
        <v>0</v>
      </c>
      <c r="E115" s="18"/>
      <c r="F115" s="18">
        <v>0</v>
      </c>
      <c r="G115" s="18">
        <v>0</v>
      </c>
      <c r="I115" s="18" t="s">
        <v>140</v>
      </c>
      <c r="J115" s="18">
        <v>27</v>
      </c>
      <c r="K115" s="18" t="s">
        <v>520</v>
      </c>
      <c r="L115" s="18">
        <v>0</v>
      </c>
      <c r="M115" s="18"/>
      <c r="N115" s="18">
        <v>0</v>
      </c>
      <c r="O115" s="18">
        <v>0</v>
      </c>
    </row>
    <row r="116" spans="1:15" ht="19" x14ac:dyDescent="0.25">
      <c r="A116" s="18" t="s">
        <v>152</v>
      </c>
      <c r="B116" s="18">
        <v>27</v>
      </c>
      <c r="C116" s="18" t="s">
        <v>521</v>
      </c>
      <c r="D116" s="18">
        <v>1</v>
      </c>
      <c r="E116" s="18"/>
      <c r="F116" s="18">
        <v>0</v>
      </c>
      <c r="G116" s="18">
        <v>0</v>
      </c>
      <c r="I116" s="18" t="s">
        <v>152</v>
      </c>
      <c r="J116" s="18">
        <v>27</v>
      </c>
      <c r="K116" s="18" t="s">
        <v>521</v>
      </c>
      <c r="L116" s="18">
        <v>1</v>
      </c>
      <c r="M116" s="18"/>
      <c r="N116" s="18">
        <v>0</v>
      </c>
      <c r="O116" s="18">
        <v>0</v>
      </c>
    </row>
    <row r="117" spans="1:15" ht="19" x14ac:dyDescent="0.25">
      <c r="A117" s="18" t="s">
        <v>155</v>
      </c>
      <c r="B117" s="18">
        <v>25</v>
      </c>
      <c r="C117" s="18" t="s">
        <v>407</v>
      </c>
      <c r="D117" s="18">
        <v>0</v>
      </c>
      <c r="E117" s="18"/>
      <c r="F117" s="18">
        <v>2</v>
      </c>
      <c r="G117" s="18">
        <v>0</v>
      </c>
      <c r="I117" s="18" t="s">
        <v>155</v>
      </c>
      <c r="J117" s="18">
        <v>25</v>
      </c>
      <c r="K117" s="18" t="s">
        <v>407</v>
      </c>
      <c r="L117" s="18">
        <v>0</v>
      </c>
      <c r="M117" s="18"/>
      <c r="N117" s="18">
        <v>2</v>
      </c>
      <c r="O117" s="18">
        <v>0</v>
      </c>
    </row>
    <row r="118" spans="1:15" ht="19" x14ac:dyDescent="0.25">
      <c r="A118" s="18" t="s">
        <v>143</v>
      </c>
      <c r="B118" s="18">
        <v>24</v>
      </c>
      <c r="C118" s="18" t="s">
        <v>408</v>
      </c>
      <c r="D118" s="18">
        <v>2</v>
      </c>
      <c r="E118" s="18" t="s">
        <v>467</v>
      </c>
      <c r="F118" s="18">
        <v>0</v>
      </c>
      <c r="G118" s="18">
        <v>0</v>
      </c>
      <c r="I118" s="18" t="s">
        <v>143</v>
      </c>
      <c r="J118" s="18">
        <v>24</v>
      </c>
      <c r="K118" s="18" t="s">
        <v>408</v>
      </c>
      <c r="L118" s="18">
        <v>2</v>
      </c>
      <c r="M118" s="18" t="s">
        <v>467</v>
      </c>
      <c r="N118" s="18">
        <v>0</v>
      </c>
      <c r="O118" s="18">
        <v>0</v>
      </c>
    </row>
    <row r="119" spans="1:15" ht="19" x14ac:dyDescent="0.25">
      <c r="A119" s="18" t="s">
        <v>150</v>
      </c>
      <c r="B119" s="18">
        <v>24</v>
      </c>
      <c r="C119" s="18"/>
      <c r="D119" s="18">
        <v>0</v>
      </c>
      <c r="E119" s="18"/>
      <c r="F119" s="18">
        <v>10</v>
      </c>
      <c r="G119" s="18">
        <v>0</v>
      </c>
      <c r="I119" s="18" t="s">
        <v>150</v>
      </c>
      <c r="J119" s="18">
        <v>24</v>
      </c>
      <c r="K119" s="18"/>
      <c r="L119" s="18">
        <v>0</v>
      </c>
      <c r="M119" s="18"/>
      <c r="N119" s="18">
        <v>10</v>
      </c>
      <c r="O119" s="18">
        <v>0</v>
      </c>
    </row>
    <row r="120" spans="1:15" ht="19" x14ac:dyDescent="0.25">
      <c r="A120" s="18" t="s">
        <v>147</v>
      </c>
      <c r="B120" s="18">
        <v>23</v>
      </c>
      <c r="C120" s="18"/>
      <c r="D120" s="18">
        <v>0</v>
      </c>
      <c r="E120" s="18"/>
      <c r="F120" s="18">
        <v>1</v>
      </c>
      <c r="G120" s="18">
        <v>0</v>
      </c>
      <c r="I120" s="18" t="s">
        <v>147</v>
      </c>
      <c r="J120" s="18">
        <v>23</v>
      </c>
      <c r="K120" s="18"/>
      <c r="L120" s="18">
        <v>0</v>
      </c>
      <c r="M120" s="18"/>
      <c r="N120" s="18">
        <v>1</v>
      </c>
      <c r="O120" s="18">
        <v>0</v>
      </c>
    </row>
    <row r="121" spans="1:15" ht="19" x14ac:dyDescent="0.25">
      <c r="A121" s="18" t="s">
        <v>142</v>
      </c>
      <c r="B121" s="18">
        <v>22</v>
      </c>
      <c r="C121" s="18"/>
      <c r="D121" s="18">
        <v>1</v>
      </c>
      <c r="E121" s="18"/>
      <c r="F121" s="18">
        <v>0</v>
      </c>
      <c r="G121" s="18">
        <v>1</v>
      </c>
      <c r="I121" s="18" t="s">
        <v>142</v>
      </c>
      <c r="J121" s="18">
        <v>22</v>
      </c>
      <c r="K121" s="18"/>
      <c r="L121" s="18">
        <v>1</v>
      </c>
      <c r="M121" s="18"/>
      <c r="N121" s="18">
        <v>0</v>
      </c>
      <c r="O121" s="18">
        <v>1</v>
      </c>
    </row>
    <row r="122" spans="1:15" ht="19" x14ac:dyDescent="0.25">
      <c r="A122" s="18" t="s">
        <v>188</v>
      </c>
      <c r="B122" s="18">
        <v>20</v>
      </c>
      <c r="C122" s="18"/>
      <c r="D122" s="18">
        <v>0</v>
      </c>
      <c r="E122" s="18"/>
      <c r="F122" s="18">
        <v>0</v>
      </c>
      <c r="G122" s="18">
        <v>0</v>
      </c>
      <c r="I122" s="18" t="s">
        <v>188</v>
      </c>
      <c r="J122" s="18">
        <v>20</v>
      </c>
      <c r="K122" s="18"/>
      <c r="L122" s="18">
        <v>0</v>
      </c>
      <c r="M122" s="18"/>
      <c r="N122" s="18">
        <v>0</v>
      </c>
      <c r="O122" s="18">
        <v>0</v>
      </c>
    </row>
    <row r="123" spans="1:15" ht="19" x14ac:dyDescent="0.25">
      <c r="A123" s="18" t="s">
        <v>149</v>
      </c>
      <c r="B123" s="18">
        <v>20</v>
      </c>
      <c r="C123" s="18" t="s">
        <v>522</v>
      </c>
      <c r="D123" s="18">
        <v>1</v>
      </c>
      <c r="E123" s="18"/>
      <c r="F123" s="18">
        <v>0</v>
      </c>
      <c r="G123" s="18">
        <v>0</v>
      </c>
      <c r="I123" s="18" t="s">
        <v>149</v>
      </c>
      <c r="J123" s="18">
        <v>20</v>
      </c>
      <c r="K123" s="18" t="s">
        <v>522</v>
      </c>
      <c r="L123" s="18">
        <v>1</v>
      </c>
      <c r="M123" s="18"/>
      <c r="N123" s="18">
        <v>0</v>
      </c>
      <c r="O123" s="18">
        <v>0</v>
      </c>
    </row>
    <row r="124" spans="1:15" ht="19" x14ac:dyDescent="0.25">
      <c r="A124" s="18" t="s">
        <v>148</v>
      </c>
      <c r="B124" s="18">
        <v>20</v>
      </c>
      <c r="C124" s="18" t="s">
        <v>522</v>
      </c>
      <c r="D124" s="18">
        <v>1</v>
      </c>
      <c r="E124" s="18"/>
      <c r="F124" s="18">
        <v>0</v>
      </c>
      <c r="G124" s="18">
        <v>0</v>
      </c>
      <c r="I124" s="18" t="s">
        <v>148</v>
      </c>
      <c r="J124" s="18">
        <v>20</v>
      </c>
      <c r="K124" s="18" t="s">
        <v>522</v>
      </c>
      <c r="L124" s="18">
        <v>1</v>
      </c>
      <c r="M124" s="18"/>
      <c r="N124" s="18">
        <v>0</v>
      </c>
      <c r="O124" s="18">
        <v>0</v>
      </c>
    </row>
    <row r="125" spans="1:15" ht="19" x14ac:dyDescent="0.25">
      <c r="A125" s="18" t="s">
        <v>145</v>
      </c>
      <c r="B125" s="18">
        <v>19</v>
      </c>
      <c r="C125" s="18"/>
      <c r="D125" s="18">
        <v>1</v>
      </c>
      <c r="E125" s="18"/>
      <c r="F125" s="18">
        <v>2</v>
      </c>
      <c r="G125" s="18">
        <v>0</v>
      </c>
      <c r="I125" s="18" t="s">
        <v>145</v>
      </c>
      <c r="J125" s="18">
        <v>19</v>
      </c>
      <c r="K125" s="18"/>
      <c r="L125" s="18">
        <v>1</v>
      </c>
      <c r="M125" s="18"/>
      <c r="N125" s="18">
        <v>2</v>
      </c>
      <c r="O125" s="18">
        <v>0</v>
      </c>
    </row>
    <row r="126" spans="1:15" ht="19" x14ac:dyDescent="0.25">
      <c r="A126" s="18" t="s">
        <v>151</v>
      </c>
      <c r="B126" s="18">
        <v>19</v>
      </c>
      <c r="C126" s="18"/>
      <c r="D126" s="18">
        <v>0</v>
      </c>
      <c r="E126" s="18"/>
      <c r="F126" s="18">
        <v>0</v>
      </c>
      <c r="G126" s="18">
        <v>0</v>
      </c>
      <c r="I126" s="18" t="s">
        <v>151</v>
      </c>
      <c r="J126" s="18">
        <v>19</v>
      </c>
      <c r="K126" s="18"/>
      <c r="L126" s="18">
        <v>0</v>
      </c>
      <c r="M126" s="18"/>
      <c r="N126" s="18">
        <v>0</v>
      </c>
      <c r="O126" s="18">
        <v>0</v>
      </c>
    </row>
    <row r="127" spans="1:15" ht="19" x14ac:dyDescent="0.25">
      <c r="A127" s="18" t="s">
        <v>154</v>
      </c>
      <c r="B127" s="18">
        <v>18</v>
      </c>
      <c r="C127" s="18"/>
      <c r="D127" s="18">
        <v>0</v>
      </c>
      <c r="E127" s="18"/>
      <c r="F127" s="18">
        <v>0</v>
      </c>
      <c r="G127" s="18">
        <v>0</v>
      </c>
      <c r="I127" s="18" t="s">
        <v>154</v>
      </c>
      <c r="J127" s="18">
        <v>18</v>
      </c>
      <c r="K127" s="18"/>
      <c r="L127" s="18">
        <v>0</v>
      </c>
      <c r="M127" s="18"/>
      <c r="N127" s="18">
        <v>0</v>
      </c>
      <c r="O127" s="18">
        <v>0</v>
      </c>
    </row>
    <row r="128" spans="1:15" ht="19" x14ac:dyDescent="0.25">
      <c r="A128" s="18" t="s">
        <v>153</v>
      </c>
      <c r="B128" s="18">
        <v>18</v>
      </c>
      <c r="C128" s="18" t="s">
        <v>523</v>
      </c>
      <c r="D128" s="18">
        <v>0</v>
      </c>
      <c r="E128" s="18"/>
      <c r="F128" s="18">
        <v>1</v>
      </c>
      <c r="G128" s="18">
        <v>0</v>
      </c>
      <c r="I128" s="18" t="s">
        <v>153</v>
      </c>
      <c r="J128" s="18">
        <v>18</v>
      </c>
      <c r="K128" s="18" t="s">
        <v>523</v>
      </c>
      <c r="L128" s="18">
        <v>0</v>
      </c>
      <c r="M128" s="18"/>
      <c r="N128" s="18">
        <v>1</v>
      </c>
      <c r="O128" s="18">
        <v>0</v>
      </c>
    </row>
    <row r="129" spans="1:15" ht="19" x14ac:dyDescent="0.25">
      <c r="A129" s="18" t="s">
        <v>157</v>
      </c>
      <c r="B129" s="18">
        <v>17</v>
      </c>
      <c r="C129" s="18" t="s">
        <v>409</v>
      </c>
      <c r="D129" s="18">
        <v>0</v>
      </c>
      <c r="E129" s="18"/>
      <c r="F129" s="18">
        <v>0</v>
      </c>
      <c r="G129" s="18">
        <v>0</v>
      </c>
      <c r="I129" s="18" t="s">
        <v>157</v>
      </c>
      <c r="J129" s="18">
        <v>17</v>
      </c>
      <c r="K129" s="18" t="s">
        <v>409</v>
      </c>
      <c r="L129" s="18">
        <v>0</v>
      </c>
      <c r="M129" s="18"/>
      <c r="N129" s="18">
        <v>0</v>
      </c>
      <c r="O129" s="18">
        <v>0</v>
      </c>
    </row>
    <row r="130" spans="1:15" ht="19" x14ac:dyDescent="0.25">
      <c r="A130" s="18" t="s">
        <v>156</v>
      </c>
      <c r="B130" s="18">
        <v>16</v>
      </c>
      <c r="C130" s="18" t="s">
        <v>524</v>
      </c>
      <c r="D130" s="18">
        <v>0</v>
      </c>
      <c r="E130" s="18"/>
      <c r="F130" s="18">
        <v>0</v>
      </c>
      <c r="G130" s="18">
        <v>0</v>
      </c>
      <c r="I130" s="18" t="s">
        <v>156</v>
      </c>
      <c r="J130" s="18">
        <v>16</v>
      </c>
      <c r="K130" s="18" t="s">
        <v>524</v>
      </c>
      <c r="L130" s="18">
        <v>0</v>
      </c>
      <c r="M130" s="18"/>
      <c r="N130" s="18">
        <v>0</v>
      </c>
      <c r="O130" s="18">
        <v>0</v>
      </c>
    </row>
    <row r="131" spans="1:15" ht="19" x14ac:dyDescent="0.25">
      <c r="A131" s="18" t="s">
        <v>165</v>
      </c>
      <c r="B131" s="18">
        <v>16</v>
      </c>
      <c r="C131" s="18" t="s">
        <v>383</v>
      </c>
      <c r="D131" s="18">
        <v>0</v>
      </c>
      <c r="E131" s="18"/>
      <c r="F131" s="18">
        <v>0</v>
      </c>
      <c r="G131" s="18">
        <v>0</v>
      </c>
      <c r="I131" s="18" t="s">
        <v>165</v>
      </c>
      <c r="J131" s="18">
        <v>16</v>
      </c>
      <c r="K131" s="18" t="s">
        <v>383</v>
      </c>
      <c r="L131" s="18">
        <v>0</v>
      </c>
      <c r="M131" s="18"/>
      <c r="N131" s="18">
        <v>0</v>
      </c>
      <c r="O131" s="18">
        <v>0</v>
      </c>
    </row>
    <row r="132" spans="1:15" ht="19" x14ac:dyDescent="0.25">
      <c r="A132" s="18" t="s">
        <v>159</v>
      </c>
      <c r="B132" s="18">
        <v>16</v>
      </c>
      <c r="C132" s="18"/>
      <c r="D132" s="18">
        <v>0</v>
      </c>
      <c r="E132" s="18"/>
      <c r="F132" s="18">
        <v>0</v>
      </c>
      <c r="G132" s="18">
        <v>0</v>
      </c>
      <c r="I132" s="18" t="s">
        <v>159</v>
      </c>
      <c r="J132" s="18">
        <v>16</v>
      </c>
      <c r="K132" s="18"/>
      <c r="L132" s="18">
        <v>0</v>
      </c>
      <c r="M132" s="18"/>
      <c r="N132" s="18">
        <v>0</v>
      </c>
      <c r="O132" s="18">
        <v>0</v>
      </c>
    </row>
    <row r="133" spans="1:15" ht="19" x14ac:dyDescent="0.25">
      <c r="A133" s="18" t="s">
        <v>162</v>
      </c>
      <c r="B133" s="18">
        <v>15</v>
      </c>
      <c r="C133" s="18"/>
      <c r="D133" s="18">
        <v>0</v>
      </c>
      <c r="E133" s="18"/>
      <c r="F133" s="18">
        <v>5</v>
      </c>
      <c r="G133" s="18">
        <v>1</v>
      </c>
      <c r="I133" s="18" t="s">
        <v>162</v>
      </c>
      <c r="J133" s="18">
        <v>15</v>
      </c>
      <c r="K133" s="18"/>
      <c r="L133" s="18">
        <v>0</v>
      </c>
      <c r="M133" s="18"/>
      <c r="N133" s="18">
        <v>5</v>
      </c>
      <c r="O133" s="18">
        <v>1</v>
      </c>
    </row>
    <row r="134" spans="1:15" ht="19" x14ac:dyDescent="0.25">
      <c r="A134" s="18" t="s">
        <v>158</v>
      </c>
      <c r="B134" s="18">
        <v>13</v>
      </c>
      <c r="C134" s="18"/>
      <c r="D134" s="18">
        <v>0</v>
      </c>
      <c r="E134" s="18"/>
      <c r="F134" s="18">
        <v>5</v>
      </c>
      <c r="G134" s="18">
        <v>0</v>
      </c>
      <c r="I134" s="18" t="s">
        <v>158</v>
      </c>
      <c r="J134" s="18">
        <v>13</v>
      </c>
      <c r="K134" s="18"/>
      <c r="L134" s="18">
        <v>0</v>
      </c>
      <c r="M134" s="18"/>
      <c r="N134" s="18">
        <v>5</v>
      </c>
      <c r="O134" s="18">
        <v>0</v>
      </c>
    </row>
    <row r="135" spans="1:15" ht="19" x14ac:dyDescent="0.25">
      <c r="A135" s="18" t="s">
        <v>170</v>
      </c>
      <c r="B135" s="18">
        <v>13</v>
      </c>
      <c r="C135" s="18" t="s">
        <v>525</v>
      </c>
      <c r="D135" s="18">
        <v>0</v>
      </c>
      <c r="E135" s="18"/>
      <c r="F135" s="18">
        <v>0</v>
      </c>
      <c r="G135" s="18">
        <v>0</v>
      </c>
      <c r="I135" s="18" t="s">
        <v>170</v>
      </c>
      <c r="J135" s="18">
        <v>13</v>
      </c>
      <c r="K135" s="18" t="s">
        <v>525</v>
      </c>
      <c r="L135" s="18">
        <v>0</v>
      </c>
      <c r="M135" s="18"/>
      <c r="N135" s="18">
        <v>0</v>
      </c>
      <c r="O135" s="18">
        <v>0</v>
      </c>
    </row>
    <row r="136" spans="1:15" ht="19" x14ac:dyDescent="0.25">
      <c r="A136" s="18" t="s">
        <v>160</v>
      </c>
      <c r="B136" s="18">
        <v>12</v>
      </c>
      <c r="C136" s="18"/>
      <c r="D136" s="18">
        <v>0</v>
      </c>
      <c r="E136" s="18"/>
      <c r="F136" s="18">
        <v>0</v>
      </c>
      <c r="G136" s="18">
        <v>0</v>
      </c>
      <c r="I136" s="18" t="s">
        <v>160</v>
      </c>
      <c r="J136" s="18">
        <v>12</v>
      </c>
      <c r="K136" s="18"/>
      <c r="L136" s="18">
        <v>0</v>
      </c>
      <c r="M136" s="18"/>
      <c r="N136" s="18">
        <v>0</v>
      </c>
      <c r="O136" s="18">
        <v>0</v>
      </c>
    </row>
    <row r="137" spans="1:15" ht="19" x14ac:dyDescent="0.25">
      <c r="A137" s="18" t="s">
        <v>161</v>
      </c>
      <c r="B137" s="18">
        <v>11</v>
      </c>
      <c r="C137" s="18"/>
      <c r="D137" s="18">
        <v>0</v>
      </c>
      <c r="E137" s="18"/>
      <c r="F137" s="18">
        <v>0</v>
      </c>
      <c r="G137" s="18">
        <v>0</v>
      </c>
      <c r="I137" s="18" t="s">
        <v>161</v>
      </c>
      <c r="J137" s="18">
        <v>11</v>
      </c>
      <c r="K137" s="18"/>
      <c r="L137" s="18">
        <v>0</v>
      </c>
      <c r="M137" s="18"/>
      <c r="N137" s="18">
        <v>0</v>
      </c>
      <c r="O137" s="18">
        <v>0</v>
      </c>
    </row>
    <row r="138" spans="1:15" ht="19" x14ac:dyDescent="0.25">
      <c r="A138" s="18" t="s">
        <v>163</v>
      </c>
      <c r="B138" s="18">
        <v>10</v>
      </c>
      <c r="C138" s="18"/>
      <c r="D138" s="18">
        <v>0</v>
      </c>
      <c r="E138" s="18"/>
      <c r="F138" s="18">
        <v>0</v>
      </c>
      <c r="G138" s="18">
        <v>0</v>
      </c>
      <c r="I138" s="18" t="s">
        <v>163</v>
      </c>
      <c r="J138" s="18">
        <v>10</v>
      </c>
      <c r="K138" s="18"/>
      <c r="L138" s="18">
        <v>0</v>
      </c>
      <c r="M138" s="18"/>
      <c r="N138" s="18">
        <v>0</v>
      </c>
      <c r="O138" s="18">
        <v>0</v>
      </c>
    </row>
    <row r="139" spans="1:15" ht="19" x14ac:dyDescent="0.25">
      <c r="A139" s="18" t="s">
        <v>164</v>
      </c>
      <c r="B139" s="18">
        <v>9</v>
      </c>
      <c r="C139" s="18"/>
      <c r="D139" s="18">
        <v>0</v>
      </c>
      <c r="E139" s="18"/>
      <c r="F139" s="18">
        <v>1</v>
      </c>
      <c r="G139" s="18">
        <v>0</v>
      </c>
      <c r="I139" s="18" t="s">
        <v>164</v>
      </c>
      <c r="J139" s="18">
        <v>9</v>
      </c>
      <c r="K139" s="18"/>
      <c r="L139" s="18">
        <v>0</v>
      </c>
      <c r="M139" s="18"/>
      <c r="N139" s="18">
        <v>1</v>
      </c>
      <c r="O139" s="18">
        <v>0</v>
      </c>
    </row>
    <row r="140" spans="1:15" ht="19" x14ac:dyDescent="0.25">
      <c r="A140" s="18" t="s">
        <v>167</v>
      </c>
      <c r="B140" s="18">
        <v>9</v>
      </c>
      <c r="C140" s="18" t="s">
        <v>526</v>
      </c>
      <c r="D140" s="18">
        <v>0</v>
      </c>
      <c r="E140" s="18"/>
      <c r="F140" s="18">
        <v>0</v>
      </c>
      <c r="G140" s="18">
        <v>0</v>
      </c>
      <c r="I140" s="18" t="s">
        <v>167</v>
      </c>
      <c r="J140" s="18">
        <v>9</v>
      </c>
      <c r="K140" s="18" t="s">
        <v>526</v>
      </c>
      <c r="L140" s="18">
        <v>0</v>
      </c>
      <c r="M140" s="18"/>
      <c r="N140" s="18">
        <v>0</v>
      </c>
      <c r="O140" s="18">
        <v>0</v>
      </c>
    </row>
    <row r="141" spans="1:15" ht="19" x14ac:dyDescent="0.25">
      <c r="A141" s="18" t="s">
        <v>171</v>
      </c>
      <c r="B141" s="18">
        <v>8</v>
      </c>
      <c r="C141" s="18" t="s">
        <v>527</v>
      </c>
      <c r="D141" s="18">
        <v>0</v>
      </c>
      <c r="E141" s="18"/>
      <c r="F141" s="18">
        <v>0</v>
      </c>
      <c r="G141" s="18">
        <v>0</v>
      </c>
      <c r="I141" s="18" t="s">
        <v>171</v>
      </c>
      <c r="J141" s="18">
        <v>8</v>
      </c>
      <c r="K141" s="18" t="s">
        <v>527</v>
      </c>
      <c r="L141" s="18">
        <v>0</v>
      </c>
      <c r="M141" s="18"/>
      <c r="N141" s="18">
        <v>0</v>
      </c>
      <c r="O141" s="18">
        <v>0</v>
      </c>
    </row>
    <row r="142" spans="1:15" ht="19" x14ac:dyDescent="0.25">
      <c r="A142" s="18" t="s">
        <v>166</v>
      </c>
      <c r="B142" s="18">
        <v>7</v>
      </c>
      <c r="C142" s="18"/>
      <c r="D142" s="18">
        <v>0</v>
      </c>
      <c r="E142" s="18"/>
      <c r="F142" s="18">
        <v>0</v>
      </c>
      <c r="G142" s="18">
        <v>1</v>
      </c>
      <c r="I142" s="18" t="s">
        <v>166</v>
      </c>
      <c r="J142" s="18">
        <v>7</v>
      </c>
      <c r="K142" s="18"/>
      <c r="L142" s="18">
        <v>0</v>
      </c>
      <c r="M142" s="18"/>
      <c r="N142" s="18">
        <v>0</v>
      </c>
      <c r="O142" s="18">
        <v>1</v>
      </c>
    </row>
    <row r="143" spans="1:15" ht="19" x14ac:dyDescent="0.25">
      <c r="A143" s="18" t="s">
        <v>168</v>
      </c>
      <c r="B143" s="18">
        <v>6</v>
      </c>
      <c r="C143" s="18"/>
      <c r="D143" s="18">
        <v>1</v>
      </c>
      <c r="E143" s="18"/>
      <c r="F143" s="18">
        <v>0</v>
      </c>
      <c r="G143" s="18">
        <v>0</v>
      </c>
      <c r="I143" s="18" t="s">
        <v>168</v>
      </c>
      <c r="J143" s="18">
        <v>6</v>
      </c>
      <c r="K143" s="18"/>
      <c r="L143" s="18">
        <v>1</v>
      </c>
      <c r="M143" s="18"/>
      <c r="N143" s="18">
        <v>0</v>
      </c>
      <c r="O143" s="18">
        <v>0</v>
      </c>
    </row>
    <row r="144" spans="1:15" ht="19" x14ac:dyDescent="0.25">
      <c r="A144" s="18" t="s">
        <v>176</v>
      </c>
      <c r="B144" s="18">
        <v>6</v>
      </c>
      <c r="C144" s="18"/>
      <c r="D144" s="18">
        <v>0</v>
      </c>
      <c r="E144" s="18"/>
      <c r="F144" s="18">
        <v>0</v>
      </c>
      <c r="G144" s="18">
        <v>0</v>
      </c>
      <c r="I144" s="18" t="s">
        <v>176</v>
      </c>
      <c r="J144" s="18">
        <v>6</v>
      </c>
      <c r="K144" s="18"/>
      <c r="L144" s="18">
        <v>0</v>
      </c>
      <c r="M144" s="18"/>
      <c r="N144" s="18">
        <v>0</v>
      </c>
      <c r="O144" s="18">
        <v>0</v>
      </c>
    </row>
    <row r="145" spans="1:15" ht="19" x14ac:dyDescent="0.25">
      <c r="A145" s="18" t="s">
        <v>186</v>
      </c>
      <c r="B145" s="18">
        <v>6</v>
      </c>
      <c r="C145" s="18"/>
      <c r="D145" s="18">
        <v>0</v>
      </c>
      <c r="E145" s="18"/>
      <c r="F145" s="18">
        <v>0</v>
      </c>
      <c r="G145" s="18">
        <v>0</v>
      </c>
      <c r="I145" s="18" t="s">
        <v>186</v>
      </c>
      <c r="J145" s="18">
        <v>6</v>
      </c>
      <c r="K145" s="18"/>
      <c r="L145" s="18">
        <v>0</v>
      </c>
      <c r="M145" s="18"/>
      <c r="N145" s="18">
        <v>0</v>
      </c>
      <c r="O145" s="18">
        <v>0</v>
      </c>
    </row>
    <row r="146" spans="1:15" ht="19" x14ac:dyDescent="0.25">
      <c r="A146" s="18" t="s">
        <v>181</v>
      </c>
      <c r="B146" s="18">
        <v>6</v>
      </c>
      <c r="C146" s="18" t="s">
        <v>528</v>
      </c>
      <c r="D146" s="18">
        <v>0</v>
      </c>
      <c r="E146" s="18"/>
      <c r="F146" s="18">
        <v>0</v>
      </c>
      <c r="G146" s="18">
        <v>0</v>
      </c>
      <c r="I146" s="18" t="s">
        <v>181</v>
      </c>
      <c r="J146" s="18">
        <v>6</v>
      </c>
      <c r="K146" s="18" t="s">
        <v>528</v>
      </c>
      <c r="L146" s="18">
        <v>0</v>
      </c>
      <c r="M146" s="18"/>
      <c r="N146" s="18">
        <v>0</v>
      </c>
      <c r="O146" s="18">
        <v>0</v>
      </c>
    </row>
    <row r="147" spans="1:15" ht="19" x14ac:dyDescent="0.25">
      <c r="A147" s="18" t="s">
        <v>169</v>
      </c>
      <c r="B147" s="18">
        <v>5</v>
      </c>
      <c r="C147" s="18"/>
      <c r="D147" s="18">
        <v>0</v>
      </c>
      <c r="E147" s="18"/>
      <c r="F147" s="18">
        <v>0</v>
      </c>
      <c r="G147" s="18">
        <v>0</v>
      </c>
      <c r="I147" s="18" t="s">
        <v>169</v>
      </c>
      <c r="J147" s="18">
        <v>5</v>
      </c>
      <c r="K147" s="18"/>
      <c r="L147" s="18">
        <v>0</v>
      </c>
      <c r="M147" s="18"/>
      <c r="N147" s="18">
        <v>0</v>
      </c>
      <c r="O147" s="18">
        <v>0</v>
      </c>
    </row>
    <row r="148" spans="1:15" ht="19" x14ac:dyDescent="0.25">
      <c r="A148" s="18" t="s">
        <v>175</v>
      </c>
      <c r="B148" s="18">
        <v>4</v>
      </c>
      <c r="C148" s="18" t="s">
        <v>389</v>
      </c>
      <c r="D148" s="18">
        <v>1</v>
      </c>
      <c r="E148" s="18"/>
      <c r="F148" s="18">
        <v>0</v>
      </c>
      <c r="G148" s="18">
        <v>0</v>
      </c>
      <c r="I148" s="18" t="s">
        <v>175</v>
      </c>
      <c r="J148" s="18">
        <v>4</v>
      </c>
      <c r="K148" s="18" t="s">
        <v>389</v>
      </c>
      <c r="L148" s="18">
        <v>1</v>
      </c>
      <c r="M148" s="18"/>
      <c r="N148" s="18">
        <v>0</v>
      </c>
      <c r="O148" s="18">
        <v>0</v>
      </c>
    </row>
    <row r="149" spans="1:15" ht="19" x14ac:dyDescent="0.25">
      <c r="A149" s="18" t="s">
        <v>173</v>
      </c>
      <c r="B149" s="18">
        <v>4</v>
      </c>
      <c r="C149" s="18"/>
      <c r="D149" s="18">
        <v>0</v>
      </c>
      <c r="E149" s="18"/>
      <c r="F149" s="18">
        <v>0</v>
      </c>
      <c r="G149" s="18">
        <v>0</v>
      </c>
      <c r="I149" s="18" t="s">
        <v>173</v>
      </c>
      <c r="J149" s="18">
        <v>4</v>
      </c>
      <c r="K149" s="18"/>
      <c r="L149" s="18">
        <v>0</v>
      </c>
      <c r="M149" s="18"/>
      <c r="N149" s="18">
        <v>0</v>
      </c>
      <c r="O149" s="18">
        <v>0</v>
      </c>
    </row>
    <row r="150" spans="1:15" ht="19" x14ac:dyDescent="0.25">
      <c r="A150" s="18" t="s">
        <v>201</v>
      </c>
      <c r="B150" s="18">
        <v>4</v>
      </c>
      <c r="C150" s="18"/>
      <c r="D150" s="18">
        <v>0</v>
      </c>
      <c r="E150" s="18"/>
      <c r="F150" s="18">
        <v>0</v>
      </c>
      <c r="G150" s="18">
        <v>0</v>
      </c>
      <c r="I150" s="18" t="s">
        <v>201</v>
      </c>
      <c r="J150" s="18">
        <v>4</v>
      </c>
      <c r="K150" s="18"/>
      <c r="L150" s="18">
        <v>0</v>
      </c>
      <c r="M150" s="18"/>
      <c r="N150" s="18">
        <v>0</v>
      </c>
      <c r="O150" s="18">
        <v>0</v>
      </c>
    </row>
    <row r="151" spans="1:15" ht="19" x14ac:dyDescent="0.25">
      <c r="A151" s="18" t="s">
        <v>172</v>
      </c>
      <c r="B151" s="18">
        <v>4</v>
      </c>
      <c r="C151" s="18"/>
      <c r="D151" s="18">
        <v>0</v>
      </c>
      <c r="E151" s="18"/>
      <c r="F151" s="18">
        <v>0</v>
      </c>
      <c r="G151" s="18">
        <v>0</v>
      </c>
      <c r="I151" s="18" t="s">
        <v>172</v>
      </c>
      <c r="J151" s="18">
        <v>4</v>
      </c>
      <c r="K151" s="18"/>
      <c r="L151" s="18">
        <v>0</v>
      </c>
      <c r="M151" s="18"/>
      <c r="N151" s="18">
        <v>0</v>
      </c>
      <c r="O151" s="18">
        <v>0</v>
      </c>
    </row>
    <row r="152" spans="1:15" ht="19" x14ac:dyDescent="0.25">
      <c r="A152" s="18" t="s">
        <v>179</v>
      </c>
      <c r="B152" s="18">
        <v>4</v>
      </c>
      <c r="C152" s="18"/>
      <c r="D152" s="18">
        <v>0</v>
      </c>
      <c r="E152" s="18"/>
      <c r="F152" s="18">
        <v>0</v>
      </c>
      <c r="G152" s="18">
        <v>0</v>
      </c>
      <c r="I152" s="18" t="s">
        <v>179</v>
      </c>
      <c r="J152" s="18">
        <v>4</v>
      </c>
      <c r="K152" s="18"/>
      <c r="L152" s="18">
        <v>0</v>
      </c>
      <c r="M152" s="18"/>
      <c r="N152" s="18">
        <v>0</v>
      </c>
      <c r="O152" s="18">
        <v>0</v>
      </c>
    </row>
    <row r="153" spans="1:15" ht="19" x14ac:dyDescent="0.25">
      <c r="A153" s="18" t="s">
        <v>184</v>
      </c>
      <c r="B153" s="18">
        <v>4</v>
      </c>
      <c r="C153" s="18" t="s">
        <v>507</v>
      </c>
      <c r="D153" s="18">
        <v>0</v>
      </c>
      <c r="E153" s="18"/>
      <c r="F153" s="18">
        <v>0</v>
      </c>
      <c r="G153" s="18">
        <v>0</v>
      </c>
      <c r="I153" s="18" t="s">
        <v>184</v>
      </c>
      <c r="J153" s="18">
        <v>4</v>
      </c>
      <c r="K153" s="18" t="s">
        <v>507</v>
      </c>
      <c r="L153" s="18">
        <v>0</v>
      </c>
      <c r="M153" s="18"/>
      <c r="N153" s="18">
        <v>0</v>
      </c>
      <c r="O153" s="18">
        <v>0</v>
      </c>
    </row>
    <row r="154" spans="1:15" ht="19" x14ac:dyDescent="0.25">
      <c r="A154" s="18" t="s">
        <v>183</v>
      </c>
      <c r="B154" s="18">
        <v>4</v>
      </c>
      <c r="C154" s="18"/>
      <c r="D154" s="18">
        <v>0</v>
      </c>
      <c r="E154" s="18"/>
      <c r="F154" s="18">
        <v>0</v>
      </c>
      <c r="G154" s="18">
        <v>0</v>
      </c>
      <c r="I154" s="18" t="s">
        <v>183</v>
      </c>
      <c r="J154" s="18">
        <v>4</v>
      </c>
      <c r="K154" s="18"/>
      <c r="L154" s="18">
        <v>0</v>
      </c>
      <c r="M154" s="18"/>
      <c r="N154" s="18">
        <v>0</v>
      </c>
      <c r="O154" s="18">
        <v>0</v>
      </c>
    </row>
    <row r="155" spans="1:15" ht="19" x14ac:dyDescent="0.25">
      <c r="A155" s="18" t="s">
        <v>177</v>
      </c>
      <c r="B155" s="18">
        <v>4</v>
      </c>
      <c r="C155" s="18" t="s">
        <v>389</v>
      </c>
      <c r="D155" s="18">
        <v>0</v>
      </c>
      <c r="E155" s="18"/>
      <c r="F155" s="18">
        <v>0</v>
      </c>
      <c r="G155" s="18">
        <v>0</v>
      </c>
      <c r="I155" s="18" t="s">
        <v>177</v>
      </c>
      <c r="J155" s="18">
        <v>4</v>
      </c>
      <c r="K155" s="18" t="s">
        <v>389</v>
      </c>
      <c r="L155" s="18">
        <v>0</v>
      </c>
      <c r="M155" s="18"/>
      <c r="N155" s="18">
        <v>0</v>
      </c>
      <c r="O155" s="18">
        <v>0</v>
      </c>
    </row>
    <row r="156" spans="1:15" ht="19" x14ac:dyDescent="0.25">
      <c r="A156" s="18" t="s">
        <v>174</v>
      </c>
      <c r="B156" s="18">
        <v>3</v>
      </c>
      <c r="C156" s="18"/>
      <c r="D156" s="18">
        <v>1</v>
      </c>
      <c r="E156" s="18"/>
      <c r="F156" s="18">
        <v>0</v>
      </c>
      <c r="G156" s="18">
        <v>0</v>
      </c>
      <c r="I156" s="18" t="s">
        <v>174</v>
      </c>
      <c r="J156" s="18">
        <v>3</v>
      </c>
      <c r="K156" s="18"/>
      <c r="L156" s="18">
        <v>1</v>
      </c>
      <c r="M156" s="18"/>
      <c r="N156" s="18">
        <v>0</v>
      </c>
      <c r="O156" s="18">
        <v>0</v>
      </c>
    </row>
    <row r="157" spans="1:15" ht="19" x14ac:dyDescent="0.25">
      <c r="A157" s="18" t="s">
        <v>178</v>
      </c>
      <c r="B157" s="18">
        <v>3</v>
      </c>
      <c r="C157" s="18"/>
      <c r="D157" s="18">
        <v>0</v>
      </c>
      <c r="E157" s="18"/>
      <c r="F157" s="18">
        <v>0</v>
      </c>
      <c r="G157" s="18">
        <v>0</v>
      </c>
      <c r="I157" s="18" t="s">
        <v>178</v>
      </c>
      <c r="J157" s="18">
        <v>3</v>
      </c>
      <c r="K157" s="18"/>
      <c r="L157" s="18">
        <v>0</v>
      </c>
      <c r="M157" s="18"/>
      <c r="N157" s="18">
        <v>0</v>
      </c>
      <c r="O157" s="18">
        <v>0</v>
      </c>
    </row>
    <row r="158" spans="1:15" ht="19" x14ac:dyDescent="0.25">
      <c r="A158" s="18" t="s">
        <v>191</v>
      </c>
      <c r="B158" s="18">
        <v>3</v>
      </c>
      <c r="C158" s="18" t="s">
        <v>390</v>
      </c>
      <c r="D158" s="18">
        <v>0</v>
      </c>
      <c r="E158" s="18"/>
      <c r="F158" s="18">
        <v>0</v>
      </c>
      <c r="G158" s="18">
        <v>0</v>
      </c>
      <c r="I158" s="18" t="s">
        <v>191</v>
      </c>
      <c r="J158" s="18">
        <v>3</v>
      </c>
      <c r="K158" s="18" t="s">
        <v>390</v>
      </c>
      <c r="L158" s="18">
        <v>0</v>
      </c>
      <c r="M158" s="18"/>
      <c r="N158" s="18">
        <v>0</v>
      </c>
      <c r="O158" s="18">
        <v>0</v>
      </c>
    </row>
    <row r="159" spans="1:15" ht="19" x14ac:dyDescent="0.25">
      <c r="A159" s="18" t="s">
        <v>180</v>
      </c>
      <c r="B159" s="18">
        <v>3</v>
      </c>
      <c r="C159" s="18"/>
      <c r="D159" s="18">
        <v>0</v>
      </c>
      <c r="E159" s="18"/>
      <c r="F159" s="18">
        <v>0</v>
      </c>
      <c r="G159" s="18">
        <v>0</v>
      </c>
      <c r="I159" s="18" t="s">
        <v>180</v>
      </c>
      <c r="J159" s="18">
        <v>3</v>
      </c>
      <c r="K159" s="18"/>
      <c r="L159" s="18">
        <v>0</v>
      </c>
      <c r="M159" s="18"/>
      <c r="N159" s="18">
        <v>0</v>
      </c>
      <c r="O159" s="18">
        <v>0</v>
      </c>
    </row>
    <row r="160" spans="1:15" ht="19" x14ac:dyDescent="0.25">
      <c r="A160" s="18" t="s">
        <v>182</v>
      </c>
      <c r="B160" s="18">
        <v>3</v>
      </c>
      <c r="C160" s="18" t="s">
        <v>390</v>
      </c>
      <c r="D160" s="18">
        <v>0</v>
      </c>
      <c r="E160" s="18"/>
      <c r="F160" s="18">
        <v>0</v>
      </c>
      <c r="G160" s="18">
        <v>0</v>
      </c>
      <c r="I160" s="18" t="s">
        <v>182</v>
      </c>
      <c r="J160" s="18">
        <v>3</v>
      </c>
      <c r="K160" s="18" t="s">
        <v>390</v>
      </c>
      <c r="L160" s="18">
        <v>0</v>
      </c>
      <c r="M160" s="18"/>
      <c r="N160" s="18">
        <v>0</v>
      </c>
      <c r="O160" s="18">
        <v>0</v>
      </c>
    </row>
    <row r="161" spans="1:15" ht="19" x14ac:dyDescent="0.25">
      <c r="A161" s="18" t="s">
        <v>197</v>
      </c>
      <c r="B161" s="18">
        <v>3</v>
      </c>
      <c r="C161" s="18" t="s">
        <v>529</v>
      </c>
      <c r="D161" s="18">
        <v>0</v>
      </c>
      <c r="E161" s="18"/>
      <c r="F161" s="18">
        <v>0</v>
      </c>
      <c r="G161" s="18">
        <v>0</v>
      </c>
      <c r="I161" s="18" t="s">
        <v>197</v>
      </c>
      <c r="J161" s="18">
        <v>3</v>
      </c>
      <c r="K161" s="18" t="s">
        <v>529</v>
      </c>
      <c r="L161" s="18">
        <v>0</v>
      </c>
      <c r="M161" s="18"/>
      <c r="N161" s="18">
        <v>0</v>
      </c>
      <c r="O161" s="18">
        <v>0</v>
      </c>
    </row>
    <row r="162" spans="1:15" ht="19" x14ac:dyDescent="0.25">
      <c r="A162" s="18" t="s">
        <v>198</v>
      </c>
      <c r="B162" s="18">
        <v>3</v>
      </c>
      <c r="C162" s="18" t="s">
        <v>529</v>
      </c>
      <c r="D162" s="18">
        <v>0</v>
      </c>
      <c r="E162" s="18"/>
      <c r="F162" s="18">
        <v>0</v>
      </c>
      <c r="G162" s="18">
        <v>0</v>
      </c>
      <c r="I162" s="18" t="s">
        <v>198</v>
      </c>
      <c r="J162" s="18">
        <v>3</v>
      </c>
      <c r="K162" s="18" t="s">
        <v>529</v>
      </c>
      <c r="L162" s="18">
        <v>0</v>
      </c>
      <c r="M162" s="18"/>
      <c r="N162" s="18">
        <v>0</v>
      </c>
      <c r="O162" s="18">
        <v>0</v>
      </c>
    </row>
    <row r="163" spans="1:15" ht="19" x14ac:dyDescent="0.25">
      <c r="A163" s="18" t="s">
        <v>530</v>
      </c>
      <c r="B163" s="18">
        <v>2</v>
      </c>
      <c r="C163" s="18"/>
      <c r="D163" s="18">
        <v>1</v>
      </c>
      <c r="E163" s="18"/>
      <c r="F163" s="18"/>
      <c r="G163" s="18"/>
      <c r="I163" s="18" t="s">
        <v>530</v>
      </c>
      <c r="J163" s="18">
        <v>2</v>
      </c>
      <c r="K163" s="18"/>
      <c r="L163" s="18">
        <v>1</v>
      </c>
      <c r="M163" s="18"/>
      <c r="N163" s="18"/>
      <c r="O163" s="18"/>
    </row>
    <row r="164" spans="1:15" ht="19" x14ac:dyDescent="0.25">
      <c r="A164" s="18" t="s">
        <v>187</v>
      </c>
      <c r="B164" s="18">
        <v>2</v>
      </c>
      <c r="C164" s="18"/>
      <c r="D164" s="18">
        <v>0</v>
      </c>
      <c r="E164" s="18"/>
      <c r="F164" s="18">
        <v>0</v>
      </c>
      <c r="G164" s="18">
        <v>0</v>
      </c>
      <c r="I164" s="18" t="s">
        <v>187</v>
      </c>
      <c r="J164" s="18">
        <v>2</v>
      </c>
      <c r="K164" s="18"/>
      <c r="L164" s="18">
        <v>0</v>
      </c>
      <c r="M164" s="18"/>
      <c r="N164" s="18">
        <v>0</v>
      </c>
      <c r="O164" s="18">
        <v>0</v>
      </c>
    </row>
    <row r="165" spans="1:15" ht="19" x14ac:dyDescent="0.25">
      <c r="A165" s="18" t="s">
        <v>189</v>
      </c>
      <c r="B165" s="18">
        <v>2</v>
      </c>
      <c r="C165" s="18"/>
      <c r="D165" s="18">
        <v>1</v>
      </c>
      <c r="E165" s="18"/>
      <c r="F165" s="18">
        <v>0</v>
      </c>
      <c r="G165" s="18">
        <v>0</v>
      </c>
      <c r="I165" s="18" t="s">
        <v>189</v>
      </c>
      <c r="J165" s="18">
        <v>2</v>
      </c>
      <c r="K165" s="18"/>
      <c r="L165" s="18">
        <v>1</v>
      </c>
      <c r="M165" s="18"/>
      <c r="N165" s="18">
        <v>0</v>
      </c>
      <c r="O165" s="18">
        <v>0</v>
      </c>
    </row>
    <row r="166" spans="1:15" ht="19" x14ac:dyDescent="0.25">
      <c r="A166" s="18" t="s">
        <v>193</v>
      </c>
      <c r="B166" s="18">
        <v>2</v>
      </c>
      <c r="C166" s="18" t="s">
        <v>467</v>
      </c>
      <c r="D166" s="18">
        <v>0</v>
      </c>
      <c r="E166" s="18"/>
      <c r="F166" s="18">
        <v>1</v>
      </c>
      <c r="G166" s="18">
        <v>0</v>
      </c>
      <c r="I166" s="18" t="s">
        <v>193</v>
      </c>
      <c r="J166" s="18">
        <v>2</v>
      </c>
      <c r="K166" s="18" t="s">
        <v>467</v>
      </c>
      <c r="L166" s="18">
        <v>0</v>
      </c>
      <c r="M166" s="18"/>
      <c r="N166" s="18">
        <v>1</v>
      </c>
      <c r="O166" s="18">
        <v>0</v>
      </c>
    </row>
    <row r="167" spans="1:15" ht="19" x14ac:dyDescent="0.25">
      <c r="A167" s="18" t="s">
        <v>190</v>
      </c>
      <c r="B167" s="18">
        <v>2</v>
      </c>
      <c r="C167" s="18"/>
      <c r="D167" s="18">
        <v>0</v>
      </c>
      <c r="E167" s="18"/>
      <c r="F167" s="18">
        <v>0</v>
      </c>
      <c r="G167" s="18">
        <v>0</v>
      </c>
      <c r="I167" s="18" t="s">
        <v>190</v>
      </c>
      <c r="J167" s="18">
        <v>2</v>
      </c>
      <c r="K167" s="18"/>
      <c r="L167" s="18">
        <v>0</v>
      </c>
      <c r="M167" s="18"/>
      <c r="N167" s="18">
        <v>0</v>
      </c>
      <c r="O167" s="18">
        <v>0</v>
      </c>
    </row>
    <row r="168" spans="1:15" ht="19" x14ac:dyDescent="0.25">
      <c r="A168" s="18" t="s">
        <v>185</v>
      </c>
      <c r="B168" s="18">
        <v>2</v>
      </c>
      <c r="C168" s="18"/>
      <c r="D168" s="18">
        <v>0</v>
      </c>
      <c r="E168" s="18"/>
      <c r="F168" s="18">
        <v>0</v>
      </c>
      <c r="G168" s="18">
        <v>0</v>
      </c>
      <c r="I168" s="18" t="s">
        <v>185</v>
      </c>
      <c r="J168" s="18">
        <v>2</v>
      </c>
      <c r="K168" s="18"/>
      <c r="L168" s="18">
        <v>0</v>
      </c>
      <c r="M168" s="18"/>
      <c r="N168" s="18">
        <v>0</v>
      </c>
      <c r="O168" s="18">
        <v>0</v>
      </c>
    </row>
    <row r="169" spans="1:15" ht="19" x14ac:dyDescent="0.25">
      <c r="A169" s="18" t="s">
        <v>195</v>
      </c>
      <c r="B169" s="18">
        <v>2</v>
      </c>
      <c r="C169" s="18"/>
      <c r="D169" s="18">
        <v>0</v>
      </c>
      <c r="E169" s="18"/>
      <c r="F169" s="18">
        <v>0</v>
      </c>
      <c r="G169" s="18">
        <v>0</v>
      </c>
      <c r="I169" s="18" t="s">
        <v>195</v>
      </c>
      <c r="J169" s="18">
        <v>2</v>
      </c>
      <c r="K169" s="18"/>
      <c r="L169" s="18">
        <v>0</v>
      </c>
      <c r="M169" s="18"/>
      <c r="N169" s="18">
        <v>0</v>
      </c>
      <c r="O169" s="18">
        <v>0</v>
      </c>
    </row>
    <row r="170" spans="1:15" ht="19" x14ac:dyDescent="0.25">
      <c r="A170" s="18" t="s">
        <v>194</v>
      </c>
      <c r="B170" s="18">
        <v>2</v>
      </c>
      <c r="C170" s="18" t="s">
        <v>467</v>
      </c>
      <c r="D170" s="18">
        <v>0</v>
      </c>
      <c r="E170" s="18"/>
      <c r="F170" s="18">
        <v>0</v>
      </c>
      <c r="G170" s="18">
        <v>0</v>
      </c>
      <c r="I170" s="18" t="s">
        <v>194</v>
      </c>
      <c r="J170" s="18">
        <v>2</v>
      </c>
      <c r="K170" s="18" t="s">
        <v>467</v>
      </c>
      <c r="L170" s="18">
        <v>0</v>
      </c>
      <c r="M170" s="18"/>
      <c r="N170" s="18">
        <v>0</v>
      </c>
      <c r="O170" s="18">
        <v>0</v>
      </c>
    </row>
    <row r="171" spans="1:15" ht="19" x14ac:dyDescent="0.25">
      <c r="A171" s="18" t="s">
        <v>192</v>
      </c>
      <c r="B171" s="18">
        <v>2</v>
      </c>
      <c r="C171" s="18"/>
      <c r="D171" s="18">
        <v>0</v>
      </c>
      <c r="E171" s="18"/>
      <c r="F171" s="18">
        <v>0</v>
      </c>
      <c r="G171" s="18">
        <v>0</v>
      </c>
      <c r="I171" s="18" t="s">
        <v>192</v>
      </c>
      <c r="J171" s="18">
        <v>2</v>
      </c>
      <c r="K171" s="18"/>
      <c r="L171" s="18">
        <v>0</v>
      </c>
      <c r="M171" s="18"/>
      <c r="N171" s="18">
        <v>0</v>
      </c>
      <c r="O171" s="18">
        <v>0</v>
      </c>
    </row>
    <row r="172" spans="1:15" ht="19" x14ac:dyDescent="0.25">
      <c r="A172" s="18" t="s">
        <v>410</v>
      </c>
      <c r="B172" s="18">
        <v>1</v>
      </c>
      <c r="C172" s="18"/>
      <c r="D172" s="18">
        <v>0</v>
      </c>
      <c r="E172" s="18"/>
      <c r="F172" s="18">
        <v>0</v>
      </c>
      <c r="G172" s="18">
        <v>0</v>
      </c>
      <c r="I172" s="18" t="s">
        <v>410</v>
      </c>
      <c r="J172" s="18">
        <v>1</v>
      </c>
      <c r="K172" s="18"/>
      <c r="L172" s="18">
        <v>0</v>
      </c>
      <c r="M172" s="18"/>
      <c r="N172" s="18">
        <v>0</v>
      </c>
      <c r="O172" s="18">
        <v>0</v>
      </c>
    </row>
    <row r="173" spans="1:15" ht="19" x14ac:dyDescent="0.25">
      <c r="A173" s="18" t="s">
        <v>372</v>
      </c>
      <c r="B173" s="18">
        <v>1</v>
      </c>
      <c r="C173" s="18"/>
      <c r="D173" s="18">
        <v>0</v>
      </c>
      <c r="E173" s="18"/>
      <c r="F173" s="18">
        <v>0</v>
      </c>
      <c r="G173" s="18">
        <v>0</v>
      </c>
      <c r="I173" s="18" t="s">
        <v>372</v>
      </c>
      <c r="J173" s="18">
        <v>1</v>
      </c>
      <c r="K173" s="18"/>
      <c r="L173" s="18">
        <v>0</v>
      </c>
      <c r="M173" s="18"/>
      <c r="N173" s="18">
        <v>0</v>
      </c>
      <c r="O173" s="18">
        <v>0</v>
      </c>
    </row>
    <row r="174" spans="1:15" ht="19" x14ac:dyDescent="0.25">
      <c r="A174" s="18" t="s">
        <v>196</v>
      </c>
      <c r="B174" s="18">
        <v>1</v>
      </c>
      <c r="C174" s="18"/>
      <c r="D174" s="18">
        <v>0</v>
      </c>
      <c r="E174" s="18"/>
      <c r="F174" s="18">
        <v>0</v>
      </c>
      <c r="G174" s="18">
        <v>0</v>
      </c>
      <c r="I174" s="18" t="s">
        <v>196</v>
      </c>
      <c r="J174" s="18">
        <v>1</v>
      </c>
      <c r="K174" s="18"/>
      <c r="L174" s="18">
        <v>0</v>
      </c>
      <c r="M174" s="18"/>
      <c r="N174" s="18">
        <v>0</v>
      </c>
      <c r="O174" s="18">
        <v>0</v>
      </c>
    </row>
    <row r="175" spans="1:15" ht="19" x14ac:dyDescent="0.25">
      <c r="A175" s="18" t="s">
        <v>199</v>
      </c>
      <c r="B175" s="18">
        <v>1</v>
      </c>
      <c r="C175" s="18"/>
      <c r="D175" s="18">
        <v>0</v>
      </c>
      <c r="E175" s="18"/>
      <c r="F175" s="18">
        <v>0</v>
      </c>
      <c r="G175" s="18">
        <v>0</v>
      </c>
      <c r="I175" s="18" t="s">
        <v>199</v>
      </c>
      <c r="J175" s="18">
        <v>1</v>
      </c>
      <c r="K175" s="18"/>
      <c r="L175" s="18">
        <v>0</v>
      </c>
      <c r="M175" s="18"/>
      <c r="N175" s="18">
        <v>0</v>
      </c>
      <c r="O175" s="18">
        <v>0</v>
      </c>
    </row>
    <row r="176" spans="1:15" ht="19" x14ac:dyDescent="0.25">
      <c r="A176" s="18" t="s">
        <v>200</v>
      </c>
      <c r="B176" s="18">
        <v>1</v>
      </c>
      <c r="C176" s="18"/>
      <c r="D176" s="18">
        <v>0</v>
      </c>
      <c r="E176" s="18"/>
      <c r="F176" s="18">
        <v>0</v>
      </c>
      <c r="G176" s="18">
        <v>0</v>
      </c>
      <c r="I176" s="18" t="s">
        <v>200</v>
      </c>
      <c r="J176" s="18">
        <v>1</v>
      </c>
      <c r="K176" s="18"/>
      <c r="L176" s="18">
        <v>0</v>
      </c>
      <c r="M176" s="18"/>
      <c r="N176" s="18">
        <v>0</v>
      </c>
      <c r="O176" s="18">
        <v>0</v>
      </c>
    </row>
    <row r="177" spans="1:15" ht="19" x14ac:dyDescent="0.25">
      <c r="A177" s="18" t="s">
        <v>202</v>
      </c>
      <c r="B177" s="18">
        <v>1</v>
      </c>
      <c r="C177" s="18"/>
      <c r="D177" s="18">
        <v>0</v>
      </c>
      <c r="E177" s="18"/>
      <c r="F177" s="18">
        <v>0</v>
      </c>
      <c r="G177" s="18">
        <v>0</v>
      </c>
      <c r="I177" s="18" t="s">
        <v>202</v>
      </c>
      <c r="J177" s="18">
        <v>1</v>
      </c>
      <c r="K177" s="18"/>
      <c r="L177" s="18">
        <v>0</v>
      </c>
      <c r="M177" s="18"/>
      <c r="N177" s="18">
        <v>0</v>
      </c>
      <c r="O177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026-DA45-8A47-9055-EEF3258F4572}">
  <dimension ref="A1:M11"/>
  <sheetViews>
    <sheetView workbookViewId="0">
      <selection sqref="A1:G11"/>
    </sheetView>
  </sheetViews>
  <sheetFormatPr baseColWidth="10" defaultRowHeight="16" x14ac:dyDescent="0.2"/>
  <cols>
    <col min="2" max="2" width="13.6640625" bestFit="1" customWidth="1"/>
    <col min="3" max="3" width="20" bestFit="1" customWidth="1"/>
    <col min="5" max="5" width="18.6640625" bestFit="1" customWidth="1"/>
    <col min="12" max="13" width="149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28</v>
      </c>
      <c r="K1" s="1" t="s">
        <v>27</v>
      </c>
      <c r="L1" t="str">
        <f>H1&amp;I1&amp;A1&amp;J1&amp;I1&amp;B1&amp;J1&amp;I1&amp;C1&amp;J1&amp;I1&amp;D1&amp;J1&amp;I1&amp;E1&amp;J1&amp;I1&amp;F1&amp;J1&amp;I1&amp;G1&amp;J1&amp;K1</f>
        <v>&lt;tr&gt;&lt;td&gt;NAME&lt;/td&gt;&lt;td&gt;CONFIRMED&lt;/td&gt;&lt;td&gt;CHANGES TODAY&lt;/td&gt;&lt;td&gt;DECEASED&lt;/td&gt;&lt;td&gt;CHANGES TODAY&lt;/td&gt;&lt;td&gt;RECOVERED&lt;/td&gt;&lt;td&gt;SERIOUS&lt;/td&gt;&lt;/tr&gt;</v>
      </c>
      <c r="M1" t="s">
        <v>29</v>
      </c>
    </row>
    <row r="2" spans="1:13" x14ac:dyDescent="0.2">
      <c r="A2" s="1"/>
      <c r="B2" s="1"/>
      <c r="C2" s="1"/>
      <c r="D2" s="1"/>
      <c r="E2" s="1"/>
      <c r="F2" s="1"/>
      <c r="G2" s="1"/>
      <c r="H2" s="1" t="s">
        <v>25</v>
      </c>
      <c r="I2" s="1" t="s">
        <v>26</v>
      </c>
      <c r="J2" s="1" t="s">
        <v>28</v>
      </c>
      <c r="K2" s="1" t="s">
        <v>27</v>
      </c>
      <c r="L2" t="str">
        <f t="shared" ref="L2:L11" si="0">H2&amp;I2&amp;A2&amp;J2&amp;I2&amp;B2&amp;J2&amp;I2&amp;C2&amp;J2&amp;I2&amp;D2&amp;J2&amp;I2&amp;E2&amp;J2&amp;I2&amp;F2&amp;J2&amp;I2&amp;G2&amp;J2&amp;K2</f>
        <v>&lt;tr&gt;&lt;td&gt;&lt;/td&gt;&lt;td&gt;&lt;/td&gt;&lt;td&gt;&lt;/td&gt;&lt;td&gt;&lt;/td&gt;&lt;td&gt;&lt;/td&gt;&lt;td&gt;&lt;/td&gt;&lt;td&gt;&lt;/td&gt;&lt;/tr&gt;</v>
      </c>
      <c r="M2" t="s">
        <v>30</v>
      </c>
    </row>
    <row r="3" spans="1:13" ht="18" x14ac:dyDescent="0.2">
      <c r="A3" s="2" t="s">
        <v>6</v>
      </c>
      <c r="B3" s="3">
        <v>322348</v>
      </c>
      <c r="C3" s="2"/>
      <c r="D3" s="3">
        <v>13826</v>
      </c>
      <c r="E3" s="2"/>
      <c r="F3" s="3">
        <v>95938</v>
      </c>
      <c r="G3" s="3">
        <v>8464</v>
      </c>
      <c r="H3" s="1" t="s">
        <v>25</v>
      </c>
      <c r="I3" s="1" t="s">
        <v>26</v>
      </c>
      <c r="J3" s="1" t="s">
        <v>28</v>
      </c>
      <c r="K3" s="1" t="s">
        <v>27</v>
      </c>
      <c r="L3" t="str">
        <f t="shared" si="0"/>
        <v>&lt;tr&gt;&lt;td&gt;TOTAL&lt;/td&gt;&lt;td&gt;322348&lt;/td&gt;&lt;td&gt;&lt;/td&gt;&lt;td&gt;13826&lt;/td&gt;&lt;td&gt;&lt;/td&gt;&lt;td&gt;95938&lt;/td&gt;&lt;td&gt;8464&lt;/td&gt;&lt;/tr&gt;</v>
      </c>
      <c r="M3" t="s">
        <v>31</v>
      </c>
    </row>
    <row r="4" spans="1:13" ht="18" x14ac:dyDescent="0.2">
      <c r="A4" s="4" t="s">
        <v>7</v>
      </c>
      <c r="B4" s="5">
        <v>81054</v>
      </c>
      <c r="C4" s="4" t="s">
        <v>8</v>
      </c>
      <c r="D4" s="5">
        <v>3261</v>
      </c>
      <c r="E4" s="4" t="s">
        <v>9</v>
      </c>
      <c r="F4" s="5">
        <v>72440</v>
      </c>
      <c r="G4" s="5">
        <v>2314</v>
      </c>
      <c r="H4" s="1" t="s">
        <v>25</v>
      </c>
      <c r="I4" s="1" t="s">
        <v>26</v>
      </c>
      <c r="J4" s="1" t="s">
        <v>28</v>
      </c>
      <c r="K4" s="1" t="s">
        <v>27</v>
      </c>
      <c r="L4" t="str">
        <f t="shared" si="0"/>
        <v>&lt;tr&gt;&lt;td&gt;China&lt;/td&gt;&lt;td&gt;81054&lt;/td&gt;&lt;td&gt;↑ 46 (0.05%)&lt;/td&gt;&lt;td&gt;3261&lt;/td&gt;&lt;td&gt;↑ 6 (0.00%)&lt;/td&gt;&lt;td&gt;72440&lt;/td&gt;&lt;td&gt;2314&lt;/td&gt;&lt;/tr&gt;</v>
      </c>
      <c r="M4" t="s">
        <v>32</v>
      </c>
    </row>
    <row r="5" spans="1:13" ht="18" x14ac:dyDescent="0.2">
      <c r="A5" s="4" t="s">
        <v>10</v>
      </c>
      <c r="B5" s="5">
        <v>53578</v>
      </c>
      <c r="C5" s="4"/>
      <c r="D5" s="5">
        <v>4825</v>
      </c>
      <c r="E5" s="4"/>
      <c r="F5" s="5">
        <v>6072</v>
      </c>
      <c r="G5" s="5">
        <v>2857</v>
      </c>
      <c r="H5" s="1" t="s">
        <v>25</v>
      </c>
      <c r="I5" s="1" t="s">
        <v>26</v>
      </c>
      <c r="J5" s="1" t="s">
        <v>28</v>
      </c>
      <c r="K5" s="1" t="s">
        <v>27</v>
      </c>
      <c r="L5" t="str">
        <f t="shared" si="0"/>
        <v>&lt;tr&gt;&lt;td&gt;Italy&lt;/td&gt;&lt;td&gt;53578&lt;/td&gt;&lt;td&gt;&lt;/td&gt;&lt;td&gt;4825&lt;/td&gt;&lt;td&gt;&lt;/td&gt;&lt;td&gt;6072&lt;/td&gt;&lt;td&gt;2857&lt;/td&gt;&lt;/tr&gt;</v>
      </c>
      <c r="M5" t="s">
        <v>33</v>
      </c>
    </row>
    <row r="6" spans="1:13" ht="18" x14ac:dyDescent="0.2">
      <c r="A6" s="4" t="s">
        <v>11</v>
      </c>
      <c r="B6" s="5">
        <v>28572</v>
      </c>
      <c r="C6" s="4" t="s">
        <v>12</v>
      </c>
      <c r="D6" s="5">
        <v>1753</v>
      </c>
      <c r="E6" s="4" t="s">
        <v>13</v>
      </c>
      <c r="F6" s="5">
        <v>2125</v>
      </c>
      <c r="G6" s="5">
        <v>1141</v>
      </c>
      <c r="H6" s="1" t="s">
        <v>25</v>
      </c>
      <c r="I6" s="1" t="s">
        <v>26</v>
      </c>
      <c r="J6" s="1" t="s">
        <v>28</v>
      </c>
      <c r="K6" s="1" t="s">
        <v>27</v>
      </c>
      <c r="L6" t="str">
        <f t="shared" si="0"/>
        <v>&lt;tr&gt;&lt;td&gt;Spain&lt;/td&gt;&lt;td&gt;28572&lt;/td&gt;&lt;td&gt;↑ 3,076 (10.76%)&lt;/td&gt;&lt;td&gt;1753&lt;/td&gt;&lt;td&gt;↑ 372 (1.30%)&lt;/td&gt;&lt;td&gt;2125&lt;/td&gt;&lt;td&gt;1141&lt;/td&gt;&lt;/tr&gt;</v>
      </c>
      <c r="M6" t="s">
        <v>34</v>
      </c>
    </row>
    <row r="7" spans="1:13" ht="18" x14ac:dyDescent="0.2">
      <c r="A7" s="4" t="s">
        <v>14</v>
      </c>
      <c r="B7" s="5">
        <v>26975</v>
      </c>
      <c r="C7" s="4" t="s">
        <v>15</v>
      </c>
      <c r="D7" s="4">
        <v>354</v>
      </c>
      <c r="E7" s="4" t="s">
        <v>16</v>
      </c>
      <c r="F7" s="4">
        <v>186</v>
      </c>
      <c r="G7" s="4">
        <v>61</v>
      </c>
      <c r="H7" s="1" t="s">
        <v>25</v>
      </c>
      <c r="I7" s="1" t="s">
        <v>26</v>
      </c>
      <c r="J7" s="1" t="s">
        <v>28</v>
      </c>
      <c r="K7" s="1" t="s">
        <v>27</v>
      </c>
      <c r="L7" t="str">
        <f t="shared" si="0"/>
        <v>&lt;tr&gt;&lt;td&gt;United States&lt;/td&gt;&lt;td&gt;26975&lt;/td&gt;&lt;td&gt;↑ 2,706 (10.03%)&lt;/td&gt;&lt;td&gt;354&lt;/td&gt;&lt;td&gt;↑ 47 (0.17%)&lt;/td&gt;&lt;td&gt;186&lt;/td&gt;&lt;td&gt;61&lt;/td&gt;&lt;/tr&gt;</v>
      </c>
      <c r="M7" t="s">
        <v>35</v>
      </c>
    </row>
    <row r="8" spans="1:13" ht="18" x14ac:dyDescent="0.2">
      <c r="A8" s="4" t="s">
        <v>17</v>
      </c>
      <c r="B8" s="5">
        <v>23937</v>
      </c>
      <c r="C8" s="4" t="s">
        <v>18</v>
      </c>
      <c r="D8" s="4">
        <v>93</v>
      </c>
      <c r="E8" s="4" t="s">
        <v>19</v>
      </c>
      <c r="F8" s="4">
        <v>266</v>
      </c>
      <c r="G8" s="4">
        <v>0</v>
      </c>
      <c r="H8" s="1" t="s">
        <v>25</v>
      </c>
      <c r="I8" s="1" t="s">
        <v>26</v>
      </c>
      <c r="J8" s="1" t="s">
        <v>28</v>
      </c>
      <c r="K8" s="1" t="s">
        <v>27</v>
      </c>
      <c r="L8" t="str">
        <f t="shared" si="0"/>
        <v>&lt;tr&gt;&lt;td&gt;Germany&lt;/td&gt;&lt;td&gt;23937&lt;/td&gt;&lt;td&gt;↑ 1,573 (6.57%)&lt;/td&gt;&lt;td&gt;93&lt;/td&gt;&lt;td&gt;↑ 9 (0.03%)&lt;/td&gt;&lt;td&gt;266&lt;/td&gt;&lt;td&gt;0&lt;/td&gt;&lt;/tr&gt;</v>
      </c>
      <c r="M8" t="s">
        <v>36</v>
      </c>
    </row>
    <row r="9" spans="1:13" ht="18" x14ac:dyDescent="0.2">
      <c r="A9" s="4" t="s">
        <v>20</v>
      </c>
      <c r="B9" s="5">
        <v>21638</v>
      </c>
      <c r="C9" s="4" t="s">
        <v>21</v>
      </c>
      <c r="D9" s="5">
        <v>1685</v>
      </c>
      <c r="E9" s="4" t="s">
        <v>22</v>
      </c>
      <c r="F9" s="5">
        <v>7635</v>
      </c>
      <c r="G9" s="4">
        <v>0</v>
      </c>
      <c r="H9" s="1" t="s">
        <v>25</v>
      </c>
      <c r="I9" s="1" t="s">
        <v>26</v>
      </c>
      <c r="J9" s="1" t="s">
        <v>28</v>
      </c>
      <c r="K9" s="1" t="s">
        <v>27</v>
      </c>
      <c r="L9" t="str">
        <f t="shared" si="0"/>
        <v>&lt;tr&gt;&lt;td&gt;Iran&lt;/td&gt;&lt;td&gt;21638&lt;/td&gt;&lt;td&gt;↑ 1,028 (4.75%)&lt;/td&gt;&lt;td&gt;1685&lt;/td&gt;&lt;td&gt;↑ 129 (0.59%)&lt;/td&gt;&lt;td&gt;7635&lt;/td&gt;&lt;td&gt;0&lt;/td&gt;&lt;/tr&gt;</v>
      </c>
      <c r="M9" t="s">
        <v>37</v>
      </c>
    </row>
    <row r="10" spans="1:13" ht="18" x14ac:dyDescent="0.2">
      <c r="A10" s="4" t="s">
        <v>23</v>
      </c>
      <c r="B10" s="5">
        <v>14459</v>
      </c>
      <c r="C10" s="4"/>
      <c r="D10" s="4">
        <v>562</v>
      </c>
      <c r="E10" s="4"/>
      <c r="F10" s="5">
        <v>1587</v>
      </c>
      <c r="G10" s="5">
        <v>1297</v>
      </c>
      <c r="H10" s="1" t="s">
        <v>25</v>
      </c>
      <c r="I10" s="1" t="s">
        <v>26</v>
      </c>
      <c r="J10" s="1" t="s">
        <v>28</v>
      </c>
      <c r="K10" s="1" t="s">
        <v>27</v>
      </c>
      <c r="L10" t="str">
        <f t="shared" si="0"/>
        <v>&lt;tr&gt;&lt;td&gt;France&lt;/td&gt;&lt;td&gt;14459&lt;/td&gt;&lt;td&gt;&lt;/td&gt;&lt;td&gt;562&lt;/td&gt;&lt;td&gt;&lt;/td&gt;&lt;td&gt;1587&lt;/td&gt;&lt;td&gt;1297&lt;/td&gt;&lt;/tr&gt;</v>
      </c>
      <c r="M10" t="s">
        <v>38</v>
      </c>
    </row>
    <row r="11" spans="1:13" ht="18" x14ac:dyDescent="0.2">
      <c r="A11" s="4" t="s">
        <v>24</v>
      </c>
      <c r="B11" s="5">
        <v>8897</v>
      </c>
      <c r="C11" s="4"/>
      <c r="D11" s="4">
        <v>104</v>
      </c>
      <c r="E11" s="4"/>
      <c r="F11" s="5">
        <v>2909</v>
      </c>
      <c r="G11" s="4">
        <v>0</v>
      </c>
      <c r="H11" s="1" t="s">
        <v>25</v>
      </c>
      <c r="I11" s="1" t="s">
        <v>26</v>
      </c>
      <c r="J11" s="1" t="s">
        <v>28</v>
      </c>
      <c r="K11" s="1" t="s">
        <v>27</v>
      </c>
      <c r="L11" t="str">
        <f t="shared" si="0"/>
        <v>&lt;tr&gt;&lt;td&gt;South Korea&lt;/td&gt;&lt;td&gt;8897&lt;/td&gt;&lt;td&gt;&lt;/td&gt;&lt;td&gt;104&lt;/td&gt;&lt;td&gt;&lt;/td&gt;&lt;td&gt;2909&lt;/td&gt;&lt;td&gt;0&lt;/td&gt;&lt;/tr&gt;</v>
      </c>
      <c r="M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2020-03-22T22:00:29Z</dcterms:created>
  <dcterms:modified xsi:type="dcterms:W3CDTF">2020-03-23T23:10:47Z</dcterms:modified>
</cp:coreProperties>
</file>