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1BD38929-28DA-634E-AF4E-00B9E8021C2A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Sheet2" sheetId="2" r:id="rId1"/>
    <sheet name="Update" sheetId="3" r:id="rId2"/>
    <sheet name="27_03" sheetId="8" r:id="rId3"/>
    <sheet name="26_03" sheetId="7" r:id="rId4"/>
    <sheet name="25_03" sheetId="4" r:id="rId5"/>
    <sheet name="24_03" sheetId="5" r:id="rId6"/>
    <sheet name="Old" sheetId="1" r:id="rId7"/>
    <sheet name="Map" sheetId="6" r:id="rId8"/>
  </sheets>
  <definedNames>
    <definedName name="_xlnm._FilterDatabase" localSheetId="0" hidden="1">Sheet2!$A$2:$H$176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2" l="1"/>
  <c r="G195" i="2"/>
  <c r="F195" i="2"/>
  <c r="E195" i="2"/>
  <c r="D195" i="2"/>
  <c r="C195" i="2"/>
  <c r="A195" i="2"/>
  <c r="B195" i="2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B187" i="2"/>
  <c r="A186" i="2"/>
  <c r="B186" i="2" s="1"/>
  <c r="A187" i="2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<sst xmlns="http://schemas.openxmlformats.org/spreadsheetml/2006/main" count="2959" uniqueCount="1225">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</sst>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199"/>
  <sheetViews>
    <sheetView tabSelected="1" zoomScaleNormal="100" zoomScaleSheetLayoutView="120" workbookViewId="0">
      <selection activeCell="F205" sqref="F205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412</v>
      </c>
      <c r="E2" s="19" t="s">
        <v>299</v>
      </c>
      <c r="F2" s="19" t="s">
        <v>424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360</v>
      </c>
      <c r="C3" s="38">
        <f>INDEX(Update!B3:'Update'!B190,MATCH($A$3,$A$4:$A$191,0))</f>
        <v>3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532641</v>
      </c>
      <c r="D4" s="24" t="str">
        <f>IF(Update!C3&lt;&gt;"",Update!C3,"")</f>
        <v>↑ 43,055 (8.79%)</v>
      </c>
      <c r="E4" s="25">
        <f>IF(Update!D3&lt;&gt;"",Update!D3,"")</f>
        <v>24050</v>
      </c>
      <c r="F4" s="25" t="str">
        <f>IF(Update!E3&lt;&gt;"",Update!E3,"")</f>
        <v>↑ 2,511 (11.65%)</v>
      </c>
      <c r="G4" s="26">
        <f>IF(Update!F3&lt;&gt;"",Update!F3,"")</f>
        <v>119942</v>
      </c>
      <c r="H4" s="27">
        <f>IF(Update!G3&lt;&gt;"",Update!G3,"")</f>
        <v>16123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INDEX($J$4:$J$199,MATCH(A5,$I$4:$I$199,0))</f>
        <v>अमेरिका</v>
      </c>
      <c r="C5" s="33">
        <f>IF(Update!B4&lt;&gt;"",Update!B4, "")</f>
        <v>83436</v>
      </c>
      <c r="D5" s="33" t="str">
        <f>IF(Update!C4&lt;&gt;"",Update!C4,"")</f>
        <v>↑ 15,461 (22.74%)</v>
      </c>
      <c r="E5" s="34">
        <f>IF(Update!D4&lt;&gt;"",Update!D4,"")</f>
        <v>1217</v>
      </c>
      <c r="F5" s="34" t="str">
        <f>IF(Update!E4&lt;&gt;"",Update!E4,"")</f>
        <v>↑ 183 (17.69%)</v>
      </c>
      <c r="G5" s="35">
        <f>IF(Update!F4&lt;&gt;"",Update!F4,"")</f>
        <v>224</v>
      </c>
      <c r="H5" s="36">
        <f>IF(Update!G4&lt;&gt;"",Update!G4,"")</f>
        <v>1381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China</v>
      </c>
      <c r="B6" s="32" t="str">
        <f t="shared" ref="B6:B69" si="0">INDEX($J$4:$J$199,MATCH(A6,$I$4:$I$199,0))</f>
        <v>चीन</v>
      </c>
      <c r="C6" s="33">
        <f>IF(Update!B5&lt;&gt;"",Update!B5, "")</f>
        <v>81285</v>
      </c>
      <c r="D6" s="33" t="str">
        <f>IF(Update!C5&lt;&gt;"",Update!C5,"")</f>
        <v/>
      </c>
      <c r="E6" s="34">
        <f>IF(Update!D5&lt;&gt;"",Update!D5,"")</f>
        <v>3287</v>
      </c>
      <c r="F6" s="34" t="str">
        <f>IF(Update!E5&lt;&gt;"",Update!E5,"")</f>
        <v/>
      </c>
      <c r="G6" s="35">
        <f>IF(Update!F5&lt;&gt;"",Update!F5,"")</f>
        <v>74051</v>
      </c>
      <c r="H6" s="36">
        <f>IF(Update!G5&lt;&gt;"",Update!G5,"")</f>
        <v>2314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80589</v>
      </c>
      <c r="D7" s="33" t="str">
        <f>IF(Update!C6&lt;&gt;"",Update!C6,"")</f>
        <v>↑ 6,203 (8.33%)</v>
      </c>
      <c r="E7" s="34">
        <f>IF(Update!D6&lt;&gt;"",Update!D6,"")</f>
        <v>8215</v>
      </c>
      <c r="F7" s="34" t="str">
        <f>IF(Update!E6&lt;&gt;"",Update!E6,"")</f>
        <v>↑ 712 (9.48%)</v>
      </c>
      <c r="G7" s="35">
        <f>IF(Update!F6&lt;&gt;"",Update!F6,"")</f>
        <v>10361</v>
      </c>
      <c r="H7" s="36">
        <f>IF(Update!G6&lt;&gt;"",Update!G6,"")</f>
        <v>3612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Spain</v>
      </c>
      <c r="B8" s="32" t="str">
        <f t="shared" si="0"/>
        <v>स्पेन</v>
      </c>
      <c r="C8" s="33">
        <f>IF(Update!B7&lt;&gt;"",Update!B7, "")</f>
        <v>57786</v>
      </c>
      <c r="D8" s="33" t="str">
        <f>IF(Update!C7&lt;&gt;"",Update!C7,"")</f>
        <v>↑ 8,271 (16.70%)</v>
      </c>
      <c r="E8" s="34">
        <f>IF(Update!D7&lt;&gt;"",Update!D7,"")</f>
        <v>4365</v>
      </c>
      <c r="F8" s="34" t="str">
        <f>IF(Update!E7&lt;&gt;"",Update!E7,"")</f>
        <v>↑ 718 (19.68%)</v>
      </c>
      <c r="G8" s="35">
        <f>IF(Update!F7&lt;&gt;"",Update!F7,"")</f>
        <v>7015</v>
      </c>
      <c r="H8" s="36">
        <f>IF(Update!G7&lt;&gt;"",Update!G7,"")</f>
        <v>3679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43938</v>
      </c>
      <c r="D9" s="33" t="str">
        <f>IF(Update!C8&lt;&gt;"",Update!C8,"")</f>
        <v>↑ 6,615 (17.72%)</v>
      </c>
      <c r="E9" s="34">
        <f>IF(Update!D8&lt;&gt;"",Update!D8,"")</f>
        <v>267</v>
      </c>
      <c r="F9" s="34" t="str">
        <f>IF(Update!E8&lt;&gt;"",Update!E8,"")</f>
        <v>↑ 61 (29.61%)</v>
      </c>
      <c r="G9" s="35">
        <f>IF(Update!F8&lt;&gt;"",Update!F8,"")</f>
        <v>5678</v>
      </c>
      <c r="H9" s="36">
        <f>IF(Update!G8&lt;&gt;"",Update!G8,"")</f>
        <v>0</v>
      </c>
      <c r="I9" s="7" t="s">
        <v>105</v>
      </c>
      <c r="J9" s="10" t="s">
        <v>416</v>
      </c>
    </row>
    <row r="10" spans="1:12" s="7" customFormat="1" ht="30" customHeight="1" thickTop="1" thickBot="1" x14ac:dyDescent="0.25">
      <c r="A10" s="9" t="str">
        <f>Update!A9</f>
        <v>Iran</v>
      </c>
      <c r="B10" s="32" t="str">
        <f t="shared" si="0"/>
        <v>ईरान</v>
      </c>
      <c r="C10" s="33">
        <f>IF(Update!B9&lt;&gt;"",Update!B9, "")</f>
        <v>29406</v>
      </c>
      <c r="D10" s="33" t="str">
        <f>IF(Update!C9&lt;&gt;"",Update!C9,"")</f>
        <v>↑ 2,389 (8.84%)</v>
      </c>
      <c r="E10" s="34">
        <f>IF(Update!D9&lt;&gt;"",Update!D9,"")</f>
        <v>2234</v>
      </c>
      <c r="F10" s="34" t="str">
        <f>IF(Update!E9&lt;&gt;"",Update!E9,"")</f>
        <v>↑ 157 (7.55%)</v>
      </c>
      <c r="G10" s="35">
        <f>IF(Update!F9&lt;&gt;"",Update!F9,"")</f>
        <v>9625</v>
      </c>
      <c r="H10" s="36">
        <f>IF(Update!G9&lt;&gt;"",Update!G9,"")</f>
        <v>0</v>
      </c>
      <c r="I10" s="7" t="s">
        <v>198</v>
      </c>
      <c r="J10" s="10" t="s">
        <v>364</v>
      </c>
    </row>
    <row r="11" spans="1:12" s="7" customFormat="1" ht="30" customHeight="1" thickTop="1" thickBot="1" x14ac:dyDescent="0.25">
      <c r="A11" s="9" t="str">
        <f>Update!A10</f>
        <v>France</v>
      </c>
      <c r="B11" s="32" t="str">
        <f t="shared" si="0"/>
        <v>फ्रान्स</v>
      </c>
      <c r="C11" s="33">
        <f>IF(Update!B10&lt;&gt;"",Update!B10, "")</f>
        <v>29155</v>
      </c>
      <c r="D11" s="33" t="str">
        <f>IF(Update!C10&lt;&gt;"",Update!C10,"")</f>
        <v>↑ 3,922 (15.54%)</v>
      </c>
      <c r="E11" s="34">
        <f>IF(Update!D10&lt;&gt;"",Update!D10,"")</f>
        <v>1696</v>
      </c>
      <c r="F11" s="34" t="str">
        <f>IF(Update!E10&lt;&gt;"",Update!E10,"")</f>
        <v>↑ 365 (27.42%)</v>
      </c>
      <c r="G11" s="35">
        <f>IF(Update!F10&lt;&gt;"",Update!F10,"")</f>
        <v>4948</v>
      </c>
      <c r="H11" s="36">
        <f>IF(Update!G10&lt;&gt;"",Update!G10,"")</f>
        <v>3375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Switzerland</v>
      </c>
      <c r="B12" s="32" t="str">
        <f t="shared" si="0"/>
        <v>स्विजरल्यान्ड</v>
      </c>
      <c r="C12" s="33">
        <f>IF(Update!B11&lt;&gt;"",Update!B11, "")</f>
        <v>11811</v>
      </c>
      <c r="D12" s="33" t="str">
        <f>IF(Update!C11&lt;&gt;"",Update!C11,"")</f>
        <v>↑ 914 (8.38%)</v>
      </c>
      <c r="E12" s="34">
        <f>IF(Update!D11&lt;&gt;"",Update!D11,"")</f>
        <v>192</v>
      </c>
      <c r="F12" s="34" t="str">
        <f>IF(Update!E11&lt;&gt;"",Update!E11,"")</f>
        <v>↑ 38 (24.67%)</v>
      </c>
      <c r="G12" s="35">
        <f>IF(Update!F11&lt;&gt;"",Update!F11,"")</f>
        <v>4</v>
      </c>
      <c r="H12" s="36">
        <f>IF(Update!G11&lt;&gt;"",Update!G11,"")</f>
        <v>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United Kingdom</v>
      </c>
      <c r="B13" s="32" t="str">
        <f t="shared" si="0"/>
        <v>युनाईटेड किङडम</v>
      </c>
      <c r="C13" s="33">
        <f>IF(Update!B12&lt;&gt;"",Update!B12, "")</f>
        <v>11658</v>
      </c>
      <c r="D13" s="33" t="str">
        <f>IF(Update!C12&lt;&gt;"",Update!C12,"")</f>
        <v>↑ 2,129 (22.34%)</v>
      </c>
      <c r="E13" s="34">
        <f>IF(Update!D12&lt;&gt;"",Update!D12,"")</f>
        <v>578</v>
      </c>
      <c r="F13" s="34" t="str">
        <f>IF(Update!E12&lt;&gt;"",Update!E12,"")</f>
        <v>↑ 115 (24.83%)</v>
      </c>
      <c r="G13" s="35">
        <f>IF(Update!F12&lt;&gt;"",Update!F12,"")</f>
        <v>135</v>
      </c>
      <c r="H13" s="36">
        <f>IF(Update!G12&lt;&gt;"",Update!G12,"")</f>
        <v>20</v>
      </c>
      <c r="I13" s="7" t="s">
        <v>164</v>
      </c>
      <c r="J13" s="10" t="s">
        <v>334</v>
      </c>
    </row>
    <row r="14" spans="1:12" s="7" customFormat="1" ht="30" customHeight="1" thickTop="1" thickBot="1" x14ac:dyDescent="0.25">
      <c r="A14" s="9" t="str">
        <f>Update!A13</f>
        <v>South Korea</v>
      </c>
      <c r="B14" s="32" t="str">
        <f t="shared" si="0"/>
        <v>दक्षिण कोरिया</v>
      </c>
      <c r="C14" s="33">
        <f>IF(Update!B13&lt;&gt;"",Update!B13, "")</f>
        <v>9241</v>
      </c>
      <c r="D14" s="33" t="str">
        <f>IF(Update!C13&lt;&gt;"",Update!C13,"")</f>
        <v>↑ 104 (1.13%)</v>
      </c>
      <c r="E14" s="34">
        <f>IF(Update!D13&lt;&gt;"",Update!D13,"")</f>
        <v>132</v>
      </c>
      <c r="F14" s="34" t="str">
        <f>IF(Update!E13&lt;&gt;"",Update!E13,"")</f>
        <v>↑ 5 (3.93%)</v>
      </c>
      <c r="G14" s="35">
        <f>IF(Update!F13&lt;&gt;"",Update!F13,"")</f>
        <v>3730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Netherlands</v>
      </c>
      <c r="B15" s="32" t="str">
        <f t="shared" si="0"/>
        <v>नेदरल्याण्डस</v>
      </c>
      <c r="C15" s="33">
        <f>IF(Update!B14&lt;&gt;"",Update!B14, "")</f>
        <v>7431</v>
      </c>
      <c r="D15" s="33" t="str">
        <f>IF(Update!C14&lt;&gt;"",Update!C14,"")</f>
        <v>↑ 1,019 (15.89%)</v>
      </c>
      <c r="E15" s="34">
        <f>IF(Update!D14&lt;&gt;"",Update!D14,"")</f>
        <v>434</v>
      </c>
      <c r="F15" s="34" t="str">
        <f>IF(Update!E14&lt;&gt;"",Update!E14,"")</f>
        <v>↑ 78 (21.91%)</v>
      </c>
      <c r="G15" s="35">
        <f>IF(Update!F14&lt;&gt;"",Update!F14,"")</f>
        <v>2</v>
      </c>
      <c r="H15" s="36">
        <f>IF(Update!G14&lt;&gt;"",Update!G14,"")</f>
        <v>405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Austria</v>
      </c>
      <c r="B16" s="32" t="str">
        <f t="shared" si="0"/>
        <v>अस्ट्रिया</v>
      </c>
      <c r="C16" s="33">
        <f>IF(Update!B15&lt;&gt;"",Update!B15, "")</f>
        <v>6909</v>
      </c>
      <c r="D16" s="33" t="str">
        <f>IF(Update!C15&lt;&gt;"",Update!C15,"")</f>
        <v>↑ 1,321 (23.63%)</v>
      </c>
      <c r="E16" s="34">
        <f>IF(Update!D15&lt;&gt;"",Update!D15,"")</f>
        <v>49</v>
      </c>
      <c r="F16" s="34" t="str">
        <f>IF(Update!E15&lt;&gt;"",Update!E15,"")</f>
        <v>↑ 18 (58.06%)</v>
      </c>
      <c r="G16" s="35">
        <f>IF(Update!F15&lt;&gt;"",Update!F15,"")</f>
        <v>9</v>
      </c>
      <c r="H16" s="36">
        <f>IF(Update!G15&lt;&gt;"",Update!G15,"")</f>
        <v>16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Belgium</v>
      </c>
      <c r="B17" s="32" t="str">
        <f t="shared" si="0"/>
        <v>बेल्जियम</v>
      </c>
      <c r="C17" s="33">
        <f>IF(Update!B16&lt;&gt;"",Update!B16, "")</f>
        <v>6235</v>
      </c>
      <c r="D17" s="33" t="str">
        <f>IF(Update!C16&lt;&gt;"",Update!C16,"")</f>
        <v>↑ 1,298 (26.29%)</v>
      </c>
      <c r="E17" s="34">
        <f>IF(Update!D16&lt;&gt;"",Update!D16,"")</f>
        <v>220</v>
      </c>
      <c r="F17" s="34" t="str">
        <f>IF(Update!E16&lt;&gt;"",Update!E16,"")</f>
        <v>↑ 42 (23.59%)</v>
      </c>
      <c r="G17" s="35">
        <f>IF(Update!F16&lt;&gt;"",Update!F16,"")</f>
        <v>675</v>
      </c>
      <c r="H17" s="36">
        <f>IF(Update!G16&lt;&gt;"",Update!G16,"")</f>
        <v>605</v>
      </c>
      <c r="I17" s="7" t="s">
        <v>172</v>
      </c>
      <c r="J17" s="10" t="s">
        <v>341</v>
      </c>
    </row>
    <row r="18" spans="1:10" s="7" customFormat="1" ht="30" customHeight="1" thickTop="1" thickBot="1" x14ac:dyDescent="0.25">
      <c r="A18" s="9" t="str">
        <f>Update!A17</f>
        <v>Canada</v>
      </c>
      <c r="B18" s="32" t="str">
        <f t="shared" si="0"/>
        <v>क्यानडा</v>
      </c>
      <c r="C18" s="33">
        <f>IF(Update!B17&lt;&gt;"",Update!B17, "")</f>
        <v>4043</v>
      </c>
      <c r="D18" s="33" t="str">
        <f>IF(Update!C17&lt;&gt;"",Update!C17,"")</f>
        <v>↑ 634 (18.59%)</v>
      </c>
      <c r="E18" s="34">
        <f>IF(Update!D17&lt;&gt;"",Update!D17,"")</f>
        <v>39</v>
      </c>
      <c r="F18" s="34" t="str">
        <f>IF(Update!E17&lt;&gt;"",Update!E17,"")</f>
        <v>↑ 3 (8.33%)</v>
      </c>
      <c r="G18" s="35">
        <f>IF(Update!F17&lt;&gt;"",Update!F17,"")</f>
        <v>225</v>
      </c>
      <c r="H18" s="36">
        <f>IF(Update!G17&lt;&gt;"",Update!G17,"")</f>
        <v>23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Turkey</v>
      </c>
      <c r="B19" s="32" t="str">
        <f t="shared" si="0"/>
        <v>टर्कि</v>
      </c>
      <c r="C19" s="33">
        <f>IF(Update!B18&lt;&gt;"",Update!B18, "")</f>
        <v>3629</v>
      </c>
      <c r="D19" s="33" t="str">
        <f>IF(Update!C18&lt;&gt;"",Update!C18,"")</f>
        <v>↑ 1,196 (49.15%)</v>
      </c>
      <c r="E19" s="34">
        <f>IF(Update!D18&lt;&gt;"",Update!D18,"")</f>
        <v>75</v>
      </c>
      <c r="F19" s="34" t="str">
        <f>IF(Update!E18&lt;&gt;"",Update!E18,"")</f>
        <v>↑ 16 (27.11%)</v>
      </c>
      <c r="G19" s="35">
        <f>IF(Update!F18&lt;&gt;"",Update!F18,"")</f>
        <v>0</v>
      </c>
      <c r="H19" s="36">
        <f>IF(Update!G18&lt;&gt;"",Update!G18,"")</f>
        <v>0</v>
      </c>
      <c r="I19" s="7" t="s">
        <v>139</v>
      </c>
      <c r="J19" s="10" t="s">
        <v>311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3544</v>
      </c>
      <c r="D20" s="33" t="str">
        <f>IF(Update!C19&lt;&gt;"",Update!C19,"")</f>
        <v>↑ 549 (18.33%)</v>
      </c>
      <c r="E20" s="34">
        <f>IF(Update!D19&lt;&gt;"",Update!D19,"")</f>
        <v>60</v>
      </c>
      <c r="F20" s="34" t="str">
        <f>IF(Update!E19&lt;&gt;"",Update!E19,"")</f>
        <v>↑ 17 (39.53%)</v>
      </c>
      <c r="G20" s="35">
        <f>IF(Update!F19&lt;&gt;"",Update!F19,"")</f>
        <v>43</v>
      </c>
      <c r="H20" s="36">
        <f>IF(Update!G19&lt;&gt;"",Update!G19,"")</f>
        <v>61</v>
      </c>
      <c r="I20" s="7" t="s">
        <v>157</v>
      </c>
      <c r="J20" s="10" t="s">
        <v>328</v>
      </c>
    </row>
    <row r="21" spans="1:10" s="7" customFormat="1" ht="30" customHeight="1" thickTop="1" thickBot="1" x14ac:dyDescent="0.25">
      <c r="A21" s="9" t="str">
        <f>Update!A20</f>
        <v>Norway</v>
      </c>
      <c r="B21" s="32" t="str">
        <f t="shared" si="0"/>
        <v>नर्वे</v>
      </c>
      <c r="C21" s="33">
        <f>IF(Update!B20&lt;&gt;"",Update!B20, "")</f>
        <v>3369</v>
      </c>
      <c r="D21" s="33" t="str">
        <f>IF(Update!C20&lt;&gt;"",Update!C20,"")</f>
        <v>↑ 285 (9.24%)</v>
      </c>
      <c r="E21" s="34">
        <f>IF(Update!D20&lt;&gt;"",Update!D20,"")</f>
        <v>14</v>
      </c>
      <c r="F21" s="34" t="str">
        <f>IF(Update!E20&lt;&gt;"",Update!E20,"")</f>
        <v/>
      </c>
      <c r="G21" s="35">
        <f>IF(Update!F20&lt;&gt;"",Update!F20,"")</f>
        <v>0</v>
      </c>
      <c r="H21" s="36">
        <f>IF(Update!G20&lt;&gt;"",Update!G20,"")</f>
        <v>70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Australia</v>
      </c>
      <c r="B22" s="32" t="str">
        <f t="shared" si="0"/>
        <v>अस्ट्रेलिया</v>
      </c>
      <c r="C22" s="33">
        <f>IF(Update!B21&lt;&gt;"",Update!B21, "")</f>
        <v>2996</v>
      </c>
      <c r="D22" s="33" t="str">
        <f>IF(Update!C21&lt;&gt;"",Update!C21,"")</f>
        <v>↑ 320 (11.95%)</v>
      </c>
      <c r="E22" s="34">
        <f>IF(Update!D21&lt;&gt;"",Update!D21,"")</f>
        <v>13</v>
      </c>
      <c r="F22" s="34" t="str">
        <f>IF(Update!E21&lt;&gt;"",Update!E21,"")</f>
        <v>↑ 2 (18.18%)</v>
      </c>
      <c r="G22" s="35">
        <f>IF(Update!F21&lt;&gt;"",Update!F21,"")</f>
        <v>172</v>
      </c>
      <c r="H22" s="36">
        <f>IF(Update!G21&lt;&gt;"",Update!G21,"")</f>
        <v>10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Brazil</v>
      </c>
      <c r="B23" s="32" t="str">
        <f t="shared" si="0"/>
        <v>ब्राजिल</v>
      </c>
      <c r="C23" s="33">
        <f>IF(Update!B22&lt;&gt;"",Update!B22, "")</f>
        <v>2985</v>
      </c>
      <c r="D23" s="33" t="str">
        <f>IF(Update!C22&lt;&gt;"",Update!C22,"")</f>
        <v>↑ 431 (16.87%)</v>
      </c>
      <c r="E23" s="34">
        <f>IF(Update!D22&lt;&gt;"",Update!D22,"")</f>
        <v>77</v>
      </c>
      <c r="F23" s="34" t="str">
        <f>IF(Update!E22&lt;&gt;"",Update!E22,"")</f>
        <v>↑ 18 (30.50%)</v>
      </c>
      <c r="G23" s="35">
        <f>IF(Update!F22&lt;&gt;"",Update!F22,"")</f>
        <v>1</v>
      </c>
      <c r="H23" s="36">
        <f>IF(Update!G22&lt;&gt;"",Update!G22,"")</f>
        <v>1</v>
      </c>
      <c r="I23" s="7" t="s">
        <v>186</v>
      </c>
      <c r="J23" s="10" t="s">
        <v>353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2840</v>
      </c>
      <c r="D24" s="33" t="str">
        <f>IF(Update!C23&lt;&gt;"",Update!C23,"")</f>
        <v>↑ 314 (12.43%)</v>
      </c>
      <c r="E24" s="34">
        <f>IF(Update!D23&lt;&gt;"",Update!D23,"")</f>
        <v>77</v>
      </c>
      <c r="F24" s="34" t="str">
        <f>IF(Update!E23&lt;&gt;"",Update!E23,"")</f>
        <v>↑ 15 (24.19%)</v>
      </c>
      <c r="G24" s="35">
        <f>IF(Update!F23&lt;&gt;"",Update!F23,"")</f>
        <v>16</v>
      </c>
      <c r="H24" s="36">
        <f>IF(Update!G23&lt;&gt;"",Update!G23,"")</f>
        <v>0</v>
      </c>
      <c r="I24" s="7" t="s">
        <v>187</v>
      </c>
      <c r="J24" s="10" t="s">
        <v>354</v>
      </c>
    </row>
    <row r="25" spans="1:10" s="7" customFormat="1" ht="30" customHeight="1" thickTop="1" thickBot="1" x14ac:dyDescent="0.25">
      <c r="A25" s="9" t="str">
        <f>Update!A24</f>
        <v>Israel</v>
      </c>
      <c r="B25" s="32" t="str">
        <f t="shared" si="0"/>
        <v>ईसराईल</v>
      </c>
      <c r="C25" s="33">
        <f>IF(Update!B24&lt;&gt;"",Update!B24, "")</f>
        <v>2693</v>
      </c>
      <c r="D25" s="33" t="str">
        <f>IF(Update!C24&lt;&gt;"",Update!C24,"")</f>
        <v>↑ 324 (13.67%)</v>
      </c>
      <c r="E25" s="34">
        <f>IF(Update!D24&lt;&gt;"",Update!D24,"")</f>
        <v>8</v>
      </c>
      <c r="F25" s="34" t="str">
        <f>IF(Update!E24&lt;&gt;"",Update!E24,"")</f>
        <v>↑ 3 (60%)</v>
      </c>
      <c r="G25" s="35">
        <f>IF(Update!F24&lt;&gt;"",Update!F24,"")</f>
        <v>66</v>
      </c>
      <c r="H25" s="36">
        <f>IF(Update!G24&lt;&gt;"",Update!G24,"")</f>
        <v>46</v>
      </c>
      <c r="I25" s="7" t="s">
        <v>144</v>
      </c>
      <c r="J25" s="10" t="s">
        <v>316</v>
      </c>
    </row>
    <row r="26" spans="1:10" s="7" customFormat="1" ht="30" customHeight="1" thickTop="1" thickBot="1" x14ac:dyDescent="0.25">
      <c r="A26" s="9" t="str">
        <f>Update!A25</f>
        <v>Malaysia</v>
      </c>
      <c r="B26" s="32" t="str">
        <f t="shared" si="0"/>
        <v>मलेसिया</v>
      </c>
      <c r="C26" s="33">
        <f>IF(Update!B25&lt;&gt;"",Update!B25, "")</f>
        <v>2031</v>
      </c>
      <c r="D26" s="33" t="str">
        <f>IF(Update!C25&lt;&gt;"",Update!C25,"")</f>
        <v>↑ 235 (13.08%)</v>
      </c>
      <c r="E26" s="34">
        <f>IF(Update!D25&lt;&gt;"",Update!D25,"")</f>
        <v>23</v>
      </c>
      <c r="F26" s="34" t="str">
        <f>IF(Update!E25&lt;&gt;"",Update!E25,"")</f>
        <v>↑ 3 (15%)</v>
      </c>
      <c r="G26" s="35">
        <f>IF(Update!F25&lt;&gt;"",Update!F25,"")</f>
        <v>215</v>
      </c>
      <c r="H26" s="36">
        <f>IF(Update!G25&lt;&gt;"",Update!G25,"")</f>
        <v>45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Denmark</v>
      </c>
      <c r="B27" s="32" t="str">
        <f t="shared" si="0"/>
        <v>डेन्मार्क</v>
      </c>
      <c r="C27" s="33">
        <f>IF(Update!B26&lt;&gt;"",Update!B26, "")</f>
        <v>2017</v>
      </c>
      <c r="D27" s="33" t="str">
        <f>IF(Update!C26&lt;&gt;"",Update!C26,"")</f>
        <v>↑ 153 (8.20%)</v>
      </c>
      <c r="E27" s="34">
        <f>IF(Update!D26&lt;&gt;"",Update!D26,"")</f>
        <v>41</v>
      </c>
      <c r="F27" s="34" t="str">
        <f>IF(Update!E26&lt;&gt;"",Update!E26,"")</f>
        <v>↑ 7 (20.58%)</v>
      </c>
      <c r="G27" s="35">
        <f>IF(Update!F26&lt;&gt;"",Update!F26,"")</f>
        <v>3</v>
      </c>
      <c r="H27" s="36">
        <f>IF(Update!G26&lt;&gt;"",Update!G26,"")</f>
        <v>94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Czechia</v>
      </c>
      <c r="B28" s="32" t="str">
        <f t="shared" si="0"/>
        <v>चेकिया</v>
      </c>
      <c r="C28" s="33">
        <f>IF(Update!B27&lt;&gt;"",Update!B27, "")</f>
        <v>1925</v>
      </c>
      <c r="D28" s="33" t="str">
        <f>IF(Update!C27&lt;&gt;"",Update!C27,"")</f>
        <v>↑ 271 (16.38%)</v>
      </c>
      <c r="E28" s="34">
        <f>IF(Update!D27&lt;&gt;"",Update!D27,"")</f>
        <v>9</v>
      </c>
      <c r="F28" s="34" t="str">
        <f>IF(Update!E27&lt;&gt;"",Update!E27,"")</f>
        <v>↑ 3 (50%)</v>
      </c>
      <c r="G28" s="35">
        <f>IF(Update!F27&lt;&gt;"",Update!F27,"")</f>
        <v>10</v>
      </c>
      <c r="H28" s="36">
        <f>IF(Update!G27&lt;&gt;"",Update!G27,"")</f>
        <v>2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Ireland</v>
      </c>
      <c r="B29" s="32" t="str">
        <f t="shared" si="0"/>
        <v>आयरल्याण्ड</v>
      </c>
      <c r="C29" s="33">
        <f>IF(Update!B28&lt;&gt;"",Update!B28, "")</f>
        <v>1819</v>
      </c>
      <c r="D29" s="33" t="str">
        <f>IF(Update!C28&lt;&gt;"",Update!C28,"")</f>
        <v>↑ 255 (16.30%)</v>
      </c>
      <c r="E29" s="34">
        <f>IF(Update!D28&lt;&gt;"",Update!D28,"")</f>
        <v>19</v>
      </c>
      <c r="F29" s="34" t="str">
        <f>IF(Update!E28&lt;&gt;"",Update!E28,"")</f>
        <v>↑ 10 (111.11%)</v>
      </c>
      <c r="G29" s="35">
        <f>IF(Update!F28&lt;&gt;"",Update!F28,"")</f>
        <v>5</v>
      </c>
      <c r="H29" s="36">
        <f>IF(Update!G28&lt;&gt;"",Update!G28,"")</f>
        <v>25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Luxembourg</v>
      </c>
      <c r="B30" s="32" t="str">
        <f t="shared" si="0"/>
        <v>लक्समबर्ग</v>
      </c>
      <c r="C30" s="33">
        <f>IF(Update!B29&lt;&gt;"",Update!B29, "")</f>
        <v>1453</v>
      </c>
      <c r="D30" s="33" t="str">
        <f>IF(Update!C29&lt;&gt;"",Update!C29,"")</f>
        <v>↑ 120 (9.00%)</v>
      </c>
      <c r="E30" s="34">
        <f>IF(Update!D29&lt;&gt;"",Update!D29,"")</f>
        <v>9</v>
      </c>
      <c r="F30" s="34" t="str">
        <f>IF(Update!E29&lt;&gt;"",Update!E29,"")</f>
        <v>↑ 1 (12.5%)</v>
      </c>
      <c r="G30" s="35">
        <f>IF(Update!F29&lt;&gt;"",Update!F29,"")</f>
        <v>0</v>
      </c>
      <c r="H30" s="36">
        <f>IF(Update!G29&lt;&gt;"",Update!G29,"")</f>
        <v>0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Ecuador</v>
      </c>
      <c r="B31" s="32" t="str">
        <f t="shared" si="0"/>
        <v>ईक्वेडर</v>
      </c>
      <c r="C31" s="33">
        <f>IF(Update!B30&lt;&gt;"",Update!B30, "")</f>
        <v>1403</v>
      </c>
      <c r="D31" s="33" t="str">
        <f>IF(Update!C30&lt;&gt;"",Update!C30,"")</f>
        <v>↑ 192 (15.85%)</v>
      </c>
      <c r="E31" s="34">
        <f>IF(Update!D30&lt;&gt;"",Update!D30,"")</f>
        <v>34</v>
      </c>
      <c r="F31" s="34" t="str">
        <f>IF(Update!E30&lt;&gt;"",Update!E30,"")</f>
        <v>↑ 5 (17.24%)</v>
      </c>
      <c r="G31" s="35">
        <f>IF(Update!F30&lt;&gt;"",Update!F30,"")</f>
        <v>3</v>
      </c>
      <c r="H31" s="36">
        <f>IF(Update!G30&lt;&gt;"",Update!G30,"")</f>
        <v>41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Japan</v>
      </c>
      <c r="B32" s="32" t="str">
        <f t="shared" si="0"/>
        <v>जापान</v>
      </c>
      <c r="C32" s="33">
        <f>IF(Update!B31&lt;&gt;"",Update!B31, "")</f>
        <v>1401</v>
      </c>
      <c r="D32" s="33" t="str">
        <f>IF(Update!C31&lt;&gt;"",Update!C31,"")</f>
        <v>↑ 80 (6.05%)</v>
      </c>
      <c r="E32" s="34">
        <f>IF(Update!D31&lt;&gt;"",Update!D31,"")</f>
        <v>47</v>
      </c>
      <c r="F32" s="34" t="str">
        <f>IF(Update!E31&lt;&gt;"",Update!E31,"")</f>
        <v>↑ 2 (4.44%)</v>
      </c>
      <c r="G32" s="35">
        <f>IF(Update!F31&lt;&gt;"",Update!F31,"")</f>
        <v>359</v>
      </c>
      <c r="H32" s="36">
        <f>IF(Update!G31&lt;&gt;"",Update!G31,"")</f>
        <v>56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Chile</v>
      </c>
      <c r="B33" s="32" t="str">
        <f t="shared" si="0"/>
        <v>चिलि</v>
      </c>
      <c r="C33" s="33">
        <f>IF(Update!B32&lt;&gt;"",Update!B32, "")</f>
        <v>1306</v>
      </c>
      <c r="D33" s="33" t="str">
        <f>IF(Update!C32&lt;&gt;"",Update!C32,"")</f>
        <v>↑ 164 (14.36%)</v>
      </c>
      <c r="E33" s="34">
        <f>IF(Update!D32&lt;&gt;"",Update!D32,"")</f>
        <v>4</v>
      </c>
      <c r="F33" s="34" t="str">
        <f>IF(Update!E32&lt;&gt;"",Update!E32,"")</f>
        <v>↑ 1 (33.33%)</v>
      </c>
      <c r="G33" s="35">
        <f>IF(Update!F32&lt;&gt;"",Update!F32,"")</f>
        <v>33</v>
      </c>
      <c r="H33" s="36">
        <f>IF(Update!G32&lt;&gt;"",Update!G32,"")</f>
        <v>0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Poland</v>
      </c>
      <c r="B34" s="32" t="str">
        <f t="shared" si="0"/>
        <v>पोल्यान्ड</v>
      </c>
      <c r="C34" s="33">
        <f>IF(Update!B33&lt;&gt;"",Update!B33, "")</f>
        <v>1221</v>
      </c>
      <c r="D34" s="33" t="str">
        <f>IF(Update!C33&lt;&gt;"",Update!C33,"")</f>
        <v>↑ 170 (16.17%)</v>
      </c>
      <c r="E34" s="34">
        <f>IF(Update!D33&lt;&gt;"",Update!D33,"")</f>
        <v>16</v>
      </c>
      <c r="F34" s="34" t="str">
        <f>IF(Update!E33&lt;&gt;"",Update!E33,"")</f>
        <v>↑ 2 (14.28%)</v>
      </c>
      <c r="G34" s="35">
        <f>IF(Update!F33&lt;&gt;"",Update!F33,"")</f>
        <v>13</v>
      </c>
      <c r="H34" s="36">
        <f>IF(Update!G33&lt;&gt;"",Update!G33,"")</f>
        <v>2</v>
      </c>
      <c r="I34" s="7" t="s">
        <v>174</v>
      </c>
      <c r="J34" s="10" t="s">
        <v>413</v>
      </c>
    </row>
    <row r="35" spans="1:10" s="7" customFormat="1" ht="30" customHeight="1" thickTop="1" thickBot="1" x14ac:dyDescent="0.25">
      <c r="A35" s="9" t="str">
        <f>Update!A34</f>
        <v>Pakistan</v>
      </c>
      <c r="B35" s="32" t="str">
        <f t="shared" si="0"/>
        <v>पाकिस्तान</v>
      </c>
      <c r="C35" s="33">
        <f>IF(Update!B34&lt;&gt;"",Update!B34, "")</f>
        <v>1201</v>
      </c>
      <c r="D35" s="33" t="str">
        <f>IF(Update!C34&lt;&gt;"",Update!C34,"")</f>
        <v>↑ 138 (12.98%)</v>
      </c>
      <c r="E35" s="34">
        <f>IF(Update!D34&lt;&gt;"",Update!D34,"")</f>
        <v>9</v>
      </c>
      <c r="F35" s="34" t="str">
        <f>IF(Update!E34&lt;&gt;"",Update!E34,"")</f>
        <v>↑ 1 (12.5%)</v>
      </c>
      <c r="G35" s="35">
        <f>IF(Update!F34&lt;&gt;"",Update!F34,"")</f>
        <v>21</v>
      </c>
      <c r="H35" s="36">
        <f>IF(Update!G34&lt;&gt;"",Update!G34,"")</f>
        <v>0</v>
      </c>
      <c r="I35" s="7" t="s">
        <v>201</v>
      </c>
      <c r="J35" s="10" t="s">
        <v>368</v>
      </c>
    </row>
    <row r="36" spans="1:10" s="7" customFormat="1" ht="30" customHeight="1" thickTop="1" thickBot="1" x14ac:dyDescent="0.25">
      <c r="A36" s="9" t="str">
        <f>Update!A35</f>
        <v>Thailand</v>
      </c>
      <c r="B36" s="32" t="str">
        <f t="shared" si="0"/>
        <v>थाईल्यन्ड</v>
      </c>
      <c r="C36" s="33">
        <f>IF(Update!B35&lt;&gt;"",Update!B35, "")</f>
        <v>1045</v>
      </c>
      <c r="D36" s="33" t="str">
        <f>IF(Update!C35&lt;&gt;"",Update!C35,"")</f>
        <v>↑ 111 (11.88%)</v>
      </c>
      <c r="E36" s="34">
        <f>IF(Update!D35&lt;&gt;"",Update!D35,"")</f>
        <v>4</v>
      </c>
      <c r="F36" s="34" t="str">
        <f>IF(Update!E35&lt;&gt;"",Update!E35,"")</f>
        <v/>
      </c>
      <c r="G36" s="35">
        <f>IF(Update!F35&lt;&gt;"",Update!F35,"")</f>
        <v>45</v>
      </c>
      <c r="H36" s="36">
        <f>IF(Update!G35&lt;&gt;"",Update!G35,"")</f>
        <v>8</v>
      </c>
      <c r="I36" s="7" t="s">
        <v>195</v>
      </c>
      <c r="J36" s="10" t="s">
        <v>362</v>
      </c>
    </row>
    <row r="37" spans="1:10" s="7" customFormat="1" ht="30" customHeight="1" thickTop="1" thickBot="1" x14ac:dyDescent="0.25">
      <c r="A37" s="9" t="str">
        <f>Update!A36</f>
        <v>Romania</v>
      </c>
      <c r="B37" s="32" t="str">
        <f t="shared" si="0"/>
        <v>रोमानिया</v>
      </c>
      <c r="C37" s="33">
        <f>IF(Update!B36&lt;&gt;"",Update!B36, "")</f>
        <v>1029</v>
      </c>
      <c r="D37" s="33" t="str">
        <f>IF(Update!C36&lt;&gt;"",Update!C36,"")</f>
        <v>↑ 123 (13.57%)</v>
      </c>
      <c r="E37" s="34">
        <f>IF(Update!D36&lt;&gt;"",Update!D36,"")</f>
        <v>23</v>
      </c>
      <c r="F37" s="34" t="str">
        <f>IF(Update!E36&lt;&gt;"",Update!E36,"")</f>
        <v>↑ 6 (35.29%)</v>
      </c>
      <c r="G37" s="35">
        <f>IF(Update!F36&lt;&gt;"",Update!F36,"")</f>
        <v>94</v>
      </c>
      <c r="H37" s="36">
        <f>IF(Update!G36&lt;&gt;"",Update!G36,"")</f>
        <v>8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Saudi Arabia</v>
      </c>
      <c r="B38" s="32" t="str">
        <f t="shared" si="0"/>
        <v>साउदि अरबिया</v>
      </c>
      <c r="C38" s="33">
        <f>IF(Update!B37&lt;&gt;"",Update!B37, "")</f>
        <v>1012</v>
      </c>
      <c r="D38" s="33" t="str">
        <f>IF(Update!C37&lt;&gt;"",Update!C37,"")</f>
        <v>↑ 112 (12.44%)</v>
      </c>
      <c r="E38" s="34">
        <f>IF(Update!D37&lt;&gt;"",Update!D37,"")</f>
        <v>3</v>
      </c>
      <c r="F38" s="34" t="str">
        <f>IF(Update!E37&lt;&gt;"",Update!E37,"")</f>
        <v>↑ 1 (50%)</v>
      </c>
      <c r="G38" s="35">
        <f>IF(Update!F37&lt;&gt;"",Update!F37,"")</f>
        <v>8</v>
      </c>
      <c r="H38" s="36">
        <f>IF(Update!G37&lt;&gt;"",Update!G37,"")</f>
        <v>0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Finland</v>
      </c>
      <c r="B39" s="32" t="str">
        <f t="shared" si="0"/>
        <v>फिनल्यान्ड</v>
      </c>
      <c r="C39" s="33">
        <f>IF(Update!B38&lt;&gt;"",Update!B38, "")</f>
        <v>958</v>
      </c>
      <c r="D39" s="33" t="str">
        <f>IF(Update!C38&lt;&gt;"",Update!C38,"")</f>
        <v>↑ 78 (8.86%)</v>
      </c>
      <c r="E39" s="34">
        <f>IF(Update!D38&lt;&gt;"",Update!D38,"")</f>
        <v>5</v>
      </c>
      <c r="F39" s="34" t="str">
        <f>IF(Update!E38&lt;&gt;"",Update!E38,"")</f>
        <v>↑ 2 (66.66%)</v>
      </c>
      <c r="G39" s="35">
        <f>IF(Update!F38&lt;&gt;"",Update!F38,"")</f>
        <v>10</v>
      </c>
      <c r="H39" s="36">
        <f>IF(Update!G38&lt;&gt;"",Update!G38,"")</f>
        <v>22</v>
      </c>
      <c r="I39" s="7" t="s">
        <v>176</v>
      </c>
      <c r="J39" s="10" t="s">
        <v>343</v>
      </c>
    </row>
    <row r="40" spans="1:10" s="7" customFormat="1" ht="30" customHeight="1" thickTop="1" thickBot="1" x14ac:dyDescent="0.25">
      <c r="A40" s="9" t="str">
        <f>Update!A39</f>
        <v>South Africa</v>
      </c>
      <c r="B40" s="32" t="str">
        <f t="shared" si="0"/>
        <v>दक्षिण अप्रिका</v>
      </c>
      <c r="C40" s="33">
        <f>IF(Update!B39&lt;&gt;"",Update!B39, "")</f>
        <v>927</v>
      </c>
      <c r="D40" s="33" t="str">
        <f>IF(Update!C39&lt;&gt;"",Update!C39,"")</f>
        <v>↑ 218 (30.74%)</v>
      </c>
      <c r="E40" s="34">
        <f>IF(Update!D39&lt;&gt;"",Update!D39,"")</f>
        <v>0</v>
      </c>
      <c r="F40" s="34" t="str">
        <f>IF(Update!E39&lt;&gt;"",Update!E39,"")</f>
        <v/>
      </c>
      <c r="G40" s="35">
        <f>IF(Update!F39&lt;&gt;"",Update!F39,"")</f>
        <v>0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Indonesia</v>
      </c>
      <c r="B41" s="32" t="str">
        <f t="shared" si="0"/>
        <v>ईन्डोनेशिया</v>
      </c>
      <c r="C41" s="33">
        <f>IF(Update!B40&lt;&gt;"",Update!B40, "")</f>
        <v>893</v>
      </c>
      <c r="D41" s="33" t="str">
        <f>IF(Update!C40&lt;&gt;"",Update!C40,"")</f>
        <v>↑ 103 (13.03%)</v>
      </c>
      <c r="E41" s="34">
        <f>IF(Update!D40&lt;&gt;"",Update!D40,"")</f>
        <v>78</v>
      </c>
      <c r="F41" s="34" t="str">
        <f>IF(Update!E40&lt;&gt;"",Update!E40,"")</f>
        <v>↑ 20 (34.48%)</v>
      </c>
      <c r="G41" s="35">
        <f>IF(Update!F40&lt;&gt;"",Update!F40,"")</f>
        <v>31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Greece</v>
      </c>
      <c r="B42" s="32" t="str">
        <f t="shared" si="0"/>
        <v>ग्रिस</v>
      </c>
      <c r="C42" s="33">
        <f>IF(Update!B41&lt;&gt;"",Update!B41, "")</f>
        <v>892</v>
      </c>
      <c r="D42" s="33" t="str">
        <f>IF(Update!C41&lt;&gt;"",Update!C41,"")</f>
        <v>↑ 71 (8.64%)</v>
      </c>
      <c r="E42" s="34">
        <f>IF(Update!D41&lt;&gt;"",Update!D41,"")</f>
        <v>26</v>
      </c>
      <c r="F42" s="34" t="str">
        <f>IF(Update!E41&lt;&gt;"",Update!E41,"")</f>
        <v>↑ 4 (18.18%)</v>
      </c>
      <c r="G42" s="35">
        <f>IF(Update!F41&lt;&gt;"",Update!F41,"")</f>
        <v>42</v>
      </c>
      <c r="H42" s="36">
        <f>IF(Update!G41&lt;&gt;"",Update!G41,"")</f>
        <v>57</v>
      </c>
      <c r="I42" s="7" t="s">
        <v>141</v>
      </c>
      <c r="J42" s="10" t="s">
        <v>313</v>
      </c>
    </row>
    <row r="43" spans="1:10" s="7" customFormat="1" ht="30" customHeight="1" thickTop="1" thickBot="1" x14ac:dyDescent="0.25">
      <c r="A43" s="9" t="str">
        <f>Update!A42</f>
        <v>Russia</v>
      </c>
      <c r="B43" s="32" t="str">
        <f t="shared" si="0"/>
        <v>रसिया</v>
      </c>
      <c r="C43" s="33">
        <f>IF(Update!B42&lt;&gt;"",Update!B42, "")</f>
        <v>840</v>
      </c>
      <c r="D43" s="33" t="str">
        <f>IF(Update!C42&lt;&gt;"",Update!C42,"")</f>
        <v>↑ 182 (27.65%)</v>
      </c>
      <c r="E43" s="34">
        <f>IF(Update!D42&lt;&gt;"",Update!D42,"")</f>
        <v>3</v>
      </c>
      <c r="F43" s="34" t="str">
        <f>IF(Update!E42&lt;&gt;"",Update!E42,"")</f>
        <v/>
      </c>
      <c r="G43" s="35">
        <f>IF(Update!F42&lt;&gt;"",Update!F42,"")</f>
        <v>29</v>
      </c>
      <c r="H43" s="36">
        <f>IF(Update!G42&lt;&gt;"",Update!G42,"")</f>
        <v>0</v>
      </c>
      <c r="I43" s="7" t="s">
        <v>175</v>
      </c>
      <c r="J43" s="10" t="s">
        <v>414</v>
      </c>
    </row>
    <row r="44" spans="1:10" s="7" customFormat="1" ht="30" customHeight="1" thickTop="1" thickBot="1" x14ac:dyDescent="0.25">
      <c r="A44" s="9" t="str">
        <f>Update!A43</f>
        <v>Iceland</v>
      </c>
      <c r="B44" s="32" t="str">
        <f t="shared" si="0"/>
        <v>आईसल्यान्ड</v>
      </c>
      <c r="C44" s="33">
        <f>IF(Update!B43&lt;&gt;"",Update!B43, "")</f>
        <v>802</v>
      </c>
      <c r="D44" s="33" t="str">
        <f>IF(Update!C43&lt;&gt;"",Update!C43,"")</f>
        <v>↑ 65 (8.81%)</v>
      </c>
      <c r="E44" s="34">
        <f>IF(Update!D43&lt;&gt;"",Update!D43,"")</f>
        <v>2</v>
      </c>
      <c r="F44" s="34" t="str">
        <f>IF(Update!E43&lt;&gt;"",Update!E43,"")</f>
        <v/>
      </c>
      <c r="G44" s="35">
        <f>IF(Update!F43&lt;&gt;"",Update!F43,"")</f>
        <v>82</v>
      </c>
      <c r="H44" s="36">
        <f>IF(Update!G43&lt;&gt;"",Update!G43,"")</f>
        <v>1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India</v>
      </c>
      <c r="B45" s="32" t="str">
        <f t="shared" si="0"/>
        <v>भारत</v>
      </c>
      <c r="C45" s="33">
        <f>IF(Update!B44&lt;&gt;"",Update!B44, "")</f>
        <v>727</v>
      </c>
      <c r="D45" s="33" t="str">
        <f>IF(Update!C44&lt;&gt;"",Update!C44,"")</f>
        <v>↑ 70 (10.65%)</v>
      </c>
      <c r="E45" s="34">
        <f>IF(Update!D44&lt;&gt;"",Update!D44,"")</f>
        <v>20</v>
      </c>
      <c r="F45" s="34" t="str">
        <f>IF(Update!E44&lt;&gt;"",Update!E44,"")</f>
        <v>↑ 8 (66.66%)</v>
      </c>
      <c r="G45" s="35">
        <f>IF(Update!F44&lt;&gt;"",Update!F44,"")</f>
        <v>45</v>
      </c>
      <c r="H45" s="36">
        <f>IF(Update!G44&lt;&gt;"",Update!G44,"")</f>
        <v>0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Diamond Princess</v>
      </c>
      <c r="B46" s="32" t="str">
        <f t="shared" si="0"/>
        <v>डायमन्ड प्रिन्सेस</v>
      </c>
      <c r="C46" s="33">
        <f>IF(Update!B45&lt;&gt;"",Update!B45, "")</f>
        <v>712</v>
      </c>
      <c r="D46" s="33" t="str">
        <f>IF(Update!C45&lt;&gt;"",Update!C45,"")</f>
        <v/>
      </c>
      <c r="E46" s="34">
        <f>IF(Update!D45&lt;&gt;"",Update!D45,"")</f>
        <v>10</v>
      </c>
      <c r="F46" s="34" t="str">
        <f>IF(Update!E45&lt;&gt;"",Update!E45,"")</f>
        <v/>
      </c>
      <c r="G46" s="35">
        <f>IF(Update!F45&lt;&gt;"",Update!F45,"")</f>
        <v>601</v>
      </c>
      <c r="H46" s="36">
        <f>IF(Update!G45&lt;&gt;"",Update!G45,"")</f>
        <v>12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Philippines</v>
      </c>
      <c r="B47" s="32" t="str">
        <f t="shared" si="0"/>
        <v>फिलिपिन्स</v>
      </c>
      <c r="C47" s="33">
        <f>IF(Update!B46&lt;&gt;"",Update!B46, "")</f>
        <v>707</v>
      </c>
      <c r="D47" s="33" t="str">
        <f>IF(Update!C46&lt;&gt;"",Update!C46,"")</f>
        <v>↑ 71 (11.16%)</v>
      </c>
      <c r="E47" s="34">
        <f>IF(Update!D46&lt;&gt;"",Update!D46,"")</f>
        <v>45</v>
      </c>
      <c r="F47" s="34" t="str">
        <f>IF(Update!E46&lt;&gt;"",Update!E46,"")</f>
        <v>↑ 7 (18.42%)</v>
      </c>
      <c r="G47" s="35">
        <f>IF(Update!F46&lt;&gt;"",Update!F46,"")</f>
        <v>28</v>
      </c>
      <c r="H47" s="36">
        <f>IF(Update!G46&lt;&gt;"",Update!G46,"")</f>
        <v>1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Singapore</v>
      </c>
      <c r="B48" s="32" t="str">
        <f t="shared" si="0"/>
        <v>सिंगापुर</v>
      </c>
      <c r="C48" s="33">
        <f>IF(Update!B47&lt;&gt;"",Update!B47, "")</f>
        <v>683</v>
      </c>
      <c r="D48" s="33" t="str">
        <f>IF(Update!C47&lt;&gt;"",Update!C47,"")</f>
        <v>↑ 52 (8.24%)</v>
      </c>
      <c r="E48" s="34">
        <f>IF(Update!D47&lt;&gt;"",Update!D47,"")</f>
        <v>2</v>
      </c>
      <c r="F48" s="34" t="str">
        <f>IF(Update!E47&lt;&gt;"",Update!E47,"")</f>
        <v/>
      </c>
      <c r="G48" s="35">
        <f>IF(Update!F47&lt;&gt;"",Update!F47,"")</f>
        <v>172</v>
      </c>
      <c r="H48" s="36">
        <f>IF(Update!G47&lt;&gt;"",Update!G47,"")</f>
        <v>18</v>
      </c>
      <c r="I48" s="7" t="s">
        <v>197</v>
      </c>
      <c r="J48" s="10" t="s">
        <v>415</v>
      </c>
    </row>
    <row r="49" spans="1:10" s="7" customFormat="1" ht="30" customHeight="1" thickTop="1" thickBot="1" x14ac:dyDescent="0.25">
      <c r="A49" s="9" t="str">
        <f>Update!A48</f>
        <v>Peru</v>
      </c>
      <c r="B49" s="32" t="str">
        <f t="shared" si="0"/>
        <v>पेरु</v>
      </c>
      <c r="C49" s="33">
        <f>IF(Update!B48&lt;&gt;"",Update!B48, "")</f>
        <v>580</v>
      </c>
      <c r="D49" s="33" t="str">
        <f>IF(Update!C48&lt;&gt;"",Update!C48,"")</f>
        <v>↑ 100 (20.83%)</v>
      </c>
      <c r="E49" s="34">
        <f>IF(Update!D48&lt;&gt;"",Update!D48,"")</f>
        <v>9</v>
      </c>
      <c r="F49" s="34" t="str">
        <f>IF(Update!E48&lt;&gt;"",Update!E48,"")</f>
        <v/>
      </c>
      <c r="G49" s="35">
        <f>IF(Update!F48&lt;&gt;"",Update!F48,"")</f>
        <v>2</v>
      </c>
      <c r="H49" s="36">
        <f>IF(Update!G48&lt;&gt;"",Update!G48,"")</f>
        <v>16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Slovenia</v>
      </c>
      <c r="B50" s="32" t="str">
        <f t="shared" si="0"/>
        <v>स्लोभेनिया</v>
      </c>
      <c r="C50" s="33">
        <f>IF(Update!B49&lt;&gt;"",Update!B49, "")</f>
        <v>562</v>
      </c>
      <c r="D50" s="33" t="str">
        <f>IF(Update!C49&lt;&gt;"",Update!C49,"")</f>
        <v>↑ 34 (6.43%)</v>
      </c>
      <c r="E50" s="34">
        <f>IF(Update!D49&lt;&gt;"",Update!D49,"")</f>
        <v>6</v>
      </c>
      <c r="F50" s="34" t="str">
        <f>IF(Update!E49&lt;&gt;"",Update!E49,"")</f>
        <v>↑ 1 (20%)</v>
      </c>
      <c r="G50" s="35">
        <f>IF(Update!F49&lt;&gt;"",Update!F49,"")</f>
        <v>0</v>
      </c>
      <c r="H50" s="36">
        <f>IF(Update!G49&lt;&gt;"",Update!G49,"")</f>
        <v>11</v>
      </c>
      <c r="I50" s="7" t="s">
        <v>137</v>
      </c>
      <c r="J50" s="10" t="s">
        <v>309</v>
      </c>
    </row>
    <row r="51" spans="1:10" s="7" customFormat="1" ht="30" customHeight="1" thickTop="1" thickBot="1" x14ac:dyDescent="0.25">
      <c r="A51" s="9" t="str">
        <f>Update!A50</f>
        <v>Panama</v>
      </c>
      <c r="B51" s="32" t="str">
        <f t="shared" si="0"/>
        <v>पानामा</v>
      </c>
      <c r="C51" s="33">
        <f>IF(Update!B50&lt;&gt;"",Update!B50, "")</f>
        <v>558</v>
      </c>
      <c r="D51" s="33" t="str">
        <f>IF(Update!C50&lt;&gt;"",Update!C50,"")</f>
        <v/>
      </c>
      <c r="E51" s="34">
        <f>IF(Update!D50&lt;&gt;"",Update!D50,"")</f>
        <v>8</v>
      </c>
      <c r="F51" s="34" t="str">
        <f>IF(Update!E50&lt;&gt;"",Update!E50,"")</f>
        <v/>
      </c>
      <c r="G51" s="35">
        <f>IF(Update!F50&lt;&gt;"",Update!F50,"")</f>
        <v>2</v>
      </c>
      <c r="H51" s="36">
        <f>IF(Update!G50&lt;&gt;"",Update!G50,"")</f>
        <v>8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Qatar</v>
      </c>
      <c r="B52" s="32" t="str">
        <f t="shared" si="0"/>
        <v>कतार</v>
      </c>
      <c r="C52" s="33">
        <f>IF(Update!B51&lt;&gt;"",Update!B51, "")</f>
        <v>549</v>
      </c>
      <c r="D52" s="33" t="str">
        <f>IF(Update!C51&lt;&gt;"",Update!C51,"")</f>
        <v>↑ 12 (2.23%)</v>
      </c>
      <c r="E52" s="34">
        <f>IF(Update!D51&lt;&gt;"",Update!D51,"")</f>
        <v>0</v>
      </c>
      <c r="F52" s="34" t="str">
        <f>IF(Update!E51&lt;&gt;"",Update!E51,"")</f>
        <v/>
      </c>
      <c r="G52" s="35">
        <f>IF(Update!F51&lt;&gt;"",Update!F51,"")</f>
        <v>43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Estonia</v>
      </c>
      <c r="B53" s="32" t="str">
        <f t="shared" si="0"/>
        <v>ईस्टोनिया</v>
      </c>
      <c r="C53" s="33">
        <f>IF(Update!B52&lt;&gt;"",Update!B52, "")</f>
        <v>538</v>
      </c>
      <c r="D53" s="33" t="str">
        <f>IF(Update!C52&lt;&gt;"",Update!C52,"")</f>
        <v>↑ 134 (33.16%)</v>
      </c>
      <c r="E53" s="34">
        <f>IF(Update!D52&lt;&gt;"",Update!D52,"")</f>
        <v>1</v>
      </c>
      <c r="F53" s="34" t="str">
        <f>IF(Update!E52&lt;&gt;"",Update!E52,"")</f>
        <v/>
      </c>
      <c r="G53" s="35">
        <f>IF(Update!F52&lt;&gt;"",Update!F52,"")</f>
        <v>8</v>
      </c>
      <c r="H53" s="36">
        <f>IF(Update!G52&lt;&gt;"",Update!G52,"")</f>
        <v>0</v>
      </c>
      <c r="I53" s="7" t="s">
        <v>178</v>
      </c>
      <c r="J53" s="10" t="s">
        <v>345</v>
      </c>
    </row>
    <row r="54" spans="1:10" s="7" customFormat="1" ht="30" customHeight="1" thickTop="1" thickBot="1" x14ac:dyDescent="0.25">
      <c r="A54" s="9" t="str">
        <f>Update!A53</f>
        <v>Argentina</v>
      </c>
      <c r="B54" s="32" t="str">
        <f t="shared" si="0"/>
        <v>अर्जेन्टिना</v>
      </c>
      <c r="C54" s="33">
        <f>IF(Update!B53&lt;&gt;"",Update!B53, "")</f>
        <v>502</v>
      </c>
      <c r="D54" s="33" t="str">
        <f>IF(Update!C53&lt;&gt;"",Update!C53,"")</f>
        <v/>
      </c>
      <c r="E54" s="34">
        <f>IF(Update!D53&lt;&gt;"",Update!D53,"")</f>
        <v>9</v>
      </c>
      <c r="F54" s="34" t="str">
        <f>IF(Update!E53&lt;&gt;"",Update!E53,"")</f>
        <v>↑ 1 (12.5%)</v>
      </c>
      <c r="G54" s="35">
        <f>IF(Update!F53&lt;&gt;"",Update!F53,"")</f>
        <v>63</v>
      </c>
      <c r="H54" s="36">
        <f>IF(Update!G53&lt;&gt;"",Update!G53,"")</f>
        <v>0</v>
      </c>
      <c r="I54" s="7" t="s">
        <v>167</v>
      </c>
      <c r="J54" s="10" t="s">
        <v>337</v>
      </c>
    </row>
    <row r="55" spans="1:10" s="7" customFormat="1" ht="30" customHeight="1" thickTop="1" thickBot="1" x14ac:dyDescent="0.25">
      <c r="A55" s="9" t="str">
        <f>Update!A54</f>
        <v>Egypt</v>
      </c>
      <c r="B55" s="32" t="str">
        <f t="shared" si="0"/>
        <v>ईजिप्ट</v>
      </c>
      <c r="C55" s="33">
        <f>IF(Update!B54&lt;&gt;"",Update!B54, "")</f>
        <v>495</v>
      </c>
      <c r="D55" s="33" t="str">
        <f>IF(Update!C54&lt;&gt;"",Update!C54,"")</f>
        <v>↑ 39 (8.55%)</v>
      </c>
      <c r="E55" s="34">
        <f>IF(Update!D54&lt;&gt;"",Update!D54,"")</f>
        <v>24</v>
      </c>
      <c r="F55" s="34" t="str">
        <f>IF(Update!E54&lt;&gt;"",Update!E54,"")</f>
        <v>↑ 3 (14.28%)</v>
      </c>
      <c r="G55" s="35">
        <f>IF(Update!F54&lt;&gt;"",Update!F54,"")</f>
        <v>80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Croatia</v>
      </c>
      <c r="B56" s="32" t="str">
        <f t="shared" si="0"/>
        <v>क्रोएसिया</v>
      </c>
      <c r="C56" s="33">
        <f>IF(Update!B55&lt;&gt;"",Update!B55, "")</f>
        <v>495</v>
      </c>
      <c r="D56" s="33" t="str">
        <f>IF(Update!C55&lt;&gt;"",Update!C55,"")</f>
        <v>↑ 53 (11.99%)</v>
      </c>
      <c r="E56" s="34">
        <f>IF(Update!D55&lt;&gt;"",Update!D55,"")</f>
        <v>3</v>
      </c>
      <c r="F56" s="34" t="str">
        <f>IF(Update!E55&lt;&gt;"",Update!E55,"")</f>
        <v>↑ 2 (200%)</v>
      </c>
      <c r="G56" s="35">
        <f>IF(Update!F55&lt;&gt;"",Update!F55,"")</f>
        <v>22</v>
      </c>
      <c r="H56" s="36">
        <f>IF(Update!G55&lt;&gt;"",Update!G55,"")</f>
        <v>6</v>
      </c>
      <c r="I56" s="7" t="s">
        <v>173</v>
      </c>
      <c r="J56" s="10" t="s">
        <v>342</v>
      </c>
    </row>
    <row r="57" spans="1:10" s="7" customFormat="1" ht="30" customHeight="1" thickTop="1" thickBot="1" x14ac:dyDescent="0.25">
      <c r="A57" s="9" t="str">
        <f>Update!A56</f>
        <v>Colombia</v>
      </c>
      <c r="B57" s="32" t="str">
        <f t="shared" si="0"/>
        <v>कोलम्बिया</v>
      </c>
      <c r="C57" s="33">
        <f>IF(Update!B56&lt;&gt;"",Update!B56, "")</f>
        <v>491</v>
      </c>
      <c r="D57" s="33" t="str">
        <f>IF(Update!C56&lt;&gt;"",Update!C56,"")</f>
        <v>↑ 21 (4.46%)</v>
      </c>
      <c r="E57" s="34">
        <f>IF(Update!D56&lt;&gt;"",Update!D56,"")</f>
        <v>6</v>
      </c>
      <c r="F57" s="34" t="str">
        <f>IF(Update!E56&lt;&gt;"",Update!E56,"")</f>
        <v>↑ 2 (50%)</v>
      </c>
      <c r="G57" s="35">
        <f>IF(Update!F56&lt;&gt;"",Update!F56,"")</f>
        <v>8</v>
      </c>
      <c r="H57" s="36">
        <f>IF(Update!G56&lt;&gt;"",Update!G56,"")</f>
        <v>0</v>
      </c>
      <c r="I57" s="7" t="s">
        <v>161</v>
      </c>
      <c r="J57" s="10" t="s">
        <v>417</v>
      </c>
    </row>
    <row r="58" spans="1:10" s="7" customFormat="1" ht="30" customHeight="1" thickTop="1" thickBot="1" x14ac:dyDescent="0.25">
      <c r="A58" s="9" t="str">
        <f>Update!A57</f>
        <v>Dominican Republic</v>
      </c>
      <c r="B58" s="32" t="str">
        <f t="shared" si="0"/>
        <v>डोमिनिकन रिपब्लिक</v>
      </c>
      <c r="C58" s="33">
        <f>IF(Update!B57&lt;&gt;"",Update!B57, "")</f>
        <v>488</v>
      </c>
      <c r="D58" s="33" t="str">
        <f>IF(Update!C57&lt;&gt;"",Update!C57,"")</f>
        <v>↑ 96 (24.48%)</v>
      </c>
      <c r="E58" s="34">
        <f>IF(Update!D57&lt;&gt;"",Update!D57,"")</f>
        <v>10</v>
      </c>
      <c r="F58" s="34" t="str">
        <f>IF(Update!E57&lt;&gt;"",Update!E57,"")</f>
        <v/>
      </c>
      <c r="G58" s="35">
        <f>IF(Update!F57&lt;&gt;"",Update!F57,"")</f>
        <v>2</v>
      </c>
      <c r="H58" s="36">
        <f>IF(Update!G57&lt;&gt;"",Update!G57,"")</f>
        <v>0</v>
      </c>
      <c r="I58" s="7" t="s">
        <v>191</v>
      </c>
      <c r="J58" s="10" t="s">
        <v>358</v>
      </c>
    </row>
    <row r="59" spans="1:10" s="7" customFormat="1" ht="30" customHeight="1" thickTop="1" thickBot="1" x14ac:dyDescent="0.25">
      <c r="A59" s="9" t="str">
        <f>Update!A58</f>
        <v>Mexico</v>
      </c>
      <c r="B59" s="32" t="str">
        <f t="shared" si="0"/>
        <v>मेक्सिको</v>
      </c>
      <c r="C59" s="33">
        <f>IF(Update!B58&lt;&gt;"",Update!B58, "")</f>
        <v>475</v>
      </c>
      <c r="D59" s="33" t="str">
        <f>IF(Update!C58&lt;&gt;"",Update!C58,"")</f>
        <v>↑ 70 (17.28%)</v>
      </c>
      <c r="E59" s="34">
        <f>IF(Update!D58&lt;&gt;"",Update!D58,"")</f>
        <v>6</v>
      </c>
      <c r="F59" s="34" t="str">
        <f>IF(Update!E58&lt;&gt;"",Update!E58,"")</f>
        <v>↑ 1 (20%)</v>
      </c>
      <c r="G59" s="35">
        <f>IF(Update!F58&lt;&gt;"",Update!F58,"")</f>
        <v>35</v>
      </c>
      <c r="H59" s="36">
        <f>IF(Update!G58&lt;&gt;"",Update!G58,"")</f>
        <v>7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Bahrain</v>
      </c>
      <c r="B60" s="32" t="str">
        <f t="shared" si="0"/>
        <v>बहराईन</v>
      </c>
      <c r="C60" s="33">
        <f>IF(Update!B59&lt;&gt;"",Update!B59, "")</f>
        <v>458</v>
      </c>
      <c r="D60" s="33" t="str">
        <f>IF(Update!C59&lt;&gt;"",Update!C59,"")</f>
        <v>↑ 39 (9.30%)</v>
      </c>
      <c r="E60" s="34">
        <f>IF(Update!D59&lt;&gt;"",Update!D59,"")</f>
        <v>4</v>
      </c>
      <c r="F60" s="34" t="str">
        <f>IF(Update!E59&lt;&gt;"",Update!E59,"")</f>
        <v/>
      </c>
      <c r="G60" s="35">
        <f>IF(Update!F59&lt;&gt;"",Update!F59,"")</f>
        <v>204</v>
      </c>
      <c r="H60" s="36">
        <f>IF(Update!G59&lt;&gt;"",Update!G59,"")</f>
        <v>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Serbia</v>
      </c>
      <c r="B61" s="32" t="str">
        <f t="shared" si="0"/>
        <v>सर्बिया</v>
      </c>
      <c r="C61" s="33">
        <f>IF(Update!B60&lt;&gt;"",Update!B60, "")</f>
        <v>457</v>
      </c>
      <c r="D61" s="33" t="str">
        <f>IF(Update!C60&lt;&gt;"",Update!C60,"")</f>
        <v>↑ 73 (19.01%)</v>
      </c>
      <c r="E61" s="34">
        <f>IF(Update!D60&lt;&gt;"",Update!D60,"")</f>
        <v>7</v>
      </c>
      <c r="F61" s="34" t="str">
        <f>IF(Update!E60&lt;&gt;"",Update!E60,"")</f>
        <v>↑ 3 (75%)</v>
      </c>
      <c r="G61" s="35">
        <f>IF(Update!F60&lt;&gt;"",Update!F60,"")</f>
        <v>1</v>
      </c>
      <c r="H61" s="36">
        <f>IF(Update!G60&lt;&gt;"",Update!G60,"")</f>
        <v>1</v>
      </c>
      <c r="I61" s="7" t="s">
        <v>154</v>
      </c>
      <c r="J61" s="10" t="s">
        <v>326</v>
      </c>
    </row>
    <row r="62" spans="1:10" s="7" customFormat="1" ht="30" customHeight="1" thickTop="1" thickBot="1" x14ac:dyDescent="0.25">
      <c r="A62" s="9" t="str">
        <f>Update!A61</f>
        <v>Hong Kong</v>
      </c>
      <c r="B62" s="32" t="str">
        <f t="shared" si="0"/>
        <v>हङकङ</v>
      </c>
      <c r="C62" s="33">
        <f>IF(Update!B61&lt;&gt;"",Update!B61, "")</f>
        <v>454</v>
      </c>
      <c r="D62" s="33" t="str">
        <f>IF(Update!C61&lt;&gt;"",Update!C61,"")</f>
        <v>↑ 42 (10.19%)</v>
      </c>
      <c r="E62" s="34">
        <f>IF(Update!D61&lt;&gt;"",Update!D61,"")</f>
        <v>4</v>
      </c>
      <c r="F62" s="34" t="str">
        <f>IF(Update!E61&lt;&gt;"",Update!E61,"")</f>
        <v/>
      </c>
      <c r="G62" s="35">
        <f>IF(Update!F61&lt;&gt;"",Update!F61,"")</f>
        <v>110</v>
      </c>
      <c r="H62" s="36">
        <f>IF(Update!G61&lt;&gt;"",Update!G61,"")</f>
        <v>2</v>
      </c>
      <c r="I62" s="7" t="s">
        <v>168</v>
      </c>
      <c r="J62" s="10" t="s">
        <v>338</v>
      </c>
    </row>
    <row r="63" spans="1:10" s="7" customFormat="1" ht="30" customHeight="1" thickTop="1" thickBot="1" x14ac:dyDescent="0.25">
      <c r="A63" s="9" t="str">
        <f>Update!A62</f>
        <v>Iraq</v>
      </c>
      <c r="B63" s="32" t="str">
        <f t="shared" si="0"/>
        <v>ईराक</v>
      </c>
      <c r="C63" s="33">
        <f>IF(Update!B62&lt;&gt;"",Update!B62, "")</f>
        <v>382</v>
      </c>
      <c r="D63" s="33" t="str">
        <f>IF(Update!C62&lt;&gt;"",Update!C62,"")</f>
        <v>↑ 36 (10.40%)</v>
      </c>
      <c r="E63" s="34">
        <f>IF(Update!D62&lt;&gt;"",Update!D62,"")</f>
        <v>36</v>
      </c>
      <c r="F63" s="34" t="str">
        <f>IF(Update!E62&lt;&gt;"",Update!E62,"")</f>
        <v>↑ 7 (24.13%)</v>
      </c>
      <c r="G63" s="35">
        <f>IF(Update!F62&lt;&gt;"",Update!F62,"")</f>
        <v>75</v>
      </c>
      <c r="H63" s="36">
        <f>IF(Update!G62&lt;&gt;"",Update!G62,"")</f>
        <v>0</v>
      </c>
      <c r="I63" s="7" t="s">
        <v>530</v>
      </c>
      <c r="J63" s="10" t="s">
        <v>366</v>
      </c>
    </row>
    <row r="64" spans="1:10" s="7" customFormat="1" ht="30" customHeight="1" thickTop="1" thickBot="1" x14ac:dyDescent="0.25">
      <c r="A64" s="9" t="str">
        <f>Update!A63</f>
        <v>Lebanon</v>
      </c>
      <c r="B64" s="32" t="str">
        <f t="shared" si="0"/>
        <v>लेबनन</v>
      </c>
      <c r="C64" s="33">
        <f>IF(Update!B63&lt;&gt;"",Update!B63, "")</f>
        <v>368</v>
      </c>
      <c r="D64" s="33" t="str">
        <f>IF(Update!C63&lt;&gt;"",Update!C63,"")</f>
        <v>↑ 35 (10.51%)</v>
      </c>
      <c r="E64" s="34">
        <f>IF(Update!D63&lt;&gt;"",Update!D63,"")</f>
        <v>6</v>
      </c>
      <c r="F64" s="34" t="str">
        <f>IF(Update!E63&lt;&gt;"",Update!E63,"")</f>
        <v/>
      </c>
      <c r="G64" s="35">
        <f>IF(Update!F63&lt;&gt;"",Update!F63,"")</f>
        <v>3</v>
      </c>
      <c r="H64" s="36">
        <f>IF(Update!G63&lt;&gt;"",Update!G63,"")</f>
        <v>2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Algeria</v>
      </c>
      <c r="B65" s="32" t="str">
        <f t="shared" si="0"/>
        <v>अल्जेरिया</v>
      </c>
      <c r="C65" s="33">
        <f>IF(Update!B64&lt;&gt;"",Update!B64, "")</f>
        <v>367</v>
      </c>
      <c r="D65" s="33" t="str">
        <f>IF(Update!C64&lt;&gt;"",Update!C64,"")</f>
        <v>↑ 65 (21.52%)</v>
      </c>
      <c r="E65" s="34">
        <f>IF(Update!D64&lt;&gt;"",Update!D64,"")</f>
        <v>25</v>
      </c>
      <c r="F65" s="34" t="str">
        <f>IF(Update!E64&lt;&gt;"",Update!E64,"")</f>
        <v>↑ 4 (19.04%)</v>
      </c>
      <c r="G65" s="35">
        <f>IF(Update!F64&lt;&gt;"",Update!F64,"")</f>
        <v>10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Lithuania</v>
      </c>
      <c r="B66" s="32" t="str">
        <f t="shared" si="0"/>
        <v>लिथुआनिया</v>
      </c>
      <c r="C66" s="33">
        <f>IF(Update!B65&lt;&gt;"",Update!B65, "")</f>
        <v>299</v>
      </c>
      <c r="D66" s="33" t="str">
        <f>IF(Update!C65&lt;&gt;"",Update!C65,"")</f>
        <v>↑ 25 (9.12%)</v>
      </c>
      <c r="E66" s="34">
        <f>IF(Update!D65&lt;&gt;"",Update!D65,"")</f>
        <v>4</v>
      </c>
      <c r="F66" s="34" t="str">
        <f>IF(Update!E65&lt;&gt;"",Update!E65,"")</f>
        <v/>
      </c>
      <c r="G66" s="35">
        <f>IF(Update!F65&lt;&gt;"",Update!F65,"")</f>
        <v>1</v>
      </c>
      <c r="H66" s="36">
        <f>IF(Update!G65&lt;&gt;"",Update!G65,"")</f>
        <v>0</v>
      </c>
      <c r="I66" s="7" t="s">
        <v>143</v>
      </c>
      <c r="J66" s="10" t="s">
        <v>315</v>
      </c>
    </row>
    <row r="67" spans="1:10" s="7" customFormat="1" ht="30" customHeight="1" thickTop="1" thickBot="1" x14ac:dyDescent="0.25">
      <c r="A67" s="9" t="str">
        <f>Update!A66</f>
        <v>Armenia</v>
      </c>
      <c r="B67" s="32" t="str">
        <f t="shared" si="0"/>
        <v>अर्मेनिया</v>
      </c>
      <c r="C67" s="33">
        <f>IF(Update!B66&lt;&gt;"",Update!B66, "")</f>
        <v>290</v>
      </c>
      <c r="D67" s="33" t="str">
        <f>IF(Update!C66&lt;&gt;"",Update!C66,"")</f>
        <v>↑ 25 (9.43%)</v>
      </c>
      <c r="E67" s="34">
        <f>IF(Update!D66&lt;&gt;"",Update!D66,"")</f>
        <v>1</v>
      </c>
      <c r="F67" s="34" t="str">
        <f>IF(Update!E66&lt;&gt;"",Update!E66,"")</f>
        <v/>
      </c>
      <c r="G67" s="35">
        <f>IF(Update!F66&lt;&gt;"",Update!F66,"")</f>
        <v>2</v>
      </c>
      <c r="H67" s="36">
        <f>IF(Update!G66&lt;&gt;"",Update!G66,"")</f>
        <v>0</v>
      </c>
      <c r="I67" s="7" t="s">
        <v>162</v>
      </c>
      <c r="J67" s="10" t="s">
        <v>332</v>
      </c>
    </row>
    <row r="68" spans="1:10" s="7" customFormat="1" ht="30" customHeight="1" thickTop="1" thickBot="1" x14ac:dyDescent="0.25">
      <c r="A68" s="9" t="str">
        <f>Update!A67</f>
        <v>New Zealand</v>
      </c>
      <c r="B68" s="32" t="str">
        <f t="shared" si="0"/>
        <v>न्यु जिल्यान्ड</v>
      </c>
      <c r="C68" s="33">
        <f>IF(Update!B67&lt;&gt;"",Update!B67, "")</f>
        <v>283</v>
      </c>
      <c r="D68" s="33" t="str">
        <f>IF(Update!C67&lt;&gt;"",Update!C67,"")</f>
        <v/>
      </c>
      <c r="E68" s="34">
        <f>IF(Update!D67&lt;&gt;"",Update!D67,"")</f>
        <v>0</v>
      </c>
      <c r="F68" s="34" t="str">
        <f>IF(Update!E67&lt;&gt;"",Update!E67,"")</f>
        <v/>
      </c>
      <c r="G68" s="35">
        <f>IF(Update!F67&lt;&gt;"",Update!F67,"")</f>
        <v>27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Morocco</v>
      </c>
      <c r="B69" s="32" t="str">
        <f t="shared" si="0"/>
        <v>मोरोक्को</v>
      </c>
      <c r="C69" s="33">
        <f>IF(Update!B68&lt;&gt;"",Update!B68, "")</f>
        <v>275</v>
      </c>
      <c r="D69" s="33" t="str">
        <f>IF(Update!C68&lt;&gt;"",Update!C68,"")</f>
        <v>↑ 50 (22.22%)</v>
      </c>
      <c r="E69" s="34">
        <f>IF(Update!D68&lt;&gt;"",Update!D68,"")</f>
        <v>11</v>
      </c>
      <c r="F69" s="34" t="str">
        <f>IF(Update!E68&lt;&gt;"",Update!E68,"")</f>
        <v>↑ 5 (83.33%)</v>
      </c>
      <c r="G69" s="35">
        <f>IF(Update!F68&lt;&gt;"",Update!F68,"")</f>
        <v>7</v>
      </c>
      <c r="H69" s="36">
        <f>IF(Update!G68&lt;&gt;"",Update!G68,"")</f>
        <v>0</v>
      </c>
      <c r="I69" s="7" t="s">
        <v>183</v>
      </c>
      <c r="J69" s="10" t="s">
        <v>350</v>
      </c>
    </row>
    <row r="70" spans="1:10" s="7" customFormat="1" ht="30" customHeight="1" thickTop="1" thickBot="1" x14ac:dyDescent="0.25">
      <c r="A70" s="9" t="str">
        <f>Update!A69</f>
        <v>Bulgaria</v>
      </c>
      <c r="B70" s="32" t="str">
        <f t="shared" ref="B70:B133" si="1">INDEX($J$4:$J$199,MATCH(A70,$I$4:$I$199,0))</f>
        <v>बुल्गेरिया</v>
      </c>
      <c r="C70" s="33">
        <f>IF(Update!B69&lt;&gt;"",Update!B69, "")</f>
        <v>264</v>
      </c>
      <c r="D70" s="33" t="str">
        <f>IF(Update!C69&lt;&gt;"",Update!C69,"")</f>
        <v>↑ 22 (9.09%)</v>
      </c>
      <c r="E70" s="34">
        <f>IF(Update!D69&lt;&gt;"",Update!D69,"")</f>
        <v>3</v>
      </c>
      <c r="F70" s="34" t="str">
        <f>IF(Update!E69&lt;&gt;"",Update!E69,"")</f>
        <v/>
      </c>
      <c r="G70" s="35">
        <f>IF(Update!F69&lt;&gt;"",Update!F69,"")</f>
        <v>3</v>
      </c>
      <c r="H70" s="36">
        <f>IF(Update!G69&lt;&gt;"",Update!G69,"")</f>
        <v>2</v>
      </c>
      <c r="I70" s="7" t="s">
        <v>149</v>
      </c>
      <c r="J70" s="10" t="s">
        <v>321</v>
      </c>
    </row>
    <row r="71" spans="1:10" s="7" customFormat="1" ht="30" customHeight="1" thickTop="1" thickBot="1" x14ac:dyDescent="0.25">
      <c r="A71" s="9" t="str">
        <f>Update!A70</f>
        <v>Hungary</v>
      </c>
      <c r="B71" s="32" t="str">
        <f t="shared" si="1"/>
        <v>हङगरि</v>
      </c>
      <c r="C71" s="33">
        <f>IF(Update!B70&lt;&gt;"",Update!B70, "")</f>
        <v>261</v>
      </c>
      <c r="D71" s="33" t="str">
        <f>IF(Update!C70&lt;&gt;"",Update!C70,"")</f>
        <v>↑ 35 (15.48%)</v>
      </c>
      <c r="E71" s="34">
        <f>IF(Update!D70&lt;&gt;"",Update!D70,"")</f>
        <v>10</v>
      </c>
      <c r="F71" s="34" t="str">
        <f>IF(Update!E70&lt;&gt;"",Update!E70,"")</f>
        <v/>
      </c>
      <c r="G71" s="35">
        <f>IF(Update!F70&lt;&gt;"",Update!F70,"")</f>
        <v>28</v>
      </c>
      <c r="H71" s="36">
        <f>IF(Update!G70&lt;&gt;"",Update!G70,"")</f>
        <v>0</v>
      </c>
      <c r="I71" s="7" t="s">
        <v>188</v>
      </c>
      <c r="J71" s="10" t="s">
        <v>355</v>
      </c>
    </row>
    <row r="72" spans="1:10" s="7" customFormat="1" ht="30" customHeight="1" thickTop="1" thickBot="1" x14ac:dyDescent="0.25">
      <c r="A72" s="9" t="str">
        <f>Update!A71</f>
        <v>Taiwan</v>
      </c>
      <c r="B72" s="32" t="str">
        <f t="shared" si="1"/>
        <v>ताईवान</v>
      </c>
      <c r="C72" s="33">
        <f>IF(Update!B71&lt;&gt;"",Update!B71, "")</f>
        <v>252</v>
      </c>
      <c r="D72" s="33" t="str">
        <f>IF(Update!C71&lt;&gt;"",Update!C71,"")</f>
        <v>↑ 17 (7.23%)</v>
      </c>
      <c r="E72" s="34">
        <f>IF(Update!D71&lt;&gt;"",Update!D71,"")</f>
        <v>2</v>
      </c>
      <c r="F72" s="34" t="str">
        <f>IF(Update!E71&lt;&gt;"",Update!E71,"")</f>
        <v/>
      </c>
      <c r="G72" s="35">
        <f>IF(Update!F71&lt;&gt;"",Update!F71,"")</f>
        <v>29</v>
      </c>
      <c r="H72" s="36">
        <f>IF(Update!G71&lt;&gt;"",Update!G71,"")</f>
        <v>0</v>
      </c>
      <c r="I72" s="7" t="s">
        <v>184</v>
      </c>
      <c r="J72" s="10" t="s">
        <v>351</v>
      </c>
    </row>
    <row r="73" spans="1:10" s="7" customFormat="1" ht="30" customHeight="1" thickTop="1" thickBot="1" x14ac:dyDescent="0.25">
      <c r="A73" s="9" t="str">
        <f>Update!A72</f>
        <v>United Arab Emirates</v>
      </c>
      <c r="B73" s="32" t="str">
        <f t="shared" si="1"/>
        <v>युएई</v>
      </c>
      <c r="C73" s="33">
        <f>IF(Update!B72&lt;&gt;"",Update!B72, "")</f>
        <v>248</v>
      </c>
      <c r="D73" s="33" t="str">
        <f>IF(Update!C72&lt;&gt;"",Update!C72,"")</f>
        <v/>
      </c>
      <c r="E73" s="34">
        <f>IF(Update!D72&lt;&gt;"",Update!D72,"")</f>
        <v>2</v>
      </c>
      <c r="F73" s="34" t="str">
        <f>IF(Update!E72&lt;&gt;"",Update!E72,"")</f>
        <v/>
      </c>
      <c r="G73" s="35">
        <f>IF(Update!F72&lt;&gt;"",Update!F72,"")</f>
        <v>45</v>
      </c>
      <c r="H73" s="36">
        <f>IF(Update!G72&lt;&gt;"",Update!G72,"")</f>
        <v>2</v>
      </c>
      <c r="I73" s="7" t="s">
        <v>148</v>
      </c>
      <c r="J73" s="10" t="s">
        <v>320</v>
      </c>
    </row>
    <row r="74" spans="1:10" s="7" customFormat="1" ht="30" customHeight="1" thickTop="1" thickBot="1" x14ac:dyDescent="0.25">
      <c r="A74" s="9" t="str">
        <f>Update!A73</f>
        <v>Latvia</v>
      </c>
      <c r="B74" s="32" t="str">
        <f t="shared" si="1"/>
        <v>लात्भिया</v>
      </c>
      <c r="C74" s="33">
        <f>IF(Update!B73&lt;&gt;"",Update!B73, "")</f>
        <v>244</v>
      </c>
      <c r="D74" s="33" t="str">
        <f>IF(Update!C73&lt;&gt;"",Update!C73,"")</f>
        <v>↑ 23 (10.40%)</v>
      </c>
      <c r="E74" s="34">
        <f>IF(Update!D73&lt;&gt;"",Update!D73,"")</f>
        <v>0</v>
      </c>
      <c r="F74" s="34" t="str">
        <f>IF(Update!E73&lt;&gt;"",Update!E73,"")</f>
        <v/>
      </c>
      <c r="G74" s="35">
        <f>IF(Update!F73&lt;&gt;"",Update!F73,"")</f>
        <v>1</v>
      </c>
      <c r="H74" s="36">
        <f>IF(Update!G73&lt;&gt;"",Update!G73,"")</f>
        <v>0</v>
      </c>
      <c r="I74" s="7" t="s">
        <v>181</v>
      </c>
      <c r="J74" s="10" t="s">
        <v>348</v>
      </c>
    </row>
    <row r="75" spans="1:10" s="7" customFormat="1" ht="30" customHeight="1" thickTop="1" thickBot="1" x14ac:dyDescent="0.25">
      <c r="A75" s="9" t="str">
        <f>Update!A74</f>
        <v>Costa Rica</v>
      </c>
      <c r="B75" s="32" t="str">
        <f t="shared" si="1"/>
        <v>कोस्टारिका</v>
      </c>
      <c r="C75" s="33">
        <f>IF(Update!B74&lt;&gt;"",Update!B74, "")</f>
        <v>231</v>
      </c>
      <c r="D75" s="33" t="str">
        <f>IF(Update!C74&lt;&gt;"",Update!C74,"")</f>
        <v>↑ 30 (14.92%)</v>
      </c>
      <c r="E75" s="34">
        <f>IF(Update!D74&lt;&gt;"",Update!D74,"")</f>
        <v>2</v>
      </c>
      <c r="F75" s="34" t="str">
        <f>IF(Update!E74&lt;&gt;"",Update!E74,"")</f>
        <v/>
      </c>
      <c r="G75" s="35">
        <f>IF(Update!F74&lt;&gt;"",Update!F74,"")</f>
        <v>2</v>
      </c>
      <c r="H75" s="36">
        <f>IF(Update!G74&lt;&gt;"",Update!G74,"")</f>
        <v>1</v>
      </c>
      <c r="I75" s="7" t="s">
        <v>140</v>
      </c>
      <c r="J75" s="10" t="s">
        <v>312</v>
      </c>
    </row>
    <row r="76" spans="1:10" s="7" customFormat="1" ht="30" customHeight="1" thickTop="1" thickBot="1" x14ac:dyDescent="0.25">
      <c r="A76" s="9" t="str">
        <f>Update!A75</f>
        <v>Slovakia</v>
      </c>
      <c r="B76" s="32" t="str">
        <f t="shared" si="1"/>
        <v>स्लोभाकिया</v>
      </c>
      <c r="C76" s="33">
        <f>IF(Update!B75&lt;&gt;"",Update!B75, "")</f>
        <v>226</v>
      </c>
      <c r="D76" s="33" t="str">
        <f>IF(Update!C75&lt;&gt;"",Update!C75,"")</f>
        <v>↑ 10 (4.62%)</v>
      </c>
      <c r="E76" s="34">
        <f>IF(Update!D75&lt;&gt;"",Update!D75,"")</f>
        <v>1</v>
      </c>
      <c r="F76" s="34" t="str">
        <f>IF(Update!E75&lt;&gt;"",Update!E75,"")</f>
        <v/>
      </c>
      <c r="G76" s="35">
        <f>IF(Update!F75&lt;&gt;"",Update!F75,"")</f>
        <v>0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Andorra</v>
      </c>
      <c r="B77" s="32" t="str">
        <f t="shared" si="1"/>
        <v>आन्डोरा</v>
      </c>
      <c r="C77" s="33">
        <f>IF(Update!B76&lt;&gt;"",Update!B76, "")</f>
        <v>224</v>
      </c>
      <c r="D77" s="33" t="str">
        <f>IF(Update!C76&lt;&gt;"",Update!C76,"")</f>
        <v>↑ 36 (19.14%)</v>
      </c>
      <c r="E77" s="34">
        <f>IF(Update!D76&lt;&gt;"",Update!D76,"")</f>
        <v>3</v>
      </c>
      <c r="F77" s="34" t="str">
        <f>IF(Update!E76&lt;&gt;"",Update!E76,"")</f>
        <v>↑ 2 (200%)</v>
      </c>
      <c r="G77" s="35">
        <f>IF(Update!F76&lt;&gt;"",Update!F76,"")</f>
        <v>2</v>
      </c>
      <c r="H77" s="36">
        <f>IF(Update!G76&lt;&gt;"",Update!G76,"")</f>
        <v>3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Uruguay</v>
      </c>
      <c r="B78" s="32" t="str">
        <f t="shared" si="1"/>
        <v>उरुग्वे</v>
      </c>
      <c r="C78" s="33">
        <f>IF(Update!B77&lt;&gt;"",Update!B77, "")</f>
        <v>217</v>
      </c>
      <c r="D78" s="33" t="str">
        <f>IF(Update!C77&lt;&gt;"",Update!C77,"")</f>
        <v/>
      </c>
      <c r="E78" s="34">
        <f>IF(Update!D77&lt;&gt;"",Update!D77,"")</f>
        <v>0</v>
      </c>
      <c r="F78" s="34" t="str">
        <f>IF(Update!E77&lt;&gt;"",Update!E77,"")</f>
        <v/>
      </c>
      <c r="G78" s="35">
        <f>IF(Update!F77&lt;&gt;"",Update!F77,"")</f>
        <v>2</v>
      </c>
      <c r="H78" s="36">
        <f>IF(Update!G77&lt;&gt;"",Update!G77,"")</f>
        <v>1</v>
      </c>
      <c r="I78" s="7" t="s">
        <v>64</v>
      </c>
      <c r="J78" s="10" t="s">
        <v>418</v>
      </c>
    </row>
    <row r="79" spans="1:10" s="7" customFormat="1" ht="30" customHeight="1" thickTop="1" thickBot="1" x14ac:dyDescent="0.25">
      <c r="A79" s="9" t="str">
        <f>Update!A78</f>
        <v>Jordan</v>
      </c>
      <c r="B79" s="32" t="str">
        <f t="shared" si="1"/>
        <v>जोर्डन</v>
      </c>
      <c r="C79" s="33">
        <f>IF(Update!B78&lt;&gt;"",Update!B78, "")</f>
        <v>212</v>
      </c>
      <c r="D79" s="33" t="str">
        <f>IF(Update!C78&lt;&gt;"",Update!C78,"")</f>
        <v>↑ 40 (23.25%)</v>
      </c>
      <c r="E79" s="34">
        <f>IF(Update!D78&lt;&gt;"",Update!D78,"")</f>
        <v>0</v>
      </c>
      <c r="F79" s="34" t="str">
        <f>IF(Update!E78&lt;&gt;"",Update!E78,"")</f>
        <v/>
      </c>
      <c r="G79" s="35">
        <f>IF(Update!F78&lt;&gt;"",Update!F78,"")</f>
        <v>1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San Marino</v>
      </c>
      <c r="B80" s="32" t="str">
        <f t="shared" si="1"/>
        <v>सान मारिनो</v>
      </c>
      <c r="C80" s="33">
        <f>IF(Update!B79&lt;&gt;"",Update!B79, "")</f>
        <v>208</v>
      </c>
      <c r="D80" s="33" t="str">
        <f>IF(Update!C79&lt;&gt;"",Update!C79,"")</f>
        <v/>
      </c>
      <c r="E80" s="34">
        <f>IF(Update!D79&lt;&gt;"",Update!D79,"")</f>
        <v>21</v>
      </c>
      <c r="F80" s="34" t="str">
        <f>IF(Update!E79&lt;&gt;"",Update!E79,"")</f>
        <v/>
      </c>
      <c r="G80" s="35">
        <f>IF(Update!F79&lt;&gt;"",Update!F79,"")</f>
        <v>4</v>
      </c>
      <c r="H80" s="36">
        <f>IF(Update!G79&lt;&gt;"",Update!G79,"")</f>
        <v>12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Kuwait</v>
      </c>
      <c r="B81" s="32" t="str">
        <f t="shared" si="1"/>
        <v>कुवेत</v>
      </c>
      <c r="C81" s="33">
        <f>IF(Update!B80&lt;&gt;"",Update!B80, "")</f>
        <v>208</v>
      </c>
      <c r="D81" s="33" t="str">
        <f>IF(Update!C80&lt;&gt;"",Update!C80,"")</f>
        <v>↑ 13 (6.66%)</v>
      </c>
      <c r="E81" s="34">
        <f>IF(Update!D80&lt;&gt;"",Update!D80,"")</f>
        <v>0</v>
      </c>
      <c r="F81" s="34" t="str">
        <f>IF(Update!E80&lt;&gt;"",Update!E80,"")</f>
        <v/>
      </c>
      <c r="G81" s="35">
        <f>IF(Update!F80&lt;&gt;"",Update!F80,"")</f>
        <v>49</v>
      </c>
      <c r="H81" s="36">
        <f>IF(Update!G80&lt;&gt;"",Update!G80,"")</f>
        <v>7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North Macedonia</v>
      </c>
      <c r="B82" s="32" t="str">
        <f t="shared" si="1"/>
        <v>उत्तर मासेडोनिया</v>
      </c>
      <c r="C82" s="33">
        <f>IF(Update!B81&lt;&gt;"",Update!B81, "")</f>
        <v>201</v>
      </c>
      <c r="D82" s="33" t="str">
        <f>IF(Update!C81&lt;&gt;"",Update!C81,"")</f>
        <v>↑ 24 (13.55%)</v>
      </c>
      <c r="E82" s="34">
        <f>IF(Update!D81&lt;&gt;"",Update!D81,"")</f>
        <v>3</v>
      </c>
      <c r="F82" s="34" t="str">
        <f>IF(Update!E81&lt;&gt;"",Update!E81,"")</f>
        <v/>
      </c>
      <c r="G82" s="35">
        <f>IF(Update!F81&lt;&gt;"",Update!F81,"")</f>
        <v>1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Tunisia</v>
      </c>
      <c r="B83" s="32" t="str">
        <f t="shared" si="1"/>
        <v>ट्युनिसिया</v>
      </c>
      <c r="C83" s="33">
        <f>IF(Update!B82&lt;&gt;"",Update!B82, "")</f>
        <v>200</v>
      </c>
      <c r="D83" s="33" t="str">
        <f>IF(Update!C82&lt;&gt;"",Update!C82,"")</f>
        <v>↑ 24 (13.63%)</v>
      </c>
      <c r="E83" s="34">
        <f>IF(Update!D82&lt;&gt;"",Update!D82,"")</f>
        <v>6</v>
      </c>
      <c r="F83" s="34" t="str">
        <f>IF(Update!E82&lt;&gt;"",Update!E82,"")</f>
        <v>↑ 1 (20%)</v>
      </c>
      <c r="G83" s="35">
        <f>IF(Update!F82&lt;&gt;"",Update!F82,"")</f>
        <v>1</v>
      </c>
      <c r="H83" s="36">
        <f>IF(Update!G82&lt;&gt;"",Update!G82,"")</f>
        <v>0</v>
      </c>
      <c r="I83" s="7" t="s">
        <v>58</v>
      </c>
      <c r="J83" s="10" t="s">
        <v>419</v>
      </c>
    </row>
    <row r="84" spans="1:10" s="7" customFormat="1" ht="30" customHeight="1" thickTop="1" thickBot="1" x14ac:dyDescent="0.25">
      <c r="A84" s="9" t="str">
        <f>Update!A83</f>
        <v>Ukraine</v>
      </c>
      <c r="B84" s="32" t="str">
        <f t="shared" si="1"/>
        <v>युक्रेन</v>
      </c>
      <c r="C84" s="33">
        <f>IF(Update!B83&lt;&gt;"",Update!B83, "")</f>
        <v>196</v>
      </c>
      <c r="D84" s="33" t="str">
        <f>IF(Update!C83&lt;&gt;"",Update!C83,"")</f>
        <v>↑ 51 (35.17%)</v>
      </c>
      <c r="E84" s="34">
        <f>IF(Update!D83&lt;&gt;"",Update!D83,"")</f>
        <v>5</v>
      </c>
      <c r="F84" s="34" t="str">
        <f>IF(Update!E83&lt;&gt;"",Update!E83,"")</f>
        <v/>
      </c>
      <c r="G84" s="35">
        <f>IF(Update!F83&lt;&gt;"",Update!F83,"")</f>
        <v>1</v>
      </c>
      <c r="H84" s="36">
        <f>IF(Update!G83&lt;&gt;"",Update!G83,"")</f>
        <v>0</v>
      </c>
      <c r="I84" s="7" t="s">
        <v>170</v>
      </c>
      <c r="J84" s="10" t="s">
        <v>420</v>
      </c>
    </row>
    <row r="85" spans="1:10" s="7" customFormat="1" ht="30" customHeight="1" thickTop="1" thickBot="1" x14ac:dyDescent="0.25">
      <c r="A85" s="9" t="str">
        <f>Update!A84</f>
        <v>Bosnia</v>
      </c>
      <c r="B85" s="32" t="str">
        <f t="shared" si="1"/>
        <v>बोस्निया</v>
      </c>
      <c r="C85" s="33">
        <f>IF(Update!B84&lt;&gt;"",Update!B84, "")</f>
        <v>191</v>
      </c>
      <c r="D85" s="33" t="str">
        <f>IF(Update!C84&lt;&gt;"",Update!C84,"")</f>
        <v>↑ 15 (8.52%)</v>
      </c>
      <c r="E85" s="34">
        <f>IF(Update!D84&lt;&gt;"",Update!D84,"")</f>
        <v>3</v>
      </c>
      <c r="F85" s="34" t="str">
        <f>IF(Update!E84&lt;&gt;"",Update!E84,"")</f>
        <v/>
      </c>
      <c r="G85" s="35">
        <f>IF(Update!F84&lt;&gt;"",Update!F84,"")</f>
        <v>2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Moldova</v>
      </c>
      <c r="B86" s="32" t="str">
        <f t="shared" si="1"/>
        <v>मोल्दोवा</v>
      </c>
      <c r="C86" s="33">
        <f>IF(Update!B85&lt;&gt;"",Update!B85, "")</f>
        <v>177</v>
      </c>
      <c r="D86" s="33" t="str">
        <f>IF(Update!C85&lt;&gt;"",Update!C85,"")</f>
        <v>↑ 28 (18.79%)</v>
      </c>
      <c r="E86" s="34">
        <f>IF(Update!D85&lt;&gt;"",Update!D85,"")</f>
        <v>1</v>
      </c>
      <c r="F86" s="34" t="str">
        <f>IF(Update!E85&lt;&gt;"",Update!E85,"")</f>
        <v/>
      </c>
      <c r="G86" s="35">
        <f>IF(Update!F85&lt;&gt;"",Update!F85,"")</f>
        <v>2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Albania</v>
      </c>
      <c r="B87" s="32" t="str">
        <f t="shared" si="1"/>
        <v>अल्बानिया</v>
      </c>
      <c r="C87" s="33">
        <f>IF(Update!B86&lt;&gt;"",Update!B86, "")</f>
        <v>174</v>
      </c>
      <c r="D87" s="33" t="str">
        <f>IF(Update!C86&lt;&gt;"",Update!C86,"")</f>
        <v>↑ 28 (19.17%)</v>
      </c>
      <c r="E87" s="34">
        <f>IF(Update!D86&lt;&gt;"",Update!D86,"")</f>
        <v>6</v>
      </c>
      <c r="F87" s="34" t="str">
        <f>IF(Update!E86&lt;&gt;"",Update!E86,"")</f>
        <v>↑ 1 (20%)</v>
      </c>
      <c r="G87" s="35">
        <f>IF(Update!F86&lt;&gt;"",Update!F86,"")</f>
        <v>17</v>
      </c>
      <c r="H87" s="36">
        <f>IF(Update!G86&lt;&gt;"",Update!G86,"")</f>
        <v>4</v>
      </c>
      <c r="I87" s="7" t="s">
        <v>155</v>
      </c>
      <c r="J87" s="10" t="s">
        <v>421</v>
      </c>
    </row>
    <row r="88" spans="1:10" s="7" customFormat="1" ht="30" customHeight="1" thickTop="1" thickBot="1" x14ac:dyDescent="0.25">
      <c r="A88" s="9" t="str">
        <f>Update!A87</f>
        <v>Vietnam</v>
      </c>
      <c r="B88" s="32" t="str">
        <f t="shared" si="1"/>
        <v>विइतनाम</v>
      </c>
      <c r="C88" s="33">
        <f>IF(Update!B87&lt;&gt;"",Update!B87, "")</f>
        <v>153</v>
      </c>
      <c r="D88" s="33" t="str">
        <f>IF(Update!C87&lt;&gt;"",Update!C87,"")</f>
        <v>↑ 5 (3.37%)</v>
      </c>
      <c r="E88" s="34">
        <f>IF(Update!D87&lt;&gt;"",Update!D87,"")</f>
        <v>0</v>
      </c>
      <c r="F88" s="34" t="str">
        <f>IF(Update!E87&lt;&gt;"",Update!E87,"")</f>
        <v/>
      </c>
      <c r="G88" s="35">
        <f>IF(Update!F87&lt;&gt;"",Update!F87,"")</f>
        <v>17</v>
      </c>
      <c r="H88" s="36">
        <f>IF(Update!G87&lt;&gt;"",Update!G87,"")</f>
        <v>0</v>
      </c>
      <c r="I88" s="7" t="s">
        <v>145</v>
      </c>
      <c r="J88" s="10" t="s">
        <v>317</v>
      </c>
    </row>
    <row r="89" spans="1:10" s="7" customFormat="1" ht="30" customHeight="1" thickTop="1" thickBot="1" x14ac:dyDescent="0.25">
      <c r="A89" s="9" t="str">
        <f>Update!A88</f>
        <v>Burkina Faso</v>
      </c>
      <c r="B89" s="32" t="str">
        <f t="shared" si="1"/>
        <v>बुर्किना फासो</v>
      </c>
      <c r="C89" s="33">
        <f>IF(Update!B88&lt;&gt;"",Update!B88, "")</f>
        <v>152</v>
      </c>
      <c r="D89" s="33" t="str">
        <f>IF(Update!C88&lt;&gt;"",Update!C88,"")</f>
        <v>↑ 6 (4.10%)</v>
      </c>
      <c r="E89" s="34">
        <f>IF(Update!D88&lt;&gt;"",Update!D88,"")</f>
        <v>7</v>
      </c>
      <c r="F89" s="34" t="str">
        <f>IF(Update!E88&lt;&gt;"",Update!E88,"")</f>
        <v>↑ 3 (75%)</v>
      </c>
      <c r="G89" s="35">
        <f>IF(Update!F88&lt;&gt;"",Update!F88,"")</f>
        <v>10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Cyprus</v>
      </c>
      <c r="B90" s="32" t="str">
        <f t="shared" si="1"/>
        <v>साईप्रस</v>
      </c>
      <c r="C90" s="33">
        <f>IF(Update!B89&lt;&gt;"",Update!B89, "")</f>
        <v>146</v>
      </c>
      <c r="D90" s="33" t="str">
        <f>IF(Update!C89&lt;&gt;"",Update!C89,"")</f>
        <v>↑ 14 (10.60%)</v>
      </c>
      <c r="E90" s="34">
        <f>IF(Update!D89&lt;&gt;"",Update!D89,"")</f>
        <v>3</v>
      </c>
      <c r="F90" s="34" t="str">
        <f>IF(Update!E89&lt;&gt;"",Update!E89,"")</f>
        <v/>
      </c>
      <c r="G90" s="35">
        <f>IF(Update!F89&lt;&gt;"",Update!F89,"")</f>
        <v>1</v>
      </c>
      <c r="H90" s="36">
        <f>IF(Update!G89&lt;&gt;"",Update!G89,"")</f>
        <v>7</v>
      </c>
      <c r="I90" s="7" t="s">
        <v>159</v>
      </c>
      <c r="J90" s="10" t="s">
        <v>330</v>
      </c>
    </row>
    <row r="91" spans="1:10" s="7" customFormat="1" ht="30" customHeight="1" thickTop="1" thickBot="1" x14ac:dyDescent="0.25">
      <c r="A91" s="9" t="str">
        <f>Update!A90</f>
        <v>Malta</v>
      </c>
      <c r="B91" s="32" t="str">
        <f t="shared" si="1"/>
        <v>माल्टा</v>
      </c>
      <c r="C91" s="33">
        <f>IF(Update!B90&lt;&gt;"",Update!B90, "")</f>
        <v>134</v>
      </c>
      <c r="D91" s="33" t="str">
        <f>IF(Update!C90&lt;&gt;"",Update!C90,"")</f>
        <v>↑ 5 (3.87%)</v>
      </c>
      <c r="E91" s="34">
        <f>IF(Update!D90&lt;&gt;"",Update!D90,"")</f>
        <v>0</v>
      </c>
      <c r="F91" s="34" t="str">
        <f>IF(Update!E90&lt;&gt;"",Update!E90,"")</f>
        <v/>
      </c>
      <c r="G91" s="35">
        <f>IF(Update!F90&lt;&gt;"",Update!F90,"")</f>
        <v>2</v>
      </c>
      <c r="H91" s="36">
        <f>IF(Update!G90&lt;&gt;"",Update!G90,"")</f>
        <v>1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Ghana</v>
      </c>
      <c r="B92" s="32" t="str">
        <f t="shared" si="1"/>
        <v>घाना</v>
      </c>
      <c r="C92" s="33">
        <f>IF(Update!B91&lt;&gt;"",Update!B91, "")</f>
        <v>132</v>
      </c>
      <c r="D92" s="33" t="str">
        <f>IF(Update!C91&lt;&gt;"",Update!C91,"")</f>
        <v>↑ 64 (94.11%)</v>
      </c>
      <c r="E92" s="34">
        <f>IF(Update!D91&lt;&gt;"",Update!D91,"")</f>
        <v>4</v>
      </c>
      <c r="F92" s="34" t="str">
        <f>IF(Update!E91&lt;&gt;"",Update!E91,"")</f>
        <v/>
      </c>
      <c r="G92" s="35">
        <f>IF(Update!F91&lt;&gt;"",Update!F91,"")</f>
        <v>0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Azerbaijan</v>
      </c>
      <c r="B93" s="32" t="str">
        <f t="shared" si="1"/>
        <v>अजरबाईजान</v>
      </c>
      <c r="C93" s="33">
        <f>IF(Update!B92&lt;&gt;"",Update!B92, "")</f>
        <v>122</v>
      </c>
      <c r="D93" s="33" t="str">
        <f>IF(Update!C92&lt;&gt;"",Update!C92,"")</f>
        <v>↑ 29 (31.18%)</v>
      </c>
      <c r="E93" s="34">
        <f>IF(Update!D92&lt;&gt;"",Update!D92,"")</f>
        <v>3</v>
      </c>
      <c r="F93" s="34" t="str">
        <f>IF(Update!E92&lt;&gt;"",Update!E92,"")</f>
        <v>↑ 1 (50%)</v>
      </c>
      <c r="G93" s="35">
        <f>IF(Update!F92&lt;&gt;"",Update!F92,"")</f>
        <v>10</v>
      </c>
      <c r="H93" s="36">
        <f>IF(Update!G92&lt;&gt;"",Update!G92,"")</f>
        <v>0</v>
      </c>
      <c r="I93" s="7" t="s">
        <v>165</v>
      </c>
      <c r="J93" s="10" t="s">
        <v>335</v>
      </c>
    </row>
    <row r="94" spans="1:10" s="7" customFormat="1" ht="30" customHeight="1" thickTop="1" thickBot="1" x14ac:dyDescent="0.25">
      <c r="A94" s="9" t="str">
        <f>Update!A93</f>
        <v>Brunei</v>
      </c>
      <c r="B94" s="32" t="str">
        <f t="shared" si="1"/>
        <v>ब्रुनेई</v>
      </c>
      <c r="C94" s="33">
        <f>IF(Update!B93&lt;&gt;"",Update!B93, "")</f>
        <v>114</v>
      </c>
      <c r="D94" s="33" t="str">
        <f>IF(Update!C93&lt;&gt;"",Update!C93,"")</f>
        <v>↑ 5 (4.58%)</v>
      </c>
      <c r="E94" s="34">
        <f>IF(Update!D93&lt;&gt;"",Update!D93,"")</f>
        <v>0</v>
      </c>
      <c r="F94" s="34" t="str">
        <f>IF(Update!E93&lt;&gt;"",Update!E93,"")</f>
        <v/>
      </c>
      <c r="G94" s="35">
        <f>IF(Update!F93&lt;&gt;"",Update!F93,"")</f>
        <v>2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Kazakhstan</v>
      </c>
      <c r="B95" s="32" t="str">
        <f t="shared" si="1"/>
        <v>काजकस्तान</v>
      </c>
      <c r="C95" s="33">
        <f>IF(Update!B94&lt;&gt;"",Update!B94, "")</f>
        <v>111</v>
      </c>
      <c r="D95" s="33" t="str">
        <f>IF(Update!C94&lt;&gt;"",Update!C94,"")</f>
        <v>↑ 30 (37.03%)</v>
      </c>
      <c r="E95" s="34">
        <f>IF(Update!D94&lt;&gt;"",Update!D94,"")</f>
        <v>1</v>
      </c>
      <c r="F95" s="34" t="str">
        <f>IF(Update!E94&lt;&gt;"",Update!E94,"")</f>
        <v/>
      </c>
      <c r="G95" s="35">
        <f>IF(Update!F94&lt;&gt;"",Update!F94,"")</f>
        <v>0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Oman</v>
      </c>
      <c r="B96" s="32" t="str">
        <f t="shared" si="1"/>
        <v>ओमान</v>
      </c>
      <c r="C96" s="33">
        <f>IF(Update!B95&lt;&gt;"",Update!B95, "")</f>
        <v>109</v>
      </c>
      <c r="D96" s="33" t="str">
        <f>IF(Update!C95&lt;&gt;"",Update!C95,"")</f>
        <v>↑ 10 (10.10%)</v>
      </c>
      <c r="E96" s="34">
        <f>IF(Update!D95&lt;&gt;"",Update!D95,"")</f>
        <v>0</v>
      </c>
      <c r="F96" s="34" t="str">
        <f>IF(Update!E95&lt;&gt;"",Update!E95,"")</f>
        <v/>
      </c>
      <c r="G96" s="35">
        <f>IF(Update!F95&lt;&gt;"",Update!F95,"")</f>
        <v>23</v>
      </c>
      <c r="H96" s="36">
        <f>IF(Update!G95&lt;&gt;"",Update!G95,"")</f>
        <v>0</v>
      </c>
      <c r="I96" s="7" t="s">
        <v>156</v>
      </c>
      <c r="J96" s="10" t="s">
        <v>327</v>
      </c>
    </row>
    <row r="97" spans="1:10" s="7" customFormat="1" ht="30" customHeight="1" thickTop="1" thickBot="1" x14ac:dyDescent="0.25">
      <c r="A97" s="9" t="str">
        <f>Update!A96</f>
        <v>Venezuela</v>
      </c>
      <c r="B97" s="32" t="str">
        <f t="shared" si="1"/>
        <v>भेनेजुएला</v>
      </c>
      <c r="C97" s="33">
        <f>IF(Update!B96&lt;&gt;"",Update!B96, "")</f>
        <v>107</v>
      </c>
      <c r="D97" s="33" t="str">
        <f>IF(Update!C96&lt;&gt;"",Update!C96,"")</f>
        <v>↑ 1 (0.94%)</v>
      </c>
      <c r="E97" s="34">
        <f>IF(Update!D96&lt;&gt;"",Update!D96,"")</f>
        <v>1</v>
      </c>
      <c r="F97" s="34" t="str">
        <f>IF(Update!E96&lt;&gt;"",Update!E96,"")</f>
        <v/>
      </c>
      <c r="G97" s="35">
        <f>IF(Update!F96&lt;&gt;"",Update!F96,"")</f>
        <v>31</v>
      </c>
      <c r="H97" s="36">
        <f>IF(Update!G96&lt;&gt;"",Update!G96,"")</f>
        <v>2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Sri Lanka</v>
      </c>
      <c r="B98" s="32" t="str">
        <f t="shared" si="1"/>
        <v>स्रि लङका</v>
      </c>
      <c r="C98" s="33">
        <f>IF(Update!B97&lt;&gt;"",Update!B97, "")</f>
        <v>106</v>
      </c>
      <c r="D98" s="33" t="str">
        <f>IF(Update!C97&lt;&gt;"",Update!C97,"")</f>
        <v>↑ 4 (3.92%)</v>
      </c>
      <c r="E98" s="34">
        <f>IF(Update!D97&lt;&gt;"",Update!D97,"")</f>
        <v>0</v>
      </c>
      <c r="F98" s="34" t="str">
        <f>IF(Update!E97&lt;&gt;"",Update!E97,"")</f>
        <v/>
      </c>
      <c r="G98" s="35">
        <f>IF(Update!F97&lt;&gt;"",Update!F97,"")</f>
        <v>3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Senegal</v>
      </c>
      <c r="B99" s="32" t="str">
        <f t="shared" si="1"/>
        <v>सेनेगल</v>
      </c>
      <c r="C99" s="33">
        <f>IF(Update!B98&lt;&gt;"",Update!B98, "")</f>
        <v>105</v>
      </c>
      <c r="D99" s="33" t="str">
        <f>IF(Update!C98&lt;&gt;"",Update!C98,"")</f>
        <v>↑ 6 (6.06%)</v>
      </c>
      <c r="E99" s="34">
        <f>IF(Update!D98&lt;&gt;"",Update!D98,"")</f>
        <v>0</v>
      </c>
      <c r="F99" s="34" t="str">
        <f>IF(Update!E98&lt;&gt;"",Update!E98,"")</f>
        <v/>
      </c>
      <c r="G99" s="35">
        <f>IF(Update!F98&lt;&gt;"",Update!F98,"")</f>
        <v>9</v>
      </c>
      <c r="H99" s="36">
        <f>IF(Update!G98&lt;&gt;"",Update!G98,"")</f>
        <v>0</v>
      </c>
      <c r="I99" s="7" t="s">
        <v>179</v>
      </c>
      <c r="J99" s="10" t="s">
        <v>346</v>
      </c>
    </row>
    <row r="100" spans="1:10" s="7" customFormat="1" ht="30" customHeight="1" thickTop="1" thickBot="1" x14ac:dyDescent="0.25">
      <c r="A100" s="9" t="str">
        <f>Update!A99</f>
        <v>Cambodia</v>
      </c>
      <c r="B100" s="32" t="str">
        <f t="shared" si="1"/>
        <v>कम्बोडिया</v>
      </c>
      <c r="C100" s="33">
        <f>IF(Update!B99&lt;&gt;"",Update!B99, "")</f>
        <v>96</v>
      </c>
      <c r="D100" s="33" t="str">
        <f>IF(Update!C99&lt;&gt;"",Update!C99,"")</f>
        <v/>
      </c>
      <c r="E100" s="34">
        <f>IF(Update!D99&lt;&gt;"",Update!D99,"")</f>
        <v>0</v>
      </c>
      <c r="F100" s="34" t="str">
        <f>IF(Update!E99&lt;&gt;"",Update!E99,"")</f>
        <v/>
      </c>
      <c r="G100" s="35">
        <f>IF(Update!F99&lt;&gt;"",Update!F99,"")</f>
        <v>2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Ivory Coast</v>
      </c>
      <c r="B101" s="32" t="str">
        <f t="shared" si="1"/>
        <v>आईभरि कोस्ट</v>
      </c>
      <c r="C101" s="33">
        <f>IF(Update!B100&lt;&gt;"",Update!B100, "")</f>
        <v>96</v>
      </c>
      <c r="D101" s="33" t="str">
        <f>IF(Update!C100&lt;&gt;"",Update!C100,"")</f>
        <v>↑ 16 (20%)</v>
      </c>
      <c r="E101" s="34">
        <f>IF(Update!D100&lt;&gt;"",Update!D100,"")</f>
        <v>0</v>
      </c>
      <c r="F101" s="34" t="str">
        <f>IF(Update!E100&lt;&gt;"",Update!E100,"")</f>
        <v/>
      </c>
      <c r="G101" s="35">
        <f>IF(Update!F100&lt;&gt;"",Update!F100,"")</f>
        <v>0</v>
      </c>
      <c r="H101" s="36">
        <f>IF(Update!G100&lt;&gt;"",Update!G100,"")</f>
        <v>0</v>
      </c>
      <c r="I101" s="7" t="s">
        <v>109</v>
      </c>
      <c r="J101" s="10" t="s">
        <v>422</v>
      </c>
    </row>
    <row r="102" spans="1:10" s="7" customFormat="1" ht="30" customHeight="1" thickTop="1" thickBot="1" x14ac:dyDescent="0.25">
      <c r="A102" s="9" t="str">
        <f>Update!A101</f>
        <v>Afghanistan</v>
      </c>
      <c r="B102" s="32" t="str">
        <f t="shared" si="1"/>
        <v>अफगानिस्तान</v>
      </c>
      <c r="C102" s="33">
        <f>IF(Update!B101&lt;&gt;"",Update!B101, "")</f>
        <v>94</v>
      </c>
      <c r="D102" s="33" t="str">
        <f>IF(Update!C101&lt;&gt;"",Update!C101,"")</f>
        <v>↑ 10 (11.90%)</v>
      </c>
      <c r="E102" s="34">
        <f>IF(Update!D101&lt;&gt;"",Update!D101,"")</f>
        <v>4</v>
      </c>
      <c r="F102" s="34" t="str">
        <f>IF(Update!E101&lt;&gt;"",Update!E101,"")</f>
        <v>↑ 2 (100%)</v>
      </c>
      <c r="G102" s="35">
        <f>IF(Update!F101&lt;&gt;"",Update!F101,"")</f>
        <v>2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Belarus</v>
      </c>
      <c r="B103" s="32" t="str">
        <f t="shared" si="1"/>
        <v>बेलारुस</v>
      </c>
      <c r="C103" s="33">
        <f>IF(Update!B102&lt;&gt;"",Update!B102, "")</f>
        <v>86</v>
      </c>
      <c r="D103" s="33" t="str">
        <f>IF(Update!C102&lt;&gt;"",Update!C102,"")</f>
        <v/>
      </c>
      <c r="E103" s="34">
        <f>IF(Update!D102&lt;&gt;"",Update!D102,"")</f>
        <v>0</v>
      </c>
      <c r="F103" s="34" t="str">
        <f>IF(Update!E102&lt;&gt;"",Update!E102,"")</f>
        <v/>
      </c>
      <c r="G103" s="35">
        <f>IF(Update!F102&lt;&gt;"",Update!F102,"")</f>
        <v>22</v>
      </c>
      <c r="H103" s="36">
        <f>IF(Update!G102&lt;&gt;"",Update!G102,"")</f>
        <v>0</v>
      </c>
      <c r="I103" s="7" t="s">
        <v>150</v>
      </c>
      <c r="J103" s="10" t="s">
        <v>322</v>
      </c>
    </row>
    <row r="104" spans="1:10" s="7" customFormat="1" ht="30" customHeight="1" thickTop="1" thickBot="1" x14ac:dyDescent="0.25">
      <c r="A104" s="9" t="str">
        <f>Update!A103</f>
        <v>Palestine</v>
      </c>
      <c r="B104" s="32" t="str">
        <f t="shared" si="1"/>
        <v>प्यालेस्टाईन</v>
      </c>
      <c r="C104" s="33">
        <f>IF(Update!B103&lt;&gt;"",Update!B103, "")</f>
        <v>84</v>
      </c>
      <c r="D104" s="33" t="str">
        <f>IF(Update!C103&lt;&gt;"",Update!C103,"")</f>
        <v>↑ 13 (18.30%)</v>
      </c>
      <c r="E104" s="34">
        <f>IF(Update!D103&lt;&gt;"",Update!D103,"")</f>
        <v>1</v>
      </c>
      <c r="F104" s="34" t="str">
        <f>IF(Update!E103&lt;&gt;"",Update!E103,"")</f>
        <v/>
      </c>
      <c r="G104" s="35">
        <f>IF(Update!F103&lt;&gt;"",Update!F103,"")</f>
        <v>17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Mauritius</v>
      </c>
      <c r="B105" s="32" t="str">
        <f t="shared" si="1"/>
        <v>मोरिसियस</v>
      </c>
      <c r="C105" s="33">
        <f>IF(Update!B104&lt;&gt;"",Update!B104, "")</f>
        <v>81</v>
      </c>
      <c r="D105" s="33" t="str">
        <f>IF(Update!C104&lt;&gt;"",Update!C104,"")</f>
        <v>↑ 33 (68.75%)</v>
      </c>
      <c r="E105" s="34">
        <f>IF(Update!D104&lt;&gt;"",Update!D104,"")</f>
        <v>2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329</v>
      </c>
    </row>
    <row r="106" spans="1:10" s="7" customFormat="1" ht="30" customHeight="1" thickTop="1" thickBot="1" x14ac:dyDescent="0.25">
      <c r="A106" s="9" t="str">
        <f>Update!A105</f>
        <v>Georgia</v>
      </c>
      <c r="B106" s="32" t="str">
        <f t="shared" si="1"/>
        <v>जोर्जिया</v>
      </c>
      <c r="C106" s="33">
        <f>IF(Update!B105&lt;&gt;"",Update!B105, "")</f>
        <v>77</v>
      </c>
      <c r="D106" s="33" t="str">
        <f>IF(Update!C105&lt;&gt;"",Update!C105,"")</f>
        <v/>
      </c>
      <c r="E106" s="34">
        <f>IF(Update!D105&lt;&gt;"",Update!D105,"")</f>
        <v>0</v>
      </c>
      <c r="F106" s="34" t="str">
        <f>IF(Update!E105&lt;&gt;"",Update!E105,"")</f>
        <v/>
      </c>
      <c r="G106" s="35">
        <f>IF(Update!F105&lt;&gt;"",Update!F105,"")</f>
        <v>10</v>
      </c>
      <c r="H106" s="36">
        <f>IF(Update!G105&lt;&gt;"",Update!G105,"")</f>
        <v>1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Cameroon</v>
      </c>
      <c r="B107" s="32" t="str">
        <f t="shared" si="1"/>
        <v>क्यामरुन</v>
      </c>
      <c r="C107" s="33">
        <f>IF(Update!B106&lt;&gt;"",Update!B106, "")</f>
        <v>75</v>
      </c>
      <c r="D107" s="33" t="str">
        <f>IF(Update!C106&lt;&gt;"",Update!C106,"")</f>
        <v/>
      </c>
      <c r="E107" s="34">
        <f>IF(Update!D106&lt;&gt;"",Update!D106,"")</f>
        <v>1</v>
      </c>
      <c r="F107" s="34" t="str">
        <f>IF(Update!E106&lt;&gt;"",Update!E106,"")</f>
        <v/>
      </c>
      <c r="G107" s="35">
        <f>IF(Update!F106&lt;&gt;"",Update!F106,"")</f>
        <v>2</v>
      </c>
      <c r="H107" s="36">
        <f>IF(Update!G106&lt;&gt;"",Update!G106,"")</f>
        <v>0</v>
      </c>
      <c r="I107" s="7" t="s">
        <v>185</v>
      </c>
      <c r="J107" s="10" t="s">
        <v>352</v>
      </c>
    </row>
    <row r="108" spans="1:10" s="7" customFormat="1" ht="30" customHeight="1" thickTop="1" thickBot="1" x14ac:dyDescent="0.25">
      <c r="A108" s="9" t="str">
        <f>Update!A107</f>
        <v>Uzbekistan</v>
      </c>
      <c r="B108" s="32" t="str">
        <f t="shared" si="1"/>
        <v>उज्बेकिस्तान</v>
      </c>
      <c r="C108" s="33">
        <f>IF(Update!B107&lt;&gt;"",Update!B107, "")</f>
        <v>75</v>
      </c>
      <c r="D108" s="33" t="str">
        <f>IF(Update!C107&lt;&gt;"",Update!C107,"")</f>
        <v>↑ 15 (25%)</v>
      </c>
      <c r="E108" s="34">
        <f>IF(Update!D107&lt;&gt;"",Update!D107,"")</f>
        <v>0</v>
      </c>
      <c r="F108" s="34" t="str">
        <f>IF(Update!E107&lt;&gt;"",Update!E107,"")</f>
        <v/>
      </c>
      <c r="G108" s="35">
        <f>IF(Update!F107&lt;&gt;"",Update!F107,"")</f>
        <v>0</v>
      </c>
      <c r="H108" s="36">
        <f>IF(Update!G107&lt;&gt;"",Update!G107,"")</f>
        <v>4</v>
      </c>
      <c r="I108" s="7" t="s">
        <v>146</v>
      </c>
      <c r="J108" s="10" t="s">
        <v>318</v>
      </c>
    </row>
    <row r="109" spans="1:10" s="7" customFormat="1" ht="30" customHeight="1" thickTop="1" thickBot="1" x14ac:dyDescent="0.25">
      <c r="A109" s="9" t="str">
        <f>Update!A108</f>
        <v>Kosovo</v>
      </c>
      <c r="B109" s="32" t="str">
        <f t="shared" si="1"/>
        <v>कोसोभो</v>
      </c>
      <c r="C109" s="33">
        <f>IF(Update!B108&lt;&gt;"",Update!B108, "")</f>
        <v>71</v>
      </c>
      <c r="D109" s="33" t="str">
        <f>IF(Update!C108&lt;&gt;"",Update!C108,"")</f>
        <v/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0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Montenegro</v>
      </c>
      <c r="B110" s="32" t="str">
        <f t="shared" si="1"/>
        <v>मोन्टेनेग्रो</v>
      </c>
      <c r="C110" s="33">
        <f>IF(Update!B109&lt;&gt;"",Update!B109, "")</f>
        <v>69</v>
      </c>
      <c r="D110" s="33" t="str">
        <f>IF(Update!C109&lt;&gt;"",Update!C109,"")</f>
        <v>↑ 16 (30.18%)</v>
      </c>
      <c r="E110" s="34">
        <f>IF(Update!D109&lt;&gt;"",Update!D109,"")</f>
        <v>1</v>
      </c>
      <c r="F110" s="34" t="str">
        <f>IF(Update!E109&lt;&gt;"",Update!E109,"")</f>
        <v/>
      </c>
      <c r="G110" s="35">
        <f>IF(Update!F109&lt;&gt;"",Update!F109,"")</f>
        <v>0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Cuba</v>
      </c>
      <c r="B111" s="32" t="str">
        <f t="shared" si="1"/>
        <v>क्युबा</v>
      </c>
      <c r="C111" s="33">
        <f>IF(Update!B110&lt;&gt;"",Update!B110, "")</f>
        <v>67</v>
      </c>
      <c r="D111" s="33" t="str">
        <f>IF(Update!C110&lt;&gt;"",Update!C110,"")</f>
        <v>↑ 10 (17.54%)</v>
      </c>
      <c r="E111" s="34">
        <f>IF(Update!D110&lt;&gt;"",Update!D110,"")</f>
        <v>2</v>
      </c>
      <c r="F111" s="34" t="str">
        <f>IF(Update!E110&lt;&gt;"",Update!E110,"")</f>
        <v>↑ 1 (100%)</v>
      </c>
      <c r="G111" s="35">
        <f>IF(Update!F110&lt;&gt;"",Update!F110,"")</f>
        <v>1</v>
      </c>
      <c r="H111" s="36">
        <f>IF(Update!G110&lt;&gt;"",Update!G110,"")</f>
        <v>3</v>
      </c>
      <c r="I111" s="7" t="s">
        <v>147</v>
      </c>
      <c r="J111" s="10" t="s">
        <v>319</v>
      </c>
    </row>
    <row r="112" spans="1:10" s="7" customFormat="1" ht="30" customHeight="1" thickTop="1" thickBot="1" x14ac:dyDescent="0.25">
      <c r="A112" s="9" t="str">
        <f>Update!A111</f>
        <v>Trinidad and Tobago</v>
      </c>
      <c r="B112" s="32" t="str">
        <f t="shared" si="1"/>
        <v>ट्रिनिडाड र टाबागो</v>
      </c>
      <c r="C112" s="33">
        <f>IF(Update!B111&lt;&gt;"",Update!B111, "")</f>
        <v>65</v>
      </c>
      <c r="D112" s="33" t="str">
        <f>IF(Update!C111&lt;&gt;"",Update!C111,"")</f>
        <v>↑ 5 (8.33%)</v>
      </c>
      <c r="E112" s="34">
        <f>IF(Update!D111&lt;&gt;"",Update!D111,"")</f>
        <v>1</v>
      </c>
      <c r="F112" s="34" t="str">
        <f>IF(Update!E111&lt;&gt;"",Update!E111,"")</f>
        <v/>
      </c>
      <c r="G112" s="35">
        <f>IF(Update!F111&lt;&gt;"",Update!F111,"")</f>
        <v>0</v>
      </c>
      <c r="H112" s="36">
        <f>IF(Update!G111&lt;&gt;"",Update!G111,"")</f>
        <v>0</v>
      </c>
      <c r="I112" s="7" t="s">
        <v>163</v>
      </c>
      <c r="J112" s="10" t="s">
        <v>333</v>
      </c>
    </row>
    <row r="113" spans="1:10" s="7" customFormat="1" ht="30" customHeight="1" thickTop="1" thickBot="1" x14ac:dyDescent="0.25">
      <c r="A113" s="9" t="str">
        <f>Update!A112</f>
        <v>Nigeria</v>
      </c>
      <c r="B113" s="32" t="str">
        <f t="shared" si="1"/>
        <v>नाईजेरिया</v>
      </c>
      <c r="C113" s="33">
        <f>IF(Update!B112&lt;&gt;"",Update!B112, "")</f>
        <v>65</v>
      </c>
      <c r="D113" s="33" t="str">
        <f>IF(Update!C112&lt;&gt;"",Update!C112,"")</f>
        <v>↑ 14 (27.45%)</v>
      </c>
      <c r="E113" s="34">
        <f>IF(Update!D112&lt;&gt;"",Update!D112,"")</f>
        <v>1</v>
      </c>
      <c r="F113" s="34" t="str">
        <f>IF(Update!E112&lt;&gt;"",Update!E112,"")</f>
        <v/>
      </c>
      <c r="G113" s="35">
        <f>IF(Update!F112&lt;&gt;"",Update!F112,"")</f>
        <v>2</v>
      </c>
      <c r="H113" s="36">
        <f>IF(Update!G112&lt;&gt;"",Update!G112,"")</f>
        <v>0</v>
      </c>
      <c r="I113" s="7" t="s">
        <v>152</v>
      </c>
      <c r="J113" s="10" t="s">
        <v>324</v>
      </c>
    </row>
    <row r="114" spans="1:10" s="7" customFormat="1" ht="30" customHeight="1" thickTop="1" thickBot="1" x14ac:dyDescent="0.25">
      <c r="A114" s="9" t="str">
        <f>Update!A113</f>
        <v>Liechtenstein</v>
      </c>
      <c r="B114" s="32" t="str">
        <f t="shared" si="1"/>
        <v>लिचटेनस्टेन</v>
      </c>
      <c r="C114" s="33">
        <f>IF(Update!B113&lt;&gt;"",Update!B113, "")</f>
        <v>56</v>
      </c>
      <c r="D114" s="33" t="str">
        <f>IF(Update!C113&lt;&gt;"",Update!C113,"")</f>
        <v>↑ 5 (9.80%)</v>
      </c>
      <c r="E114" s="34">
        <f>IF(Update!D113&lt;&gt;"",Update!D113,"")</f>
        <v>0</v>
      </c>
      <c r="F114" s="34" t="str">
        <f>IF(Update!E113&lt;&gt;"",Update!E113,"")</f>
        <v/>
      </c>
      <c r="G114" s="35">
        <f>IF(Update!F113&lt;&gt;"",Update!F113,"")</f>
        <v>0</v>
      </c>
      <c r="H114" s="36">
        <f>IF(Update!G113&lt;&gt;"",Update!G113,"")</f>
        <v>0</v>
      </c>
      <c r="I114" s="7" t="s">
        <v>199</v>
      </c>
      <c r="J114" s="10" t="s">
        <v>365</v>
      </c>
    </row>
    <row r="115" spans="1:10" s="7" customFormat="1" ht="30" customHeight="1" thickTop="1" thickBot="1" x14ac:dyDescent="0.25">
      <c r="A115" s="9" t="str">
        <f>Update!A114</f>
        <v>Honduras</v>
      </c>
      <c r="B115" s="32" t="str">
        <f t="shared" si="1"/>
        <v>होन्डुरस</v>
      </c>
      <c r="C115" s="33">
        <f>IF(Update!B114&lt;&gt;"",Update!B114, "")</f>
        <v>52</v>
      </c>
      <c r="D115" s="33" t="str">
        <f>IF(Update!C114&lt;&gt;"",Update!C114,"")</f>
        <v/>
      </c>
      <c r="E115" s="34">
        <f>IF(Update!D114&lt;&gt;"",Update!D114,"")</f>
        <v>1</v>
      </c>
      <c r="F115" s="34" t="str">
        <f>IF(Update!E114&lt;&gt;"",Update!E114,"")</f>
        <v/>
      </c>
      <c r="G115" s="35">
        <f>IF(Update!F114&lt;&gt;"",Update!F114,"")</f>
        <v>0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DR Congo</v>
      </c>
      <c r="B116" s="32" t="str">
        <f t="shared" si="1"/>
        <v>डिअार कङगो</v>
      </c>
      <c r="C116" s="33">
        <f>IF(Update!B115&lt;&gt;"",Update!B115, "")</f>
        <v>51</v>
      </c>
      <c r="D116" s="33" t="str">
        <f>IF(Update!C115&lt;&gt;"",Update!C115,"")</f>
        <v>↑ 3 (6.25%)</v>
      </c>
      <c r="E116" s="34">
        <f>IF(Update!D115&lt;&gt;"",Update!D115,"")</f>
        <v>3</v>
      </c>
      <c r="F116" s="34" t="str">
        <f>IF(Update!E115&lt;&gt;"",Update!E115,"")</f>
        <v>↑ 1 (50%)</v>
      </c>
      <c r="G116" s="35">
        <f>IF(Update!F115&lt;&gt;"",Update!F115,"")</f>
        <v>1</v>
      </c>
      <c r="H116" s="36">
        <f>IF(Update!G115&lt;&gt;"",Update!G115,"")</f>
        <v>0</v>
      </c>
      <c r="I116" s="7" t="s">
        <v>177</v>
      </c>
      <c r="J116" s="10" t="s">
        <v>344</v>
      </c>
    </row>
    <row r="117" spans="1:10" s="7" customFormat="1" ht="30" customHeight="1" thickTop="1" thickBot="1" x14ac:dyDescent="0.25">
      <c r="A117" s="9" t="str">
        <f>Update!A116</f>
        <v>Rwanda</v>
      </c>
      <c r="B117" s="32" t="str">
        <f t="shared" si="1"/>
        <v>रुवान्डा</v>
      </c>
      <c r="C117" s="33">
        <f>IF(Update!B116&lt;&gt;"",Update!B116, "")</f>
        <v>50</v>
      </c>
      <c r="D117" s="33" t="str">
        <f>IF(Update!C116&lt;&gt;"",Update!C116,"")</f>
        <v>↑ 9 (21.95%)</v>
      </c>
      <c r="E117" s="34">
        <f>IF(Update!D116&lt;&gt;"",Update!D116,"")</f>
        <v>0</v>
      </c>
      <c r="F117" s="34" t="str">
        <f>IF(Update!E116&lt;&gt;"",Update!E116,"")</f>
        <v/>
      </c>
      <c r="G117" s="35">
        <f>IF(Update!F116&lt;&gt;"",Update!F116,"")</f>
        <v>0</v>
      </c>
      <c r="H117" s="36">
        <f>IF(Update!G116&lt;&gt;"",Update!G116,"")</f>
        <v>0</v>
      </c>
      <c r="I117" s="7" t="s">
        <v>193</v>
      </c>
      <c r="J117" s="10" t="s">
        <v>360</v>
      </c>
    </row>
    <row r="118" spans="1:10" s="7" customFormat="1" ht="30" customHeight="1" thickTop="1" thickBot="1" x14ac:dyDescent="0.25">
      <c r="A118" s="9" t="str">
        <f>Update!A117</f>
        <v>Kyrgyz Republic</v>
      </c>
      <c r="B118" s="32" t="str">
        <f t="shared" si="1"/>
        <v>किर्गिज रिपब्लिक</v>
      </c>
      <c r="C118" s="33">
        <f>IF(Update!B117&lt;&gt;"",Update!B117, "")</f>
        <v>44</v>
      </c>
      <c r="D118" s="33" t="str">
        <f>IF(Update!C117&lt;&gt;"",Update!C117,"")</f>
        <v/>
      </c>
      <c r="E118" s="34">
        <f>IF(Update!D117&lt;&gt;"",Update!D117,"")</f>
        <v>0</v>
      </c>
      <c r="F118" s="34" t="str">
        <f>IF(Update!E117&lt;&gt;"",Update!E117,"")</f>
        <v/>
      </c>
      <c r="G118" s="35">
        <f>IF(Update!F117&lt;&gt;"",Update!F117,"")</f>
        <v>0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Bangladesh</v>
      </c>
      <c r="B119" s="32" t="str">
        <f t="shared" si="1"/>
        <v>बङ्गलादेश</v>
      </c>
      <c r="C119" s="33">
        <f>IF(Update!B118&lt;&gt;"",Update!B118, "")</f>
        <v>44</v>
      </c>
      <c r="D119" s="33" t="str">
        <f>IF(Update!C118&lt;&gt;"",Update!C118,"")</f>
        <v>↑ 5 (12.82%)</v>
      </c>
      <c r="E119" s="34">
        <f>IF(Update!D118&lt;&gt;"",Update!D118,"")</f>
        <v>5</v>
      </c>
      <c r="F119" s="34" t="str">
        <f>IF(Update!E118&lt;&gt;"",Update!E118,"")</f>
        <v/>
      </c>
      <c r="G119" s="35">
        <f>IF(Update!F118&lt;&gt;"",Update!F118,"")</f>
        <v>5</v>
      </c>
      <c r="H119" s="36">
        <f>IF(Update!G118&lt;&gt;"",Update!G118,"")</f>
        <v>0</v>
      </c>
      <c r="I119" s="7" t="s">
        <v>171</v>
      </c>
      <c r="J119" s="10" t="s">
        <v>340</v>
      </c>
    </row>
    <row r="120" spans="1:10" s="7" customFormat="1" ht="30" customHeight="1" thickTop="1" thickBot="1" x14ac:dyDescent="0.25">
      <c r="A120" s="9" t="str">
        <f>Update!A119</f>
        <v>Bolivia</v>
      </c>
      <c r="B120" s="32" t="str">
        <f t="shared" si="1"/>
        <v>बोलिभिया</v>
      </c>
      <c r="C120" s="33">
        <f>IF(Update!B119&lt;&gt;"",Update!B119, "")</f>
        <v>43</v>
      </c>
      <c r="D120" s="33" t="str">
        <f>IF(Update!C119&lt;&gt;"",Update!C119,"")</f>
        <v>↑ 11 (34.37%)</v>
      </c>
      <c r="E120" s="34">
        <f>IF(Update!D119&lt;&gt;"",Update!D119,"")</f>
        <v>0</v>
      </c>
      <c r="F120" s="34" t="str">
        <f>IF(Update!E119&lt;&gt;"",Update!E119,"")</f>
        <v/>
      </c>
      <c r="G120" s="35">
        <f>IF(Update!F119&lt;&gt;"",Update!F119,"")</f>
        <v>0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Northern Cyprus</v>
      </c>
      <c r="B121" s="32" t="str">
        <f t="shared" si="1"/>
        <v>दक्षिणि साईप्रस</v>
      </c>
      <c r="C121" s="33">
        <f>IF(Update!B120&lt;&gt;"",Update!B120, "")</f>
        <v>42</v>
      </c>
      <c r="D121" s="33" t="str">
        <f>IF(Update!C120&lt;&gt;"",Update!C120,"")</f>
        <v/>
      </c>
      <c r="E121" s="34">
        <f>IF(Update!D120&lt;&gt;"",Update!D120,"")</f>
        <v>0</v>
      </c>
      <c r="F121" s="34" t="str">
        <f>IF(Update!E120&lt;&gt;"",Update!E120,"")</f>
        <v/>
      </c>
      <c r="G121" s="35">
        <f>IF(Update!F120&lt;&gt;"",Update!F120,"")</f>
        <v>3</v>
      </c>
      <c r="H121" s="36">
        <f>IF(Update!G120&lt;&gt;"",Update!G120,"")</f>
        <v>0</v>
      </c>
      <c r="I121" s="7" t="s">
        <v>190</v>
      </c>
      <c r="J121" s="10" t="s">
        <v>357</v>
      </c>
    </row>
    <row r="122" spans="1:10" s="7" customFormat="1" ht="30" customHeight="1" thickTop="1" thickBot="1" x14ac:dyDescent="0.25">
      <c r="A122" s="9" t="str">
        <f>Update!A121</f>
        <v>Paraguay</v>
      </c>
      <c r="B122" s="32" t="str">
        <f t="shared" si="1"/>
        <v>पाराग्वे</v>
      </c>
      <c r="C122" s="33">
        <f>IF(Update!B121&lt;&gt;"",Update!B121, "")</f>
        <v>41</v>
      </c>
      <c r="D122" s="33" t="str">
        <f>IF(Update!C121&lt;&gt;"",Update!C121,"")</f>
        <v>↑ 4 (10.81%)</v>
      </c>
      <c r="E122" s="34">
        <f>IF(Update!D121&lt;&gt;"",Update!D121,"")</f>
        <v>3</v>
      </c>
      <c r="F122" s="34" t="str">
        <f>IF(Update!E121&lt;&gt;"",Update!E121,"")</f>
        <v/>
      </c>
      <c r="G122" s="35">
        <f>IF(Update!F121&lt;&gt;"",Update!F121,"")</f>
        <v>0</v>
      </c>
      <c r="H122" s="36">
        <f>IF(Update!G121&lt;&gt;"",Update!G121,"")</f>
        <v>1</v>
      </c>
      <c r="I122" s="7" t="s">
        <v>192</v>
      </c>
      <c r="J122" s="10" t="s">
        <v>359</v>
      </c>
    </row>
    <row r="123" spans="1:10" s="7" customFormat="1" ht="30" customHeight="1" thickTop="1" thickBot="1" x14ac:dyDescent="0.25">
      <c r="A123" s="9" t="str">
        <f>Update!A122</f>
        <v>Gibraltar</v>
      </c>
      <c r="B123" s="32" t="str">
        <f t="shared" si="1"/>
        <v>गिब्रल्टार</v>
      </c>
      <c r="C123" s="33">
        <f>IF(Update!B122&lt;&gt;"",Update!B122, "")</f>
        <v>35</v>
      </c>
      <c r="D123" s="33" t="str">
        <f>IF(Update!C122&lt;&gt;"",Update!C122,"")</f>
        <v>↑ 9 (34.61%)</v>
      </c>
      <c r="E123" s="34">
        <f>IF(Update!D122&lt;&gt;"",Update!D122,"")</f>
        <v>0</v>
      </c>
      <c r="F123" s="34" t="str">
        <f>IF(Update!E122&lt;&gt;"",Update!E122,"")</f>
        <v/>
      </c>
      <c r="G123" s="35">
        <f>IF(Update!F122&lt;&gt;"",Update!F122,"")</f>
        <v>13</v>
      </c>
      <c r="H123" s="36">
        <f>IF(Update!G122&lt;&gt;"",Update!G122,"")</f>
        <v>1</v>
      </c>
      <c r="I123" s="7" t="s">
        <v>138</v>
      </c>
      <c r="J123" s="10" t="s">
        <v>310</v>
      </c>
    </row>
    <row r="124" spans="1:10" s="7" customFormat="1" ht="30" customHeight="1" thickTop="1" thickBot="1" x14ac:dyDescent="0.25">
      <c r="A124" s="9" t="str">
        <f>Update!A123</f>
        <v>Monaco</v>
      </c>
      <c r="B124" s="32" t="str">
        <f t="shared" si="1"/>
        <v>मोनाको</v>
      </c>
      <c r="C124" s="33">
        <f>IF(Update!B123&lt;&gt;"",Update!B123, "")</f>
        <v>33</v>
      </c>
      <c r="D124" s="33" t="str">
        <f>IF(Update!C123&lt;&gt;"",Update!C123,"")</f>
        <v>↑ 2 (6.45%)</v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1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Kenya</v>
      </c>
      <c r="B125" s="32" t="str">
        <f t="shared" si="1"/>
        <v>केन्या</v>
      </c>
      <c r="C125" s="33">
        <f>IF(Update!B124&lt;&gt;"",Update!B124, "")</f>
        <v>31</v>
      </c>
      <c r="D125" s="33" t="str">
        <f>IF(Update!C124&lt;&gt;"",Update!C124,"")</f>
        <v>↑ 3 (10.71%)</v>
      </c>
      <c r="E125" s="34">
        <f>IF(Update!D124&lt;&gt;"",Update!D124,"")</f>
        <v>1</v>
      </c>
      <c r="F125" s="34" t="str">
        <f>IF(Update!E124&lt;&gt;"",Update!E124,"")</f>
        <v/>
      </c>
      <c r="G125" s="35">
        <f>IF(Update!F124&lt;&gt;"",Update!F124,"")</f>
        <v>1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Macau</v>
      </c>
      <c r="B126" s="32" t="str">
        <f t="shared" si="1"/>
        <v>मकाउ</v>
      </c>
      <c r="C126" s="33">
        <f>IF(Update!B125&lt;&gt;"",Update!B125, "")</f>
        <v>31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10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Guernsey</v>
      </c>
      <c r="B127" s="32" t="str">
        <f t="shared" si="1"/>
        <v>गुएर्नसे</v>
      </c>
      <c r="C127" s="33">
        <f>IF(Update!B126&lt;&gt;"",Update!B126, "")</f>
        <v>30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0</v>
      </c>
      <c r="H127" s="36">
        <f>IF(Update!G126&lt;&gt;"",Update!G126,"")</f>
        <v>0</v>
      </c>
      <c r="I127" s="7" t="s">
        <v>127</v>
      </c>
      <c r="J127" s="10" t="s">
        <v>423</v>
      </c>
    </row>
    <row r="128" spans="1:10" s="7" customFormat="1" ht="30" customHeight="1" thickTop="1" thickBot="1" x14ac:dyDescent="0.25">
      <c r="A128" s="9" t="str">
        <f>Update!A127</f>
        <v>French Polynesia</v>
      </c>
      <c r="B128" s="32" t="str">
        <f t="shared" si="1"/>
        <v>फ्रान्सेलि पोलयनेसिया</v>
      </c>
      <c r="C128" s="33">
        <f>IF(Update!B127&lt;&gt;"",Update!B127, "")</f>
        <v>30</v>
      </c>
      <c r="D128" s="33" t="str">
        <f>IF(Update!C127&lt;&gt;"",Update!C127,"")</f>
        <v>↑ 5 (20%)</v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0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Aruba</v>
      </c>
      <c r="B129" s="32" t="str">
        <f t="shared" si="1"/>
        <v>अरुबा</v>
      </c>
      <c r="C129" s="33">
        <f>IF(Update!B128&lt;&gt;"",Update!B128, "")</f>
        <v>28</v>
      </c>
      <c r="D129" s="33" t="str">
        <f>IF(Update!C128&lt;&gt;"",Update!C128,"")</f>
        <v>↑ 9 (47.36%)</v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1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Jamaica</v>
      </c>
      <c r="B130" s="32" t="str">
        <f t="shared" si="1"/>
        <v>जमाईका</v>
      </c>
      <c r="C130" s="33">
        <f>IF(Update!B129&lt;&gt;"",Update!B129, "")</f>
        <v>26</v>
      </c>
      <c r="D130" s="33" t="str">
        <f>IF(Update!C129&lt;&gt;"",Update!C129,"")</f>
        <v/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0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Isle of Man</v>
      </c>
      <c r="B131" s="32" t="str">
        <f t="shared" si="1"/>
        <v>आयल घफ म्यान</v>
      </c>
      <c r="C131" s="33">
        <f>IF(Update!B130&lt;&gt;"",Update!B130, "")</f>
        <v>25</v>
      </c>
      <c r="D131" s="33" t="str">
        <f>IF(Update!C130&lt;&gt;"",Update!C130,"")</f>
        <v>↑ 2 (8.69%)</v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>
        <f>IF(Update!G130&lt;&gt;"",Update!G130,"")</f>
        <v>0</v>
      </c>
      <c r="I131" s="7" t="s">
        <v>142</v>
      </c>
      <c r="J131" s="10" t="s">
        <v>314</v>
      </c>
    </row>
    <row r="132" spans="1:10" s="7" customFormat="1" ht="30" customHeight="1" thickTop="1" thickBot="1" x14ac:dyDescent="0.25">
      <c r="A132" s="9" t="str">
        <f>Update!A131</f>
        <v>Guatemala</v>
      </c>
      <c r="B132" s="32" t="str">
        <f t="shared" si="1"/>
        <v>ग्वाटेमाला</v>
      </c>
      <c r="C132" s="33">
        <f>IF(Update!B131&lt;&gt;"",Update!B131, "")</f>
        <v>25</v>
      </c>
      <c r="D132" s="33" t="str">
        <f>IF(Update!C131&lt;&gt;"",Update!C131,"")</f>
        <v>↑ 1 (4.16%)</v>
      </c>
      <c r="E132" s="34">
        <f>IF(Update!D131&lt;&gt;"",Update!D131,"")</f>
        <v>1</v>
      </c>
      <c r="F132" s="34" t="str">
        <f>IF(Update!E131&lt;&gt;"",Update!E131,"")</f>
        <v/>
      </c>
      <c r="G132" s="35">
        <f>IF(Update!F131&lt;&gt;"",Update!F131,"")</f>
        <v>4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Togo</v>
      </c>
      <c r="B133" s="32" t="str">
        <f t="shared" si="1"/>
        <v>टोगो</v>
      </c>
      <c r="C133" s="33">
        <f>IF(Update!B132&lt;&gt;"",Update!B132, "")</f>
        <v>24</v>
      </c>
      <c r="D133" s="33" t="str">
        <f>IF(Update!C132&lt;&gt;"",Update!C132,"")</f>
        <v/>
      </c>
      <c r="E133" s="34">
        <f>IF(Update!D132&lt;&gt;"",Update!D132,"")</f>
        <v>0</v>
      </c>
      <c r="F133" s="34" t="str">
        <f>IF(Update!E132&lt;&gt;"",Update!E132,"")</f>
        <v/>
      </c>
      <c r="G133" s="35">
        <f>IF(Update!F132&lt;&gt;"",Update!F132,"")</f>
        <v>1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Madagascar</v>
      </c>
      <c r="B134" s="32" t="str">
        <f t="shared" ref="B134:B195" si="2">INDEX($J$4:$J$199,MATCH(A134,$I$4:$I$199,0))</f>
        <v>माडागास्कार</v>
      </c>
      <c r="C134" s="33">
        <f>IF(Update!B133&lt;&gt;"",Update!B133, "")</f>
        <v>23</v>
      </c>
      <c r="D134" s="33" t="str">
        <f>IF(Update!C133&lt;&gt;"",Update!C133,"")</f>
        <v>↑ 4 (21.05%)</v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0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Barbados</v>
      </c>
      <c r="B135" s="32" t="str">
        <f t="shared" si="2"/>
        <v>बार्बादोस</v>
      </c>
      <c r="C135" s="33">
        <f>IF(Update!B134&lt;&gt;"",Update!B134, "")</f>
        <v>18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Jersey</v>
      </c>
      <c r="B136" s="32" t="str">
        <f t="shared" si="2"/>
        <v>जर्सि</v>
      </c>
      <c r="C136" s="33">
        <f>IF(Update!B135&lt;&gt;"",Update!B135, "")</f>
        <v>16</v>
      </c>
      <c r="D136" s="33" t="str">
        <f>IF(Update!C135&lt;&gt;"",Update!C135,"")</f>
        <v/>
      </c>
      <c r="E136" s="34">
        <f>IF(Update!D135&lt;&gt;"",Update!D135,"")</f>
        <v>0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Zambia</v>
      </c>
      <c r="B137" s="32" t="str">
        <f t="shared" si="2"/>
        <v>जाम्बिया</v>
      </c>
      <c r="C137" s="33">
        <f>IF(Update!B136&lt;&gt;"",Update!B136, "")</f>
        <v>16</v>
      </c>
      <c r="D137" s="33" t="str">
        <f>IF(Update!C136&lt;&gt;"",Update!C136,"")</f>
        <v>↑ 4 (33.33%)</v>
      </c>
      <c r="E137" s="34">
        <f>IF(Update!D136&lt;&gt;"",Update!D136,"")</f>
        <v>0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Bermuda</v>
      </c>
      <c r="B138" s="32" t="str">
        <f t="shared" si="2"/>
        <v>बर्मुडा</v>
      </c>
      <c r="C138" s="33">
        <f>IF(Update!B137&lt;&gt;"",Update!B137, "")</f>
        <v>15</v>
      </c>
      <c r="D138" s="33" t="str">
        <f>IF(Update!C137&lt;&gt;"",Update!C137,"")</f>
        <v>↑ 8 (114.28%)</v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New Caledonia</v>
      </c>
      <c r="B139" s="32" t="str">
        <f t="shared" si="2"/>
        <v>न्यु क्यालेडोनिया</v>
      </c>
      <c r="C139" s="33">
        <f>IF(Update!B138&lt;&gt;"",Update!B138, "")</f>
        <v>14</v>
      </c>
      <c r="D139" s="33" t="str">
        <f>IF(Update!C138&lt;&gt;"",Update!C138,"")</f>
        <v/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323</v>
      </c>
    </row>
    <row r="140" spans="1:10" s="7" customFormat="1" ht="30" customHeight="1" thickTop="1" thickBot="1" x14ac:dyDescent="0.25">
      <c r="A140" s="9" t="str">
        <f>Update!A139</f>
        <v>Uganda</v>
      </c>
      <c r="B140" s="32" t="str">
        <f t="shared" si="2"/>
        <v>युगान्डा</v>
      </c>
      <c r="C140" s="33">
        <f>IF(Update!B139&lt;&gt;"",Update!B139, "")</f>
        <v>14</v>
      </c>
      <c r="D140" s="33" t="str">
        <f>IF(Update!C139&lt;&gt;"",Update!C139,"")</f>
        <v/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0</v>
      </c>
      <c r="H140" s="36">
        <f>IF(Update!G139&lt;&gt;"",Update!G139,"")</f>
        <v>0</v>
      </c>
      <c r="I140" s="7" t="s">
        <v>182</v>
      </c>
      <c r="J140" s="10" t="s">
        <v>349</v>
      </c>
    </row>
    <row r="141" spans="1:10" s="7" customFormat="1" ht="30" customHeight="1" thickTop="1" thickBot="1" x14ac:dyDescent="0.25">
      <c r="A141" s="9" t="str">
        <f>Update!A140</f>
        <v>Maldives</v>
      </c>
      <c r="B141" s="32" t="str">
        <f t="shared" si="2"/>
        <v>माल्दिभ्स</v>
      </c>
      <c r="C141" s="33">
        <f>IF(Update!B140&lt;&gt;"",Update!B140, "")</f>
        <v>13</v>
      </c>
      <c r="D141" s="33" t="str">
        <f>IF(Update!C140&lt;&gt;"",Update!C140,"")</f>
        <v/>
      </c>
      <c r="E141" s="34">
        <f>IF(Update!D140&lt;&gt;"",Update!D140,"")</f>
        <v>0</v>
      </c>
      <c r="F141" s="34" t="str">
        <f>IF(Update!E140&lt;&gt;"",Update!E140,"")</f>
        <v/>
      </c>
      <c r="G141" s="35">
        <f>IF(Update!F140&lt;&gt;"",Update!F140,"")</f>
        <v>8</v>
      </c>
      <c r="H141" s="36">
        <f>IF(Update!G140&lt;&gt;"",Update!G140,"")</f>
        <v>0</v>
      </c>
      <c r="I141" s="7" t="s">
        <v>196</v>
      </c>
      <c r="J141" s="10" t="s">
        <v>363</v>
      </c>
    </row>
    <row r="142" spans="1:10" s="7" customFormat="1" ht="30" customHeight="1" thickTop="1" thickBot="1" x14ac:dyDescent="0.25">
      <c r="A142" s="9" t="str">
        <f>Update!A141</f>
        <v>Tanzania, United Republic of</v>
      </c>
      <c r="B142" s="32" t="str">
        <f t="shared" si="2"/>
        <v>तान्जनिया युनाईटेड रिपब्लिक अफ</v>
      </c>
      <c r="C142" s="33">
        <f>IF(Update!B141&lt;&gt;"",Update!B141, "")</f>
        <v>13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El Salvador</v>
      </c>
      <c r="B143" s="32" t="str">
        <f t="shared" si="2"/>
        <v>एल सालभाडोर</v>
      </c>
      <c r="C143" s="33">
        <f>IF(Update!B142&lt;&gt;"",Update!B142, "")</f>
        <v>13</v>
      </c>
      <c r="D143" s="33" t="str">
        <f>IF(Update!C142&lt;&gt;"",Update!C142,"")</f>
        <v>↑ 4 (44.44%)</v>
      </c>
      <c r="E143" s="34">
        <f>IF(Update!D142&lt;&gt;"",Update!D142,"")</f>
        <v>0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Ethiopia</v>
      </c>
      <c r="B144" s="32" t="str">
        <f t="shared" si="2"/>
        <v>ईथियोपिया</v>
      </c>
      <c r="C144" s="33">
        <f>IF(Update!B143&lt;&gt;"",Update!B143, "")</f>
        <v>12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Equatorial Guinea</v>
      </c>
      <c r="B145" s="32" t="str">
        <f t="shared" si="2"/>
        <v>ईक्वेटोरियल गिनिया</v>
      </c>
      <c r="C145" s="33">
        <f>IF(Update!B144&lt;&gt;"",Update!B144, "")</f>
        <v>12</v>
      </c>
      <c r="D145" s="33" t="str">
        <f>IF(Update!C144&lt;&gt;"",Update!C144,"")</f>
        <v>↑ 3 (33.33%)</v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0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Djibouti</v>
      </c>
      <c r="B146" s="32" t="str">
        <f t="shared" si="2"/>
        <v>डिजेबोउटि</v>
      </c>
      <c r="C146" s="33">
        <f>IF(Update!B145&lt;&gt;"",Update!B145, "")</f>
        <v>11</v>
      </c>
      <c r="D146" s="33" t="str">
        <f>IF(Update!C145&lt;&gt;"",Update!C145,"")</f>
        <v/>
      </c>
      <c r="E146" s="34">
        <f>IF(Update!D145&lt;&gt;"",Update!D145,"")</f>
        <v>0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336</v>
      </c>
    </row>
    <row r="147" spans="1:10" s="7" customFormat="1" ht="30" customHeight="1" thickTop="1" thickBot="1" x14ac:dyDescent="0.25">
      <c r="A147" s="9" t="str">
        <f>Update!A146</f>
        <v>Mongolia</v>
      </c>
      <c r="B147" s="32" t="str">
        <f t="shared" si="2"/>
        <v>मङगोलिया</v>
      </c>
      <c r="C147" s="33">
        <f>IF(Update!B146&lt;&gt;"",Update!B146, "")</f>
        <v>11</v>
      </c>
      <c r="D147" s="33" t="str">
        <f>IF(Update!C146&lt;&gt;"",Update!C146,"")</f>
        <v>↑ 1 (10%)</v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2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Niger</v>
      </c>
      <c r="B148" s="32" t="str">
        <f t="shared" si="2"/>
        <v>नाईजर</v>
      </c>
      <c r="C148" s="33">
        <f>IF(Update!B147&lt;&gt;"",Update!B147, "")</f>
        <v>10</v>
      </c>
      <c r="D148" s="33" t="str">
        <f>IF(Update!C147&lt;&gt;"",Update!C147,"")</f>
        <v>↑ 3 (42.85%)</v>
      </c>
      <c r="E148" s="34">
        <f>IF(Update!D147&lt;&gt;"",Update!D147,"")</f>
        <v>1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0</v>
      </c>
      <c r="I148" s="7" t="s">
        <v>194</v>
      </c>
      <c r="J148" s="10" t="s">
        <v>361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9</v>
      </c>
      <c r="D149" s="33" t="str">
        <f>IF(Update!C148&lt;&gt;"",Update!C148,"")</f>
        <v>↑ 4 (80%)</v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Suriname</v>
      </c>
      <c r="B150" s="32" t="str">
        <f t="shared" si="2"/>
        <v>सुरिनामे</v>
      </c>
      <c r="C150" s="33">
        <f>IF(Update!B149&lt;&gt;"",Update!B149, "")</f>
        <v>8</v>
      </c>
      <c r="D150" s="33" t="str">
        <f>IF(Update!C149&lt;&gt;"",Update!C149,"")</f>
        <v/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Cayman Islands</v>
      </c>
      <c r="B151" s="32" t="str">
        <f t="shared" si="2"/>
        <v>केम्यान आईल्यान्डस</v>
      </c>
      <c r="C151" s="33">
        <f>IF(Update!B150&lt;&gt;"",Update!B150, "")</f>
        <v>8</v>
      </c>
      <c r="D151" s="33" t="str">
        <f>IF(Update!C150&lt;&gt;"",Update!C150,"")</f>
        <v/>
      </c>
      <c r="E151" s="34">
        <f>IF(Update!D150&lt;&gt;"",Update!D150,"")</f>
        <v>1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367</v>
      </c>
    </row>
    <row r="152" spans="1:10" s="7" customFormat="1" ht="30" customHeight="1" thickTop="1" thickBot="1" x14ac:dyDescent="0.25">
      <c r="A152" s="9" t="str">
        <f>Update!A151</f>
        <v>Haiti</v>
      </c>
      <c r="B152" s="32" t="str">
        <f t="shared" si="2"/>
        <v>हाईटि</v>
      </c>
      <c r="C152" s="33">
        <f>IF(Update!B151&lt;&gt;"",Update!B151, "")</f>
        <v>8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Namibia</v>
      </c>
      <c r="B153" s="32" t="str">
        <f t="shared" si="2"/>
        <v>नामिबिया</v>
      </c>
      <c r="C153" s="33">
        <f>IF(Update!B152&lt;&gt;"",Update!B152, "")</f>
        <v>8</v>
      </c>
      <c r="D153" s="33" t="str">
        <f>IF(Update!C152&lt;&gt;"",Update!C152,"")</f>
        <v>↑ 1 (14.28%)</v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Seychelles</v>
      </c>
      <c r="B154" s="32" t="str">
        <f t="shared" si="2"/>
        <v>सेचेलेस</v>
      </c>
      <c r="C154" s="33">
        <f>IF(Update!B153&lt;&gt;"",Update!B153, "")</f>
        <v>7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1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Gabon</v>
      </c>
      <c r="B155" s="32" t="str">
        <f t="shared" si="2"/>
        <v>गबोन</v>
      </c>
      <c r="C155" s="33">
        <f>IF(Update!B154&lt;&gt;"",Update!B154, "")</f>
        <v>7</v>
      </c>
      <c r="D155" s="33" t="str">
        <f>IF(Update!C154&lt;&gt;"",Update!C154,"")</f>
        <v>↑ 1 (16.66%)</v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Antigua and Barbuda</v>
      </c>
      <c r="B156" s="32" t="str">
        <f t="shared" si="2"/>
        <v>एन्टिगुवा एण्ड बार्बुडा</v>
      </c>
      <c r="C156" s="33">
        <f>IF(Update!B155&lt;&gt;"",Update!B155, "")</f>
        <v>7</v>
      </c>
      <c r="D156" s="33" t="str">
        <f>IF(Update!C155&lt;&gt;"",Update!C155,"")</f>
        <v>↑ 4 (133.33%)</v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356</v>
      </c>
    </row>
    <row r="157" spans="1:10" s="7" customFormat="1" ht="30" customHeight="1" thickTop="1" thickBot="1" x14ac:dyDescent="0.25">
      <c r="A157" s="9" t="str">
        <f>Update!A156</f>
        <v>Grenada</v>
      </c>
      <c r="B157" s="32" t="str">
        <f t="shared" si="2"/>
        <v>ग्रेनाडा</v>
      </c>
      <c r="C157" s="33">
        <f>IF(Update!B156&lt;&gt;"",Update!B156, "")</f>
        <v>7</v>
      </c>
      <c r="D157" s="33" t="str">
        <f>IF(Update!C156&lt;&gt;"",Update!C156,"")</f>
        <v>↑ 6 (600%)</v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1</v>
      </c>
      <c r="I157" s="7" t="s">
        <v>169</v>
      </c>
      <c r="J157" s="10" t="s">
        <v>339</v>
      </c>
    </row>
    <row r="158" spans="1:10" s="7" customFormat="1" ht="30" customHeight="1" thickTop="1" thickBot="1" x14ac:dyDescent="0.25">
      <c r="A158" s="9" t="str">
        <f>Update!A157</f>
        <v>Mozambique</v>
      </c>
      <c r="B158" s="32" t="str">
        <f t="shared" si="2"/>
        <v>मोजाम्बिक</v>
      </c>
      <c r="C158" s="33">
        <f>IF(Update!B157&lt;&gt;"",Update!B157, "")</f>
        <v>7</v>
      </c>
      <c r="D158" s="33" t="str">
        <f>IF(Update!C157&lt;&gt;"",Update!C157,"")</f>
        <v>↑ 2 (40%)</v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0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Greenland</v>
      </c>
      <c r="B159" s="32" t="str">
        <f t="shared" si="2"/>
        <v>ग्रिनल्यान्ड</v>
      </c>
      <c r="C159" s="33">
        <f>IF(Update!B158&lt;&gt;"",Update!B158, "")</f>
        <v>6</v>
      </c>
      <c r="D159" s="33" t="str">
        <f>IF(Update!C158&lt;&gt;"",Update!C158,"")</f>
        <v/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2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Curaçao</v>
      </c>
      <c r="B160" s="32" t="str">
        <f t="shared" si="2"/>
        <v>कुराकाओ</v>
      </c>
      <c r="C160" s="33">
        <f>IF(Update!B159&lt;&gt;"",Update!B159, "")</f>
        <v>6</v>
      </c>
      <c r="D160" s="33" t="str">
        <f>IF(Update!C159&lt;&gt;"",Update!C159,"")</f>
        <v/>
      </c>
      <c r="E160" s="34">
        <f>IF(Update!D159&lt;&gt;"",Update!D159,"")</f>
        <v>1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Congo Republic</v>
      </c>
      <c r="B161" s="32" t="str">
        <f t="shared" si="2"/>
        <v>कोङगो रिपब्लिक</v>
      </c>
      <c r="C161" s="33">
        <f>IF(Update!B160&lt;&gt;"",Update!B160, "")</f>
        <v>6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331</v>
      </c>
    </row>
    <row r="162" spans="1:10" s="7" customFormat="1" ht="30" customHeight="1" thickTop="1" thickBot="1" x14ac:dyDescent="0.25">
      <c r="A162" s="9" t="str">
        <f>Update!A161</f>
        <v>Benin</v>
      </c>
      <c r="B162" s="32" t="str">
        <f t="shared" si="2"/>
        <v>बेनिन</v>
      </c>
      <c r="C162" s="33">
        <f>IF(Update!B161&lt;&gt;"",Update!B161, "")</f>
        <v>6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0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Eritrea</v>
      </c>
      <c r="B163" s="32" t="str">
        <f t="shared" si="2"/>
        <v>एरिट्रिया</v>
      </c>
      <c r="C163" s="33">
        <f>IF(Update!B162&lt;&gt;"",Update!B162, "")</f>
        <v>6</v>
      </c>
      <c r="D163" s="33" t="str">
        <f>IF(Update!C162&lt;&gt;"",Update!C162,"")</f>
        <v>↑ 2 (50%)</v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325</v>
      </c>
    </row>
    <row r="164" spans="1:10" s="7" customFormat="1" ht="30" customHeight="1" thickTop="1" thickBot="1" x14ac:dyDescent="0.25">
      <c r="A164" s="9" t="str">
        <f>Update!A163</f>
        <v>Guyana</v>
      </c>
      <c r="B164" s="32" t="str">
        <f t="shared" si="2"/>
        <v>गुयाना</v>
      </c>
      <c r="C164" s="33">
        <f>IF(Update!B163&lt;&gt;"",Update!B163, "")</f>
        <v>5</v>
      </c>
      <c r="D164" s="33" t="str">
        <f>IF(Update!C163&lt;&gt;"",Update!C163,"")</f>
        <v/>
      </c>
      <c r="E164" s="34">
        <f>IF(Update!D163&lt;&gt;"",Update!D163,"")</f>
        <v>1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Syria</v>
      </c>
      <c r="B165" s="32" t="str">
        <f t="shared" si="2"/>
        <v>सिरिया</v>
      </c>
      <c r="C165" s="33">
        <f>IF(Update!B164&lt;&gt;"",Update!B164, "")</f>
        <v>5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0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Eswatini</v>
      </c>
      <c r="B166" s="32" t="str">
        <f t="shared" si="2"/>
        <v>एस्वाटिनि</v>
      </c>
      <c r="C166" s="33">
        <f>IF(Update!B165&lt;&gt;"",Update!B165, "")</f>
        <v>5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Fiji</v>
      </c>
      <c r="B167" s="32" t="str">
        <f t="shared" si="2"/>
        <v>फिजि</v>
      </c>
      <c r="C167" s="33">
        <f>IF(Update!B166&lt;&gt;"",Update!B166, "")</f>
        <v>5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Myanmar</v>
      </c>
      <c r="B168" s="32" t="str">
        <f t="shared" si="2"/>
        <v>म्यानमार</v>
      </c>
      <c r="C168" s="33">
        <f>IF(Update!B167&lt;&gt;"",Update!B167, "")</f>
        <v>5</v>
      </c>
      <c r="D168" s="33" t="str">
        <f>IF(Update!C167&lt;&gt;"",Update!C167,"")</f>
        <v>↑ 2 (66.66%)</v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Montserrat</v>
      </c>
      <c r="B169" s="32" t="str">
        <f t="shared" si="2"/>
        <v>मोन्टसेर्याट</v>
      </c>
      <c r="C169" s="33">
        <f>IF(Update!B168&lt;&gt;"",Update!B168, "")</f>
        <v>5</v>
      </c>
      <c r="D169" s="33" t="str">
        <f>IF(Update!C168&lt;&gt;"",Update!C168,"")</f>
        <v>↑ 4 (400%)</v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Central African Republic</v>
      </c>
      <c r="B170" s="32" t="str">
        <f t="shared" si="2"/>
        <v>मध्य अफ्रिकन रिपब्लिक</v>
      </c>
      <c r="C170" s="33">
        <f>IF(Update!B169&lt;&gt;"",Update!B169, "")</f>
        <v>4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Liberia</v>
      </c>
      <c r="B171" s="32" t="str">
        <f t="shared" si="2"/>
        <v>लाईबेरिया</v>
      </c>
      <c r="C171" s="33">
        <f>IF(Update!B170&lt;&gt;"",Update!B170, "")</f>
        <v>4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Guinea</v>
      </c>
      <c r="B172" s="32" t="str">
        <f t="shared" si="2"/>
        <v>गिनिया</v>
      </c>
      <c r="C172" s="33">
        <f>IF(Update!B171&lt;&gt;"",Update!B171, "")</f>
        <v>4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1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Chad</v>
      </c>
      <c r="B173" s="32" t="str">
        <f t="shared" si="2"/>
        <v>चाद</v>
      </c>
      <c r="C173" s="33">
        <f>IF(Update!B172&lt;&gt;"",Update!B172, "")</f>
        <v>4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369</v>
      </c>
    </row>
    <row r="174" spans="1:10" s="7" customFormat="1" ht="30" customHeight="1" thickTop="1" thickBot="1" x14ac:dyDescent="0.25">
      <c r="A174" s="9" t="str">
        <f>Update!A173</f>
        <v>Cape Verde</v>
      </c>
      <c r="B174" s="32" t="str">
        <f t="shared" si="2"/>
        <v>केप भर्डे</v>
      </c>
      <c r="C174" s="33">
        <f>IF(Update!B173&lt;&gt;"",Update!B173, "")</f>
        <v>4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 t="str">
        <f>IF(Update!F173&lt;&gt;"",Update!F173,"")</f>
        <v/>
      </c>
      <c r="H174" s="36" t="str">
        <f>IF(Update!G173&lt;&gt;"",Update!G173,"")</f>
        <v/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Vatican City</v>
      </c>
      <c r="B175" s="32" t="str">
        <f t="shared" si="2"/>
        <v>भ्याटिकन सिटि</v>
      </c>
      <c r="C175" s="33">
        <f>IF(Update!B174&lt;&gt;"",Update!B174, "")</f>
        <v>4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Angola</v>
      </c>
      <c r="B176" s="32" t="str">
        <f t="shared" si="2"/>
        <v>आन्गोला</v>
      </c>
      <c r="C176" s="33">
        <f>IF(Update!B175&lt;&gt;"",Update!B175, "")</f>
        <v>4</v>
      </c>
      <c r="D176" s="33" t="str">
        <f>IF(Update!C175&lt;&gt;"",Update!C175,"")</f>
        <v>↑ 1 (33.33%)</v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347</v>
      </c>
    </row>
    <row r="177" spans="1:10" ht="30" customHeight="1" thickTop="1" thickBot="1" x14ac:dyDescent="0.3">
      <c r="A177" s="9" t="str">
        <f>Update!A176</f>
        <v>Mali</v>
      </c>
      <c r="B177" s="32" t="str">
        <f t="shared" si="2"/>
        <v>मालि</v>
      </c>
      <c r="C177" s="33">
        <f>IF(Update!B176&lt;&gt;"",Update!B176, "")</f>
        <v>4</v>
      </c>
      <c r="D177" s="33" t="str">
        <f>IF(Update!C176&lt;&gt;"",Update!C176,"")</f>
        <v>↑ 2 (100%)</v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372</v>
      </c>
      <c r="J177" s="16" t="s">
        <v>373</v>
      </c>
    </row>
    <row r="178" spans="1:10" ht="30" customHeight="1" thickTop="1" thickBot="1" x14ac:dyDescent="0.3">
      <c r="A178" s="9" t="str">
        <f>Update!A177</f>
        <v>Saint Lucia</v>
      </c>
      <c r="B178" s="32" t="str">
        <f t="shared" si="2"/>
        <v>सेन्ट लुसिया</v>
      </c>
      <c r="C178" s="33">
        <f>IF(Update!B177&lt;&gt;"",Update!B177, "")</f>
        <v>3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410</v>
      </c>
      <c r="J178" s="16" t="s">
        <v>411</v>
      </c>
    </row>
    <row r="179" spans="1:10" ht="30" customHeight="1" thickTop="1" thickBot="1" x14ac:dyDescent="0.25">
      <c r="A179" s="9" t="str">
        <f>Update!A178</f>
        <v>Zimbabwe</v>
      </c>
      <c r="B179" s="32" t="str">
        <f t="shared" si="2"/>
        <v>जिम्बाब्वे</v>
      </c>
      <c r="C179" s="33">
        <f>IF(Update!B178&lt;&gt;"",Update!B178, "")</f>
        <v>3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871</v>
      </c>
      <c r="J179" s="8" t="s">
        <v>876</v>
      </c>
    </row>
    <row r="180" spans="1:10" ht="30" customHeight="1" thickTop="1" thickBot="1" x14ac:dyDescent="0.25">
      <c r="A180" s="9" t="str">
        <f>Update!A179</f>
        <v>Nepal</v>
      </c>
      <c r="B180" s="32" t="str">
        <f t="shared" si="2"/>
        <v>नेपाल</v>
      </c>
      <c r="C180" s="33">
        <f>IF(Update!B179&lt;&gt;"",Update!B179, "")</f>
        <v>3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1</v>
      </c>
      <c r="H180" s="36">
        <f>IF(Update!G179&lt;&gt;"",Update!G179,"")</f>
        <v>0</v>
      </c>
      <c r="I180" s="7" t="s">
        <v>870</v>
      </c>
      <c r="J180" s="8" t="s">
        <v>877</v>
      </c>
    </row>
    <row r="181" spans="1:10" ht="30" customHeight="1" thickTop="1" thickBot="1" x14ac:dyDescent="0.25">
      <c r="A181" s="9" t="str">
        <f>Update!A180</f>
        <v>Gambia</v>
      </c>
      <c r="B181" s="32" t="str">
        <f t="shared" si="2"/>
        <v>गाम्बिया</v>
      </c>
      <c r="C181" s="33">
        <f>IF(Update!B180&lt;&gt;"",Update!B180, "")</f>
        <v>3</v>
      </c>
      <c r="D181" s="33" t="str">
        <f>IF(Update!C180&lt;&gt;"",Update!C180,"")</f>
        <v/>
      </c>
      <c r="E181" s="34">
        <f>IF(Update!D180&lt;&gt;"",Update!D180,"")</f>
        <v>1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869</v>
      </c>
      <c r="J181" s="8" t="s">
        <v>878</v>
      </c>
    </row>
    <row r="182" spans="1:10" ht="30" customHeight="1" thickTop="1" thickBot="1" x14ac:dyDescent="0.25">
      <c r="A182" s="9" t="str">
        <f>Update!A181</f>
        <v>Sudan</v>
      </c>
      <c r="B182" s="32" t="str">
        <f t="shared" si="2"/>
        <v>सुडान</v>
      </c>
      <c r="C182" s="33">
        <f>IF(Update!B181&lt;&gt;"",Update!B181, "")</f>
        <v>3</v>
      </c>
      <c r="D182" s="33" t="str">
        <f>IF(Update!C181&lt;&gt;"",Update!C181,"")</f>
        <v/>
      </c>
      <c r="E182" s="34">
        <f>IF(Update!D181&lt;&gt;"",Update!D181,"")</f>
        <v>1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868</v>
      </c>
      <c r="J182" s="8" t="s">
        <v>879</v>
      </c>
    </row>
    <row r="183" spans="1:10" ht="30" customHeight="1" thickTop="1" thickBot="1" x14ac:dyDescent="0.25">
      <c r="A183" s="9" t="str">
        <f>Update!A182</f>
        <v>Mauritania</v>
      </c>
      <c r="B183" s="32" t="str">
        <f t="shared" si="2"/>
        <v>मोरिटानिया</v>
      </c>
      <c r="C183" s="33">
        <f>IF(Update!B182&lt;&gt;"",Update!B182, "")</f>
        <v>3</v>
      </c>
      <c r="D183" s="33" t="str">
        <f>IF(Update!C182&lt;&gt;"",Update!C182,"")</f>
        <v>↑ 1 (50%)</v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0</v>
      </c>
      <c r="H183" s="36">
        <f>IF(Update!G182&lt;&gt;"",Update!G182,"")</f>
        <v>0</v>
      </c>
      <c r="I183" s="7" t="s">
        <v>867</v>
      </c>
      <c r="J183" s="8" t="s">
        <v>880</v>
      </c>
    </row>
    <row r="184" spans="1:10" ht="30" customHeight="1" thickTop="1" thickBot="1" x14ac:dyDescent="0.25">
      <c r="A184" s="9" t="str">
        <f>Update!A183</f>
        <v>Sint Maarten</v>
      </c>
      <c r="B184" s="32" t="str">
        <f t="shared" si="2"/>
        <v>सेन्ट मार्टेन</v>
      </c>
      <c r="C184" s="33">
        <f>IF(Update!B183&lt;&gt;"",Update!B183, "")</f>
        <v>3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866</v>
      </c>
      <c r="J184" s="8" t="s">
        <v>881</v>
      </c>
    </row>
    <row r="185" spans="1:10" ht="30" customHeight="1" thickTop="1" thickBot="1" x14ac:dyDescent="0.25">
      <c r="A185" s="9" t="str">
        <f>Update!A184</f>
        <v>Bhutan</v>
      </c>
      <c r="B185" s="32" t="str">
        <f t="shared" si="2"/>
        <v>भुटान</v>
      </c>
      <c r="C185" s="33">
        <f>IF(Update!B184&lt;&gt;"",Update!B184, "")</f>
        <v>2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865</v>
      </c>
      <c r="J185" s="8" t="s">
        <v>882</v>
      </c>
    </row>
    <row r="186" spans="1:10" ht="30" customHeight="1" thickTop="1" thickBot="1" x14ac:dyDescent="0.25">
      <c r="A186" s="9" t="str">
        <f>Update!A185</f>
        <v>Nicaragua</v>
      </c>
      <c r="B186" s="32" t="str">
        <f t="shared" si="2"/>
        <v>निकारागुवा</v>
      </c>
      <c r="C186" s="33">
        <f>IF(Update!B185&lt;&gt;"",Update!B185, "")</f>
        <v>2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872</v>
      </c>
      <c r="J186" s="8" t="s">
        <v>883</v>
      </c>
    </row>
    <row r="187" spans="1:10" ht="30" customHeight="1" thickTop="1" thickBot="1" x14ac:dyDescent="0.25">
      <c r="A187" s="9" t="str">
        <f>Update!A186</f>
        <v>St. Kitts and Nevis</v>
      </c>
      <c r="B187" s="32" t="str">
        <f t="shared" si="2"/>
        <v>सेन्ट किट्टस एण्ड नेभिस</v>
      </c>
      <c r="C187" s="33">
        <f>IF(Update!B186&lt;&gt;"",Update!B186, "")</f>
        <v>2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873</v>
      </c>
      <c r="J187" s="8" t="s">
        <v>884</v>
      </c>
    </row>
    <row r="188" spans="1:10" ht="30" customHeight="1" thickTop="1" thickBot="1" x14ac:dyDescent="0.25">
      <c r="A188" s="9" t="str">
        <f>Update!A187</f>
        <v>British Virgin Islands</v>
      </c>
      <c r="B188" s="32" t="str">
        <f t="shared" si="2"/>
        <v>ब्रितिश भर्जिन आईल्या्ड</v>
      </c>
      <c r="C188" s="33">
        <f>IF(Update!B187&lt;&gt;"",Update!B187, "")</f>
        <v>2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874</v>
      </c>
      <c r="J188" s="8" t="s">
        <v>885</v>
      </c>
    </row>
    <row r="189" spans="1:10" ht="30" customHeight="1" thickTop="1" thickBot="1" x14ac:dyDescent="0.25">
      <c r="A189" s="9" t="str">
        <f>Update!A188</f>
        <v>Guinea-Bissau</v>
      </c>
      <c r="B189" s="32" t="str">
        <f t="shared" si="2"/>
        <v>गिनिया-बिसाउ</v>
      </c>
      <c r="C189" s="33">
        <f>IF(Update!B188&lt;&gt;"",Update!B188, "")</f>
        <v>2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863</v>
      </c>
      <c r="J189" s="8" t="s">
        <v>1214</v>
      </c>
    </row>
    <row r="190" spans="1:10" ht="30" customHeight="1" thickTop="1" thickBot="1" x14ac:dyDescent="0.25">
      <c r="A190" s="9" t="str">
        <f>Update!A189</f>
        <v>Belize</v>
      </c>
      <c r="B190" s="32" t="str">
        <f t="shared" si="2"/>
        <v>बेलिज</v>
      </c>
      <c r="C190" s="33">
        <f>IF(Update!B189&lt;&gt;"",Update!B189, "")</f>
        <v>2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1209</v>
      </c>
      <c r="J190" s="8" t="s">
        <v>366</v>
      </c>
    </row>
    <row r="191" spans="1:10" ht="30" customHeight="1" thickTop="1" thickBot="1" x14ac:dyDescent="0.25">
      <c r="A191" s="9" t="str">
        <f>Update!A190</f>
        <v>Turks and Caicos Islands</v>
      </c>
      <c r="B191" s="32" t="str">
        <f t="shared" si="2"/>
        <v>टर्कस एण्ड काईकोस आईल्याण्ड</v>
      </c>
      <c r="C191" s="33">
        <f>IF(Update!B190&lt;&gt;"",Update!B190, "")</f>
        <v>2</v>
      </c>
      <c r="D191" s="33" t="str">
        <f>IF(Update!C190&lt;&gt;"",Update!C190,"")</f>
        <v>↑ 1 (100%)</v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1208</v>
      </c>
      <c r="J191" s="8" t="s">
        <v>1215</v>
      </c>
    </row>
    <row r="192" spans="1:10" ht="30" customHeight="1" thickTop="1" thickBot="1" x14ac:dyDescent="0.25">
      <c r="A192" s="9" t="str">
        <f>Update!A191</f>
        <v>Somalia</v>
      </c>
      <c r="B192" s="32" t="str">
        <f t="shared" si="2"/>
        <v>सोमालिया</v>
      </c>
      <c r="C192" s="33">
        <f>IF(Update!B191&lt;&gt;"",Update!B191, "")</f>
        <v>2</v>
      </c>
      <c r="D192" s="33" t="str">
        <f>IF(Update!C191&lt;&gt;"",Update!C191,"")</f>
        <v>↑ 1 (100%)</v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1206</v>
      </c>
      <c r="J192" s="8" t="s">
        <v>1216</v>
      </c>
    </row>
    <row r="193" spans="1:10" ht="30" customHeight="1" thickTop="1" thickBot="1" x14ac:dyDescent="0.25">
      <c r="A193" s="9" t="str">
        <f>Update!A192</f>
        <v>Libya</v>
      </c>
      <c r="B193" s="32" t="str">
        <f t="shared" si="2"/>
        <v>लिबिया</v>
      </c>
      <c r="C193" s="33">
        <f>IF(Update!B192&lt;&gt;"",Update!B192, "")</f>
        <v>1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1207</v>
      </c>
      <c r="J193" s="8" t="s">
        <v>1218</v>
      </c>
    </row>
    <row r="194" spans="1:10" ht="30" customHeight="1" thickTop="1" thickBot="1" x14ac:dyDescent="0.25">
      <c r="A194" s="9" t="str">
        <f>Update!A193</f>
        <v>Papua New Guinea</v>
      </c>
      <c r="B194" s="32" t="str">
        <f t="shared" si="2"/>
        <v>पपुवा न्यु गिनि</v>
      </c>
      <c r="C194" s="33">
        <f>IF(Update!B193&lt;&gt;"",Update!B193, "")</f>
        <v>1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864</v>
      </c>
      <c r="J194" s="8" t="s">
        <v>1217</v>
      </c>
    </row>
    <row r="195" spans="1:10" ht="20" thickTop="1" thickBot="1" x14ac:dyDescent="0.25">
      <c r="A195" s="9" t="str">
        <f>Update!A194</f>
        <v>Saint Vincent and the Grenadines</v>
      </c>
      <c r="B195" s="32" t="str">
        <f t="shared" si="2"/>
        <v>सेन्ट भिन्सेन्ट एन्ड द ग्रेनाडाईनस</v>
      </c>
      <c r="C195" s="33">
        <f>IF(Update!B194&lt;&gt;"",Update!B194, "")</f>
        <v>1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1210</v>
      </c>
      <c r="J195" s="8" t="s">
        <v>1220</v>
      </c>
    </row>
    <row r="196" spans="1:10" ht="17" thickTop="1" x14ac:dyDescent="0.2">
      <c r="I196" s="7" t="s">
        <v>1211</v>
      </c>
      <c r="J196" s="8" t="s">
        <v>1221</v>
      </c>
    </row>
    <row r="197" spans="1:10" x14ac:dyDescent="0.2">
      <c r="I197" s="7" t="s">
        <v>1212</v>
      </c>
      <c r="J197" s="8" t="s">
        <v>1222</v>
      </c>
    </row>
    <row r="198" spans="1:10" x14ac:dyDescent="0.2">
      <c r="I198" s="7" t="s">
        <v>1219</v>
      </c>
      <c r="J198" s="8" t="s">
        <v>1223</v>
      </c>
    </row>
    <row r="199" spans="1:10" x14ac:dyDescent="0.2">
      <c r="I199" s="7" t="s">
        <v>1213</v>
      </c>
      <c r="J199" s="8" t="s">
        <v>1224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94"/>
  <sheetViews>
    <sheetView workbookViewId="0">
      <selection activeCell="A194" sqref="A194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ht="1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2" t="s">
        <v>6</v>
      </c>
      <c r="J1" s="13">
        <v>532641</v>
      </c>
      <c r="K1" s="12" t="s">
        <v>1052</v>
      </c>
      <c r="L1" s="13">
        <v>24050</v>
      </c>
      <c r="M1" s="12" t="s">
        <v>1053</v>
      </c>
      <c r="N1" s="13">
        <v>119942</v>
      </c>
      <c r="O1" s="13">
        <v>16123</v>
      </c>
    </row>
    <row r="2" spans="1:15" ht="19" x14ac:dyDescent="0.25">
      <c r="A2" s="11"/>
      <c r="B2" s="11"/>
      <c r="C2" s="11"/>
      <c r="D2" s="11"/>
      <c r="E2" s="11"/>
      <c r="F2" s="11"/>
      <c r="G2" s="11"/>
      <c r="I2" s="14" t="s">
        <v>14</v>
      </c>
      <c r="J2" s="15">
        <v>83436</v>
      </c>
      <c r="K2" s="14" t="s">
        <v>1054</v>
      </c>
      <c r="L2" s="15">
        <v>1217</v>
      </c>
      <c r="M2" s="14" t="s">
        <v>1055</v>
      </c>
      <c r="N2" s="14">
        <v>224</v>
      </c>
      <c r="O2" s="15">
        <v>1381</v>
      </c>
    </row>
    <row r="3" spans="1:15" ht="19" x14ac:dyDescent="0.25">
      <c r="A3" s="12" t="s">
        <v>6</v>
      </c>
      <c r="B3" s="13">
        <v>532641</v>
      </c>
      <c r="C3" s="12" t="s">
        <v>1052</v>
      </c>
      <c r="D3" s="13">
        <v>24050</v>
      </c>
      <c r="E3" s="12" t="s">
        <v>1053</v>
      </c>
      <c r="F3" s="13">
        <v>119942</v>
      </c>
      <c r="G3" s="13">
        <v>16123</v>
      </c>
      <c r="I3" s="14" t="s">
        <v>7</v>
      </c>
      <c r="J3" s="15">
        <v>81285</v>
      </c>
      <c r="K3" s="14"/>
      <c r="L3" s="15">
        <v>3287</v>
      </c>
      <c r="M3" s="14"/>
      <c r="N3" s="15">
        <v>74051</v>
      </c>
      <c r="O3" s="15">
        <v>2314</v>
      </c>
    </row>
    <row r="4" spans="1:15" ht="19" x14ac:dyDescent="0.25">
      <c r="A4" s="14" t="s">
        <v>14</v>
      </c>
      <c r="B4" s="15">
        <v>83436</v>
      </c>
      <c r="C4" s="14" t="s">
        <v>1054</v>
      </c>
      <c r="D4" s="15">
        <v>1217</v>
      </c>
      <c r="E4" s="14" t="s">
        <v>1055</v>
      </c>
      <c r="F4" s="14">
        <v>224</v>
      </c>
      <c r="G4" s="15">
        <v>1381</v>
      </c>
      <c r="I4" s="14" t="s">
        <v>10</v>
      </c>
      <c r="J4" s="15">
        <v>80589</v>
      </c>
      <c r="K4" s="14" t="s">
        <v>1056</v>
      </c>
      <c r="L4" s="15">
        <v>8215</v>
      </c>
      <c r="M4" s="14" t="s">
        <v>1057</v>
      </c>
      <c r="N4" s="15">
        <v>10361</v>
      </c>
      <c r="O4" s="15">
        <v>3612</v>
      </c>
    </row>
    <row r="5" spans="1:15" ht="19" x14ac:dyDescent="0.25">
      <c r="A5" s="14" t="s">
        <v>7</v>
      </c>
      <c r="B5" s="15">
        <v>81285</v>
      </c>
      <c r="C5" s="14"/>
      <c r="D5" s="15">
        <v>3287</v>
      </c>
      <c r="E5" s="14"/>
      <c r="F5" s="15">
        <v>74051</v>
      </c>
      <c r="G5" s="15">
        <v>2314</v>
      </c>
      <c r="I5" s="14" t="s">
        <v>11</v>
      </c>
      <c r="J5" s="15">
        <v>57786</v>
      </c>
      <c r="K5" s="14" t="s">
        <v>1058</v>
      </c>
      <c r="L5" s="15">
        <v>4365</v>
      </c>
      <c r="M5" s="14" t="s">
        <v>1059</v>
      </c>
      <c r="N5" s="15">
        <v>7015</v>
      </c>
      <c r="O5" s="15">
        <v>3679</v>
      </c>
    </row>
    <row r="6" spans="1:15" ht="19" x14ac:dyDescent="0.25">
      <c r="A6" s="14" t="s">
        <v>10</v>
      </c>
      <c r="B6" s="15">
        <v>80589</v>
      </c>
      <c r="C6" s="14" t="s">
        <v>1056</v>
      </c>
      <c r="D6" s="15">
        <v>8215</v>
      </c>
      <c r="E6" s="14" t="s">
        <v>1057</v>
      </c>
      <c r="F6" s="15">
        <v>10361</v>
      </c>
      <c r="G6" s="15">
        <v>3612</v>
      </c>
      <c r="I6" s="14" t="s">
        <v>17</v>
      </c>
      <c r="J6" s="15">
        <v>43938</v>
      </c>
      <c r="K6" s="14" t="s">
        <v>1060</v>
      </c>
      <c r="L6" s="14">
        <v>267</v>
      </c>
      <c r="M6" s="14" t="s">
        <v>1061</v>
      </c>
      <c r="N6" s="15">
        <v>5678</v>
      </c>
      <c r="O6" s="14">
        <v>0</v>
      </c>
    </row>
    <row r="7" spans="1:15" ht="19" x14ac:dyDescent="0.25">
      <c r="A7" s="14" t="s">
        <v>11</v>
      </c>
      <c r="B7" s="15">
        <v>57786</v>
      </c>
      <c r="C7" s="14" t="s">
        <v>1058</v>
      </c>
      <c r="D7" s="15">
        <v>4365</v>
      </c>
      <c r="E7" s="14" t="s">
        <v>1059</v>
      </c>
      <c r="F7" s="15">
        <v>7015</v>
      </c>
      <c r="G7" s="15">
        <v>3679</v>
      </c>
      <c r="I7" s="14" t="s">
        <v>20</v>
      </c>
      <c r="J7" s="15">
        <v>29406</v>
      </c>
      <c r="K7" s="14" t="s">
        <v>1062</v>
      </c>
      <c r="L7" s="15">
        <v>2234</v>
      </c>
      <c r="M7" s="14" t="s">
        <v>1063</v>
      </c>
      <c r="N7" s="15">
        <v>9625</v>
      </c>
      <c r="O7" s="14">
        <v>0</v>
      </c>
    </row>
    <row r="8" spans="1:15" ht="19" x14ac:dyDescent="0.25">
      <c r="A8" s="14" t="s">
        <v>17</v>
      </c>
      <c r="B8" s="15">
        <v>43938</v>
      </c>
      <c r="C8" s="14" t="s">
        <v>1060</v>
      </c>
      <c r="D8" s="14">
        <v>267</v>
      </c>
      <c r="E8" s="14" t="s">
        <v>1061</v>
      </c>
      <c r="F8" s="15">
        <v>5678</v>
      </c>
      <c r="G8" s="14">
        <v>0</v>
      </c>
      <c r="I8" s="14" t="s">
        <v>23</v>
      </c>
      <c r="J8" s="15">
        <v>29155</v>
      </c>
      <c r="K8" s="14" t="s">
        <v>1064</v>
      </c>
      <c r="L8" s="15">
        <v>1696</v>
      </c>
      <c r="M8" s="14" t="s">
        <v>1065</v>
      </c>
      <c r="N8" s="15">
        <v>4948</v>
      </c>
      <c r="O8" s="15">
        <v>3375</v>
      </c>
    </row>
    <row r="9" spans="1:15" ht="19" x14ac:dyDescent="0.25">
      <c r="A9" s="14" t="s">
        <v>20</v>
      </c>
      <c r="B9" s="15">
        <v>29406</v>
      </c>
      <c r="C9" s="14" t="s">
        <v>1062</v>
      </c>
      <c r="D9" s="15">
        <v>2234</v>
      </c>
      <c r="E9" s="14" t="s">
        <v>1063</v>
      </c>
      <c r="F9" s="15">
        <v>9625</v>
      </c>
      <c r="G9" s="14">
        <v>0</v>
      </c>
      <c r="I9" s="14" t="s">
        <v>40</v>
      </c>
      <c r="J9" s="15">
        <v>11811</v>
      </c>
      <c r="K9" s="14" t="s">
        <v>1066</v>
      </c>
      <c r="L9" s="14">
        <v>192</v>
      </c>
      <c r="M9" s="14" t="s">
        <v>1067</v>
      </c>
      <c r="N9" s="14">
        <v>4</v>
      </c>
      <c r="O9" s="14">
        <v>0</v>
      </c>
    </row>
    <row r="10" spans="1:15" ht="19" x14ac:dyDescent="0.25">
      <c r="A10" s="14" t="s">
        <v>23</v>
      </c>
      <c r="B10" s="15">
        <v>29155</v>
      </c>
      <c r="C10" s="14" t="s">
        <v>1064</v>
      </c>
      <c r="D10" s="15">
        <v>1696</v>
      </c>
      <c r="E10" s="14" t="s">
        <v>1065</v>
      </c>
      <c r="F10" s="15">
        <v>4948</v>
      </c>
      <c r="G10" s="15">
        <v>3375</v>
      </c>
      <c r="I10" s="14" t="s">
        <v>41</v>
      </c>
      <c r="J10" s="15">
        <v>11658</v>
      </c>
      <c r="K10" s="14" t="s">
        <v>1068</v>
      </c>
      <c r="L10" s="14">
        <v>578</v>
      </c>
      <c r="M10" s="14" t="s">
        <v>1069</v>
      </c>
      <c r="N10" s="14">
        <v>135</v>
      </c>
      <c r="O10" s="14">
        <v>20</v>
      </c>
    </row>
    <row r="11" spans="1:15" ht="19" x14ac:dyDescent="0.25">
      <c r="A11" s="14" t="s">
        <v>40</v>
      </c>
      <c r="B11" s="15">
        <v>11811</v>
      </c>
      <c r="C11" s="14" t="s">
        <v>1066</v>
      </c>
      <c r="D11" s="14">
        <v>192</v>
      </c>
      <c r="E11" s="14" t="s">
        <v>1067</v>
      </c>
      <c r="F11" s="14">
        <v>4</v>
      </c>
      <c r="G11" s="14">
        <v>0</v>
      </c>
      <c r="I11" s="14" t="s">
        <v>24</v>
      </c>
      <c r="J11" s="15">
        <v>9241</v>
      </c>
      <c r="K11" s="14" t="s">
        <v>1070</v>
      </c>
      <c r="L11" s="14">
        <v>132</v>
      </c>
      <c r="M11" s="14" t="s">
        <v>1071</v>
      </c>
      <c r="N11" s="15">
        <v>3730</v>
      </c>
      <c r="O11" s="14">
        <v>0</v>
      </c>
    </row>
    <row r="12" spans="1:15" ht="19" x14ac:dyDescent="0.25">
      <c r="A12" s="14" t="s">
        <v>41</v>
      </c>
      <c r="B12" s="15">
        <v>11658</v>
      </c>
      <c r="C12" s="14" t="s">
        <v>1068</v>
      </c>
      <c r="D12" s="14">
        <v>578</v>
      </c>
      <c r="E12" s="14" t="s">
        <v>1069</v>
      </c>
      <c r="F12" s="14">
        <v>135</v>
      </c>
      <c r="G12" s="14">
        <v>20</v>
      </c>
      <c r="I12" s="14" t="s">
        <v>42</v>
      </c>
      <c r="J12" s="15">
        <v>7431</v>
      </c>
      <c r="K12" s="14" t="s">
        <v>1072</v>
      </c>
      <c r="L12" s="14">
        <v>434</v>
      </c>
      <c r="M12" s="14" t="s">
        <v>1073</v>
      </c>
      <c r="N12" s="14">
        <v>2</v>
      </c>
      <c r="O12" s="14">
        <v>405</v>
      </c>
    </row>
    <row r="13" spans="1:15" ht="19" x14ac:dyDescent="0.25">
      <c r="A13" s="14" t="s">
        <v>24</v>
      </c>
      <c r="B13" s="15">
        <v>9241</v>
      </c>
      <c r="C13" s="14" t="s">
        <v>1070</v>
      </c>
      <c r="D13" s="14">
        <v>132</v>
      </c>
      <c r="E13" s="14" t="s">
        <v>1071</v>
      </c>
      <c r="F13" s="15">
        <v>3730</v>
      </c>
      <c r="G13" s="14">
        <v>0</v>
      </c>
      <c r="I13" s="14" t="s">
        <v>44</v>
      </c>
      <c r="J13" s="15">
        <v>6909</v>
      </c>
      <c r="K13" s="14" t="s">
        <v>1074</v>
      </c>
      <c r="L13" s="14">
        <v>49</v>
      </c>
      <c r="M13" s="14" t="s">
        <v>1075</v>
      </c>
      <c r="N13" s="14">
        <v>9</v>
      </c>
      <c r="O13" s="14">
        <v>16</v>
      </c>
    </row>
    <row r="14" spans="1:15" ht="19" x14ac:dyDescent="0.25">
      <c r="A14" s="14" t="s">
        <v>42</v>
      </c>
      <c r="B14" s="15">
        <v>7431</v>
      </c>
      <c r="C14" s="14" t="s">
        <v>1072</v>
      </c>
      <c r="D14" s="14">
        <v>434</v>
      </c>
      <c r="E14" s="14" t="s">
        <v>1073</v>
      </c>
      <c r="F14" s="14">
        <v>2</v>
      </c>
      <c r="G14" s="14">
        <v>405</v>
      </c>
      <c r="I14" s="14" t="s">
        <v>43</v>
      </c>
      <c r="J14" s="15">
        <v>6235</v>
      </c>
      <c r="K14" s="14" t="s">
        <v>1076</v>
      </c>
      <c r="L14" s="14">
        <v>220</v>
      </c>
      <c r="M14" s="14" t="s">
        <v>1077</v>
      </c>
      <c r="N14" s="14">
        <v>675</v>
      </c>
      <c r="O14" s="14">
        <v>605</v>
      </c>
    </row>
    <row r="15" spans="1:15" ht="19" x14ac:dyDescent="0.25">
      <c r="A15" s="14" t="s">
        <v>44</v>
      </c>
      <c r="B15" s="15">
        <v>6909</v>
      </c>
      <c r="C15" s="14" t="s">
        <v>1074</v>
      </c>
      <c r="D15" s="14">
        <v>49</v>
      </c>
      <c r="E15" s="14" t="s">
        <v>1075</v>
      </c>
      <c r="F15" s="14">
        <v>9</v>
      </c>
      <c r="G15" s="14">
        <v>16</v>
      </c>
      <c r="I15" s="14" t="s">
        <v>50</v>
      </c>
      <c r="J15" s="15">
        <v>4043</v>
      </c>
      <c r="K15" s="14" t="s">
        <v>1078</v>
      </c>
      <c r="L15" s="14">
        <v>39</v>
      </c>
      <c r="M15" s="14" t="s">
        <v>1079</v>
      </c>
      <c r="N15" s="14">
        <v>225</v>
      </c>
      <c r="O15" s="14">
        <v>23</v>
      </c>
    </row>
    <row r="16" spans="1:15" ht="19" x14ac:dyDescent="0.25">
      <c r="A16" s="14" t="s">
        <v>43</v>
      </c>
      <c r="B16" s="15">
        <v>6235</v>
      </c>
      <c r="C16" s="14" t="s">
        <v>1076</v>
      </c>
      <c r="D16" s="14">
        <v>220</v>
      </c>
      <c r="E16" s="14" t="s">
        <v>1077</v>
      </c>
      <c r="F16" s="14">
        <v>675</v>
      </c>
      <c r="G16" s="14">
        <v>605</v>
      </c>
      <c r="I16" s="14" t="s">
        <v>55</v>
      </c>
      <c r="J16" s="15">
        <v>3629</v>
      </c>
      <c r="K16" s="14" t="s">
        <v>1080</v>
      </c>
      <c r="L16" s="14">
        <v>75</v>
      </c>
      <c r="M16" s="14" t="s">
        <v>1081</v>
      </c>
      <c r="N16" s="14">
        <v>0</v>
      </c>
      <c r="O16" s="14">
        <v>0</v>
      </c>
    </row>
    <row r="17" spans="1:15" ht="19" x14ac:dyDescent="0.25">
      <c r="A17" s="14" t="s">
        <v>50</v>
      </c>
      <c r="B17" s="15">
        <v>4043</v>
      </c>
      <c r="C17" s="14" t="s">
        <v>1078</v>
      </c>
      <c r="D17" s="14">
        <v>39</v>
      </c>
      <c r="E17" s="14" t="s">
        <v>1079</v>
      </c>
      <c r="F17" s="14">
        <v>225</v>
      </c>
      <c r="G17" s="14">
        <v>23</v>
      </c>
      <c r="I17" s="14" t="s">
        <v>47</v>
      </c>
      <c r="J17" s="15">
        <v>3544</v>
      </c>
      <c r="K17" s="14" t="s">
        <v>1082</v>
      </c>
      <c r="L17" s="14">
        <v>60</v>
      </c>
      <c r="M17" s="14" t="s">
        <v>1083</v>
      </c>
      <c r="N17" s="14">
        <v>43</v>
      </c>
      <c r="O17" s="14">
        <v>61</v>
      </c>
    </row>
    <row r="18" spans="1:15" ht="19" x14ac:dyDescent="0.25">
      <c r="A18" s="14" t="s">
        <v>55</v>
      </c>
      <c r="B18" s="15">
        <v>3629</v>
      </c>
      <c r="C18" s="14" t="s">
        <v>1080</v>
      </c>
      <c r="D18" s="14">
        <v>75</v>
      </c>
      <c r="E18" s="14" t="s">
        <v>1081</v>
      </c>
      <c r="F18" s="14">
        <v>0</v>
      </c>
      <c r="G18" s="14">
        <v>0</v>
      </c>
      <c r="I18" s="14" t="s">
        <v>45</v>
      </c>
      <c r="J18" s="15">
        <v>3369</v>
      </c>
      <c r="K18" s="14" t="s">
        <v>1084</v>
      </c>
      <c r="L18" s="14">
        <v>14</v>
      </c>
      <c r="M18" s="14"/>
      <c r="N18" s="14">
        <v>0</v>
      </c>
      <c r="O18" s="14">
        <v>70</v>
      </c>
    </row>
    <row r="19" spans="1:15" ht="19" x14ac:dyDescent="0.25">
      <c r="A19" s="14" t="s">
        <v>47</v>
      </c>
      <c r="B19" s="15">
        <v>3544</v>
      </c>
      <c r="C19" s="14" t="s">
        <v>1082</v>
      </c>
      <c r="D19" s="14">
        <v>60</v>
      </c>
      <c r="E19" s="14" t="s">
        <v>1083</v>
      </c>
      <c r="F19" s="14">
        <v>43</v>
      </c>
      <c r="G19" s="14">
        <v>61</v>
      </c>
      <c r="I19" s="14" t="s">
        <v>49</v>
      </c>
      <c r="J19" s="15">
        <v>2996</v>
      </c>
      <c r="K19" s="14" t="s">
        <v>1085</v>
      </c>
      <c r="L19" s="14">
        <v>13</v>
      </c>
      <c r="M19" s="14" t="s">
        <v>1086</v>
      </c>
      <c r="N19" s="14">
        <v>172</v>
      </c>
      <c r="O19" s="14">
        <v>10</v>
      </c>
    </row>
    <row r="20" spans="1:15" ht="19" x14ac:dyDescent="0.25">
      <c r="A20" s="14" t="s">
        <v>45</v>
      </c>
      <c r="B20" s="15">
        <v>3369</v>
      </c>
      <c r="C20" s="14" t="s">
        <v>1084</v>
      </c>
      <c r="D20" s="14">
        <v>14</v>
      </c>
      <c r="E20" s="14"/>
      <c r="F20" s="14">
        <v>0</v>
      </c>
      <c r="G20" s="14">
        <v>70</v>
      </c>
      <c r="I20" s="14" t="s">
        <v>52</v>
      </c>
      <c r="J20" s="15">
        <v>2985</v>
      </c>
      <c r="K20" s="14" t="s">
        <v>1087</v>
      </c>
      <c r="L20" s="14">
        <v>77</v>
      </c>
      <c r="M20" s="14" t="s">
        <v>1088</v>
      </c>
      <c r="N20" s="14">
        <v>1</v>
      </c>
      <c r="O20" s="14">
        <v>1</v>
      </c>
    </row>
    <row r="21" spans="1:15" ht="19" x14ac:dyDescent="0.25">
      <c r="A21" s="14" t="s">
        <v>49</v>
      </c>
      <c r="B21" s="15">
        <v>2996</v>
      </c>
      <c r="C21" s="14" t="s">
        <v>1085</v>
      </c>
      <c r="D21" s="14">
        <v>13</v>
      </c>
      <c r="E21" s="14" t="s">
        <v>1086</v>
      </c>
      <c r="F21" s="14">
        <v>172</v>
      </c>
      <c r="G21" s="14">
        <v>10</v>
      </c>
      <c r="I21" s="14" t="s">
        <v>46</v>
      </c>
      <c r="J21" s="15">
        <v>2840</v>
      </c>
      <c r="K21" s="14" t="s">
        <v>1089</v>
      </c>
      <c r="L21" s="14">
        <v>77</v>
      </c>
      <c r="M21" s="14" t="s">
        <v>1090</v>
      </c>
      <c r="N21" s="14">
        <v>16</v>
      </c>
      <c r="O21" s="14">
        <v>0</v>
      </c>
    </row>
    <row r="22" spans="1:15" ht="19" x14ac:dyDescent="0.25">
      <c r="A22" s="14" t="s">
        <v>52</v>
      </c>
      <c r="B22" s="15">
        <v>2985</v>
      </c>
      <c r="C22" s="14" t="s">
        <v>1087</v>
      </c>
      <c r="D22" s="14">
        <v>77</v>
      </c>
      <c r="E22" s="14" t="s">
        <v>1088</v>
      </c>
      <c r="F22" s="14">
        <v>1</v>
      </c>
      <c r="G22" s="14">
        <v>1</v>
      </c>
      <c r="I22" s="14" t="s">
        <v>56</v>
      </c>
      <c r="J22" s="15">
        <v>2693</v>
      </c>
      <c r="K22" s="14" t="s">
        <v>1091</v>
      </c>
      <c r="L22" s="14">
        <v>8</v>
      </c>
      <c r="M22" s="14" t="s">
        <v>1092</v>
      </c>
      <c r="N22" s="14">
        <v>66</v>
      </c>
      <c r="O22" s="14">
        <v>46</v>
      </c>
    </row>
    <row r="23" spans="1:15" ht="19" x14ac:dyDescent="0.25">
      <c r="A23" s="14" t="s">
        <v>46</v>
      </c>
      <c r="B23" s="15">
        <v>2840</v>
      </c>
      <c r="C23" s="14" t="s">
        <v>1089</v>
      </c>
      <c r="D23" s="14">
        <v>77</v>
      </c>
      <c r="E23" s="14" t="s">
        <v>1090</v>
      </c>
      <c r="F23" s="14">
        <v>16</v>
      </c>
      <c r="G23" s="14">
        <v>0</v>
      </c>
      <c r="I23" s="14" t="s">
        <v>51</v>
      </c>
      <c r="J23" s="15">
        <v>2031</v>
      </c>
      <c r="K23" s="14" t="s">
        <v>1093</v>
      </c>
      <c r="L23" s="14">
        <v>23</v>
      </c>
      <c r="M23" s="14" t="s">
        <v>399</v>
      </c>
      <c r="N23" s="14">
        <v>215</v>
      </c>
      <c r="O23" s="14">
        <v>45</v>
      </c>
    </row>
    <row r="24" spans="1:15" ht="19" x14ac:dyDescent="0.25">
      <c r="A24" s="14" t="s">
        <v>56</v>
      </c>
      <c r="B24" s="15">
        <v>2693</v>
      </c>
      <c r="C24" s="14" t="s">
        <v>1091</v>
      </c>
      <c r="D24" s="14">
        <v>8</v>
      </c>
      <c r="E24" s="14" t="s">
        <v>1092</v>
      </c>
      <c r="F24" s="14">
        <v>66</v>
      </c>
      <c r="G24" s="14">
        <v>46</v>
      </c>
      <c r="I24" s="14" t="s">
        <v>48</v>
      </c>
      <c r="J24" s="15">
        <v>2017</v>
      </c>
      <c r="K24" s="14" t="s">
        <v>1094</v>
      </c>
      <c r="L24" s="14">
        <v>41</v>
      </c>
      <c r="M24" s="14" t="s">
        <v>1095</v>
      </c>
      <c r="N24" s="14">
        <v>3</v>
      </c>
      <c r="O24" s="14">
        <v>94</v>
      </c>
    </row>
    <row r="25" spans="1:15" ht="19" x14ac:dyDescent="0.25">
      <c r="A25" s="14" t="s">
        <v>51</v>
      </c>
      <c r="B25" s="15">
        <v>2031</v>
      </c>
      <c r="C25" s="14" t="s">
        <v>1093</v>
      </c>
      <c r="D25" s="14">
        <v>23</v>
      </c>
      <c r="E25" s="14" t="s">
        <v>399</v>
      </c>
      <c r="F25" s="14">
        <v>215</v>
      </c>
      <c r="G25" s="14">
        <v>45</v>
      </c>
      <c r="I25" s="14" t="s">
        <v>863</v>
      </c>
      <c r="J25" s="15">
        <v>1925</v>
      </c>
      <c r="K25" s="14" t="s">
        <v>1096</v>
      </c>
      <c r="L25" s="14">
        <v>9</v>
      </c>
      <c r="M25" s="14" t="s">
        <v>526</v>
      </c>
      <c r="N25" s="14">
        <v>10</v>
      </c>
      <c r="O25" s="14">
        <v>2</v>
      </c>
    </row>
    <row r="26" spans="1:15" ht="19" x14ac:dyDescent="0.25">
      <c r="A26" s="14" t="s">
        <v>48</v>
      </c>
      <c r="B26" s="15">
        <v>2017</v>
      </c>
      <c r="C26" s="14" t="s">
        <v>1094</v>
      </c>
      <c r="D26" s="14">
        <v>41</v>
      </c>
      <c r="E26" s="14" t="s">
        <v>1095</v>
      </c>
      <c r="F26" s="14">
        <v>3</v>
      </c>
      <c r="G26" s="14">
        <v>94</v>
      </c>
      <c r="I26" s="14" t="s">
        <v>58</v>
      </c>
      <c r="J26" s="15">
        <v>1819</v>
      </c>
      <c r="K26" s="14" t="s">
        <v>1097</v>
      </c>
      <c r="L26" s="14">
        <v>19</v>
      </c>
      <c r="M26" s="14" t="s">
        <v>1098</v>
      </c>
      <c r="N26" s="14">
        <v>5</v>
      </c>
      <c r="O26" s="14">
        <v>25</v>
      </c>
    </row>
    <row r="27" spans="1:15" ht="19" x14ac:dyDescent="0.25">
      <c r="A27" s="14" t="s">
        <v>863</v>
      </c>
      <c r="B27" s="15">
        <v>1925</v>
      </c>
      <c r="C27" s="14" t="s">
        <v>1096</v>
      </c>
      <c r="D27" s="14">
        <v>9</v>
      </c>
      <c r="E27" s="14" t="s">
        <v>526</v>
      </c>
      <c r="F27" s="14">
        <v>10</v>
      </c>
      <c r="G27" s="14">
        <v>2</v>
      </c>
      <c r="I27" s="14" t="s">
        <v>57</v>
      </c>
      <c r="J27" s="15">
        <v>1453</v>
      </c>
      <c r="K27" s="14" t="s">
        <v>1099</v>
      </c>
      <c r="L27" s="14">
        <v>9</v>
      </c>
      <c r="M27" s="14" t="s">
        <v>696</v>
      </c>
      <c r="N27" s="14">
        <v>0</v>
      </c>
      <c r="O27" s="14">
        <v>0</v>
      </c>
    </row>
    <row r="28" spans="1:15" ht="19" x14ac:dyDescent="0.25">
      <c r="A28" s="14" t="s">
        <v>58</v>
      </c>
      <c r="B28" s="15">
        <v>1819</v>
      </c>
      <c r="C28" s="14" t="s">
        <v>1097</v>
      </c>
      <c r="D28" s="14">
        <v>19</v>
      </c>
      <c r="E28" s="14" t="s">
        <v>1098</v>
      </c>
      <c r="F28" s="14">
        <v>5</v>
      </c>
      <c r="G28" s="14">
        <v>25</v>
      </c>
      <c r="I28" s="14" t="s">
        <v>67</v>
      </c>
      <c r="J28" s="15">
        <v>1403</v>
      </c>
      <c r="K28" s="14" t="s">
        <v>1100</v>
      </c>
      <c r="L28" s="14">
        <v>34</v>
      </c>
      <c r="M28" s="14" t="s">
        <v>1101</v>
      </c>
      <c r="N28" s="14">
        <v>3</v>
      </c>
      <c r="O28" s="14">
        <v>41</v>
      </c>
    </row>
    <row r="29" spans="1:15" ht="19" x14ac:dyDescent="0.25">
      <c r="A29" s="14" t="s">
        <v>57</v>
      </c>
      <c r="B29" s="15">
        <v>1453</v>
      </c>
      <c r="C29" s="14" t="s">
        <v>1099</v>
      </c>
      <c r="D29" s="14">
        <v>9</v>
      </c>
      <c r="E29" s="14" t="s">
        <v>696</v>
      </c>
      <c r="F29" s="14">
        <v>0</v>
      </c>
      <c r="G29" s="14">
        <v>0</v>
      </c>
      <c r="I29" s="14" t="s">
        <v>53</v>
      </c>
      <c r="J29" s="15">
        <v>1401</v>
      </c>
      <c r="K29" s="14" t="s">
        <v>1102</v>
      </c>
      <c r="L29" s="14">
        <v>47</v>
      </c>
      <c r="M29" s="14" t="s">
        <v>1103</v>
      </c>
      <c r="N29" s="14">
        <v>359</v>
      </c>
      <c r="O29" s="14">
        <v>56</v>
      </c>
    </row>
    <row r="30" spans="1:15" ht="19" x14ac:dyDescent="0.25">
      <c r="A30" s="14" t="s">
        <v>67</v>
      </c>
      <c r="B30" s="15">
        <v>1403</v>
      </c>
      <c r="C30" s="14" t="s">
        <v>1100</v>
      </c>
      <c r="D30" s="14">
        <v>34</v>
      </c>
      <c r="E30" s="14" t="s">
        <v>1101</v>
      </c>
      <c r="F30" s="14">
        <v>3</v>
      </c>
      <c r="G30" s="14">
        <v>41</v>
      </c>
      <c r="I30" s="14" t="s">
        <v>61</v>
      </c>
      <c r="J30" s="15">
        <v>1306</v>
      </c>
      <c r="K30" s="14" t="s">
        <v>1104</v>
      </c>
      <c r="L30" s="14">
        <v>4</v>
      </c>
      <c r="M30" s="14" t="s">
        <v>389</v>
      </c>
      <c r="N30" s="14">
        <v>33</v>
      </c>
      <c r="O30" s="14">
        <v>0</v>
      </c>
    </row>
    <row r="31" spans="1:15" ht="19" x14ac:dyDescent="0.25">
      <c r="A31" s="14" t="s">
        <v>53</v>
      </c>
      <c r="B31" s="15">
        <v>1401</v>
      </c>
      <c r="C31" s="14" t="s">
        <v>1102</v>
      </c>
      <c r="D31" s="14">
        <v>47</v>
      </c>
      <c r="E31" s="14" t="s">
        <v>1103</v>
      </c>
      <c r="F31" s="14">
        <v>359</v>
      </c>
      <c r="G31" s="14">
        <v>56</v>
      </c>
      <c r="I31" s="14" t="s">
        <v>65</v>
      </c>
      <c r="J31" s="15">
        <v>1221</v>
      </c>
      <c r="K31" s="14" t="s">
        <v>1105</v>
      </c>
      <c r="L31" s="14">
        <v>16</v>
      </c>
      <c r="M31" s="14" t="s">
        <v>524</v>
      </c>
      <c r="N31" s="14">
        <v>13</v>
      </c>
      <c r="O31" s="14">
        <v>2</v>
      </c>
    </row>
    <row r="32" spans="1:15" ht="19" x14ac:dyDescent="0.25">
      <c r="A32" s="14" t="s">
        <v>61</v>
      </c>
      <c r="B32" s="15">
        <v>1306</v>
      </c>
      <c r="C32" s="14" t="s">
        <v>1104</v>
      </c>
      <c r="D32" s="14">
        <v>4</v>
      </c>
      <c r="E32" s="14" t="s">
        <v>389</v>
      </c>
      <c r="F32" s="14">
        <v>33</v>
      </c>
      <c r="G32" s="14">
        <v>0</v>
      </c>
      <c r="I32" s="14" t="s">
        <v>59</v>
      </c>
      <c r="J32" s="15">
        <v>1201</v>
      </c>
      <c r="K32" s="14" t="s">
        <v>1106</v>
      </c>
      <c r="L32" s="14">
        <v>9</v>
      </c>
      <c r="M32" s="14" t="s">
        <v>696</v>
      </c>
      <c r="N32" s="14">
        <v>21</v>
      </c>
      <c r="O32" s="14">
        <v>0</v>
      </c>
    </row>
    <row r="33" spans="1:15" ht="19" x14ac:dyDescent="0.25">
      <c r="A33" s="14" t="s">
        <v>65</v>
      </c>
      <c r="B33" s="15">
        <v>1221</v>
      </c>
      <c r="C33" s="14" t="s">
        <v>1105</v>
      </c>
      <c r="D33" s="14">
        <v>16</v>
      </c>
      <c r="E33" s="14" t="s">
        <v>524</v>
      </c>
      <c r="F33" s="14">
        <v>13</v>
      </c>
      <c r="G33" s="14">
        <v>2</v>
      </c>
      <c r="I33" s="14" t="s">
        <v>63</v>
      </c>
      <c r="J33" s="15">
        <v>1045</v>
      </c>
      <c r="K33" s="14" t="s">
        <v>1107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59</v>
      </c>
      <c r="B34" s="15">
        <v>1201</v>
      </c>
      <c r="C34" s="14" t="s">
        <v>1106</v>
      </c>
      <c r="D34" s="14">
        <v>9</v>
      </c>
      <c r="E34" s="14" t="s">
        <v>696</v>
      </c>
      <c r="F34" s="14">
        <v>21</v>
      </c>
      <c r="G34" s="14">
        <v>0</v>
      </c>
      <c r="I34" s="14" t="s">
        <v>73</v>
      </c>
      <c r="J34" s="15">
        <v>1029</v>
      </c>
      <c r="K34" s="14" t="s">
        <v>1108</v>
      </c>
      <c r="L34" s="14">
        <v>23</v>
      </c>
      <c r="M34" s="14" t="s">
        <v>1109</v>
      </c>
      <c r="N34" s="14">
        <v>94</v>
      </c>
      <c r="O34" s="14">
        <v>8</v>
      </c>
    </row>
    <row r="35" spans="1:15" ht="19" x14ac:dyDescent="0.25">
      <c r="A35" s="14" t="s">
        <v>63</v>
      </c>
      <c r="B35" s="15">
        <v>1045</v>
      </c>
      <c r="C35" s="14" t="s">
        <v>1107</v>
      </c>
      <c r="D35" s="14">
        <v>4</v>
      </c>
      <c r="E35" s="14"/>
      <c r="F35" s="14">
        <v>45</v>
      </c>
      <c r="G35" s="14">
        <v>8</v>
      </c>
      <c r="I35" s="14" t="s">
        <v>70</v>
      </c>
      <c r="J35" s="15">
        <v>1012</v>
      </c>
      <c r="K35" s="14" t="s">
        <v>1110</v>
      </c>
      <c r="L35" s="14">
        <v>3</v>
      </c>
      <c r="M35" s="14" t="s">
        <v>390</v>
      </c>
      <c r="N35" s="14">
        <v>8</v>
      </c>
      <c r="O35" s="14">
        <v>0</v>
      </c>
    </row>
    <row r="36" spans="1:15" ht="19" x14ac:dyDescent="0.25">
      <c r="A36" s="14" t="s">
        <v>73</v>
      </c>
      <c r="B36" s="15">
        <v>1029</v>
      </c>
      <c r="C36" s="14" t="s">
        <v>1108</v>
      </c>
      <c r="D36" s="14">
        <v>23</v>
      </c>
      <c r="E36" s="14" t="s">
        <v>1109</v>
      </c>
      <c r="F36" s="14">
        <v>94</v>
      </c>
      <c r="G36" s="14">
        <v>8</v>
      </c>
      <c r="I36" s="14" t="s">
        <v>62</v>
      </c>
      <c r="J36" s="14">
        <v>958</v>
      </c>
      <c r="K36" s="14" t="s">
        <v>1111</v>
      </c>
      <c r="L36" s="14">
        <v>5</v>
      </c>
      <c r="M36" s="14" t="s">
        <v>825</v>
      </c>
      <c r="N36" s="14">
        <v>10</v>
      </c>
      <c r="O36" s="14">
        <v>22</v>
      </c>
    </row>
    <row r="37" spans="1:15" ht="19" x14ac:dyDescent="0.25">
      <c r="A37" s="14" t="s">
        <v>70</v>
      </c>
      <c r="B37" s="15">
        <v>1012</v>
      </c>
      <c r="C37" s="14" t="s">
        <v>1110</v>
      </c>
      <c r="D37" s="14">
        <v>3</v>
      </c>
      <c r="E37" s="14" t="s">
        <v>390</v>
      </c>
      <c r="F37" s="14">
        <v>8</v>
      </c>
      <c r="G37" s="14">
        <v>0</v>
      </c>
      <c r="I37" s="14" t="s">
        <v>86</v>
      </c>
      <c r="J37" s="14">
        <v>927</v>
      </c>
      <c r="K37" s="14" t="s">
        <v>1112</v>
      </c>
      <c r="L37" s="14">
        <v>0</v>
      </c>
      <c r="M37" s="14"/>
      <c r="N37" s="14">
        <v>0</v>
      </c>
      <c r="O37" s="14">
        <v>0</v>
      </c>
    </row>
    <row r="38" spans="1:15" ht="19" x14ac:dyDescent="0.25">
      <c r="A38" s="14" t="s">
        <v>62</v>
      </c>
      <c r="B38" s="14">
        <v>958</v>
      </c>
      <c r="C38" s="14" t="s">
        <v>1111</v>
      </c>
      <c r="D38" s="14">
        <v>5</v>
      </c>
      <c r="E38" s="14" t="s">
        <v>825</v>
      </c>
      <c r="F38" s="14">
        <v>10</v>
      </c>
      <c r="G38" s="14">
        <v>22</v>
      </c>
      <c r="I38" s="14" t="s">
        <v>69</v>
      </c>
      <c r="J38" s="14">
        <v>893</v>
      </c>
      <c r="K38" s="14" t="s">
        <v>1113</v>
      </c>
      <c r="L38" s="14">
        <v>78</v>
      </c>
      <c r="M38" s="14" t="s">
        <v>1114</v>
      </c>
      <c r="N38" s="14">
        <v>31</v>
      </c>
      <c r="O38" s="14">
        <v>0</v>
      </c>
    </row>
    <row r="39" spans="1:15" ht="19" x14ac:dyDescent="0.25">
      <c r="A39" s="14" t="s">
        <v>86</v>
      </c>
      <c r="B39" s="14">
        <v>927</v>
      </c>
      <c r="C39" s="14" t="s">
        <v>1112</v>
      </c>
      <c r="D39" s="14">
        <v>0</v>
      </c>
      <c r="E39" s="14"/>
      <c r="F39" s="14">
        <v>0</v>
      </c>
      <c r="G39" s="14">
        <v>0</v>
      </c>
      <c r="I39" s="14" t="s">
        <v>68</v>
      </c>
      <c r="J39" s="14">
        <v>892</v>
      </c>
      <c r="K39" s="14" t="s">
        <v>1115</v>
      </c>
      <c r="L39" s="14">
        <v>26</v>
      </c>
      <c r="M39" s="14" t="s">
        <v>1116</v>
      </c>
      <c r="N39" s="14">
        <v>42</v>
      </c>
      <c r="O39" s="14">
        <v>57</v>
      </c>
    </row>
    <row r="40" spans="1:15" ht="19" x14ac:dyDescent="0.25">
      <c r="A40" s="14" t="s">
        <v>69</v>
      </c>
      <c r="B40" s="14">
        <v>893</v>
      </c>
      <c r="C40" s="14" t="s">
        <v>1113</v>
      </c>
      <c r="D40" s="14">
        <v>78</v>
      </c>
      <c r="E40" s="14" t="s">
        <v>1114</v>
      </c>
      <c r="F40" s="14">
        <v>31</v>
      </c>
      <c r="G40" s="14">
        <v>0</v>
      </c>
      <c r="I40" s="14" t="s">
        <v>76</v>
      </c>
      <c r="J40" s="14">
        <v>840</v>
      </c>
      <c r="K40" s="14" t="s">
        <v>1117</v>
      </c>
      <c r="L40" s="14">
        <v>3</v>
      </c>
      <c r="M40" s="14"/>
      <c r="N40" s="14">
        <v>29</v>
      </c>
      <c r="O40" s="14">
        <v>0</v>
      </c>
    </row>
    <row r="41" spans="1:15" ht="19" x14ac:dyDescent="0.25">
      <c r="A41" s="14" t="s">
        <v>68</v>
      </c>
      <c r="B41" s="14">
        <v>892</v>
      </c>
      <c r="C41" s="14" t="s">
        <v>1115</v>
      </c>
      <c r="D41" s="14">
        <v>26</v>
      </c>
      <c r="E41" s="14" t="s">
        <v>1116</v>
      </c>
      <c r="F41" s="14">
        <v>42</v>
      </c>
      <c r="G41" s="14">
        <v>57</v>
      </c>
      <c r="I41" s="14" t="s">
        <v>64</v>
      </c>
      <c r="J41" s="14">
        <v>802</v>
      </c>
      <c r="K41" s="14" t="s">
        <v>1118</v>
      </c>
      <c r="L41" s="14">
        <v>2</v>
      </c>
      <c r="M41" s="14"/>
      <c r="N41" s="14">
        <v>82</v>
      </c>
      <c r="O41" s="14">
        <v>1</v>
      </c>
    </row>
    <row r="42" spans="1:15" ht="19" x14ac:dyDescent="0.25">
      <c r="A42" s="14" t="s">
        <v>76</v>
      </c>
      <c r="B42" s="14">
        <v>840</v>
      </c>
      <c r="C42" s="14" t="s">
        <v>1117</v>
      </c>
      <c r="D42" s="14">
        <v>3</v>
      </c>
      <c r="E42" s="14"/>
      <c r="F42" s="14">
        <v>29</v>
      </c>
      <c r="G42" s="14">
        <v>0</v>
      </c>
      <c r="I42" s="14" t="s">
        <v>77</v>
      </c>
      <c r="J42" s="14">
        <v>727</v>
      </c>
      <c r="K42" s="14" t="s">
        <v>1119</v>
      </c>
      <c r="L42" s="14">
        <v>20</v>
      </c>
      <c r="M42" s="14" t="s">
        <v>1120</v>
      </c>
      <c r="N42" s="14">
        <v>45</v>
      </c>
      <c r="O42" s="14">
        <v>0</v>
      </c>
    </row>
    <row r="43" spans="1:15" ht="19" x14ac:dyDescent="0.25">
      <c r="A43" s="14" t="s">
        <v>64</v>
      </c>
      <c r="B43" s="14">
        <v>802</v>
      </c>
      <c r="C43" s="14" t="s">
        <v>1118</v>
      </c>
      <c r="D43" s="14">
        <v>2</v>
      </c>
      <c r="E43" s="14"/>
      <c r="F43" s="14">
        <v>82</v>
      </c>
      <c r="G43" s="14">
        <v>1</v>
      </c>
      <c r="I43" s="14" t="s">
        <v>60</v>
      </c>
      <c r="J43" s="14">
        <v>712</v>
      </c>
      <c r="K43" s="14"/>
      <c r="L43" s="14">
        <v>10</v>
      </c>
      <c r="M43" s="14"/>
      <c r="N43" s="14">
        <v>601</v>
      </c>
      <c r="O43" s="14">
        <v>12</v>
      </c>
    </row>
    <row r="44" spans="1:15" ht="19" x14ac:dyDescent="0.25">
      <c r="A44" s="14" t="s">
        <v>77</v>
      </c>
      <c r="B44" s="14">
        <v>727</v>
      </c>
      <c r="C44" s="14" t="s">
        <v>1119</v>
      </c>
      <c r="D44" s="14">
        <v>20</v>
      </c>
      <c r="E44" s="14" t="s">
        <v>1120</v>
      </c>
      <c r="F44" s="14">
        <v>45</v>
      </c>
      <c r="G44" s="14">
        <v>0</v>
      </c>
      <c r="I44" s="14" t="s">
        <v>75</v>
      </c>
      <c r="J44" s="14">
        <v>707</v>
      </c>
      <c r="K44" s="14" t="s">
        <v>1121</v>
      </c>
      <c r="L44" s="14">
        <v>45</v>
      </c>
      <c r="M44" s="14" t="s">
        <v>1122</v>
      </c>
      <c r="N44" s="14">
        <v>28</v>
      </c>
      <c r="O44" s="14">
        <v>1</v>
      </c>
    </row>
    <row r="45" spans="1:15" ht="19" x14ac:dyDescent="0.25">
      <c r="A45" s="14" t="s">
        <v>60</v>
      </c>
      <c r="B45" s="14">
        <v>712</v>
      </c>
      <c r="C45" s="14"/>
      <c r="D45" s="14">
        <v>10</v>
      </c>
      <c r="E45" s="14"/>
      <c r="F45" s="14">
        <v>601</v>
      </c>
      <c r="G45" s="14">
        <v>12</v>
      </c>
      <c r="I45" s="14" t="s">
        <v>72</v>
      </c>
      <c r="J45" s="14">
        <v>683</v>
      </c>
      <c r="K45" s="14" t="s">
        <v>1123</v>
      </c>
      <c r="L45" s="14">
        <v>2</v>
      </c>
      <c r="M45" s="14"/>
      <c r="N45" s="14">
        <v>172</v>
      </c>
      <c r="O45" s="14">
        <v>18</v>
      </c>
    </row>
    <row r="46" spans="1:15" ht="19" x14ac:dyDescent="0.25">
      <c r="A46" s="14" t="s">
        <v>75</v>
      </c>
      <c r="B46" s="14">
        <v>707</v>
      </c>
      <c r="C46" s="14" t="s">
        <v>1121</v>
      </c>
      <c r="D46" s="14">
        <v>45</v>
      </c>
      <c r="E46" s="14" t="s">
        <v>1122</v>
      </c>
      <c r="F46" s="14">
        <v>28</v>
      </c>
      <c r="G46" s="14">
        <v>1</v>
      </c>
      <c r="I46" s="14" t="s">
        <v>80</v>
      </c>
      <c r="J46" s="14">
        <v>580</v>
      </c>
      <c r="K46" s="14" t="s">
        <v>1124</v>
      </c>
      <c r="L46" s="14">
        <v>9</v>
      </c>
      <c r="M46" s="14"/>
      <c r="N46" s="14">
        <v>2</v>
      </c>
      <c r="O46" s="14">
        <v>16</v>
      </c>
    </row>
    <row r="47" spans="1:15" ht="19" x14ac:dyDescent="0.25">
      <c r="A47" s="14" t="s">
        <v>72</v>
      </c>
      <c r="B47" s="14">
        <v>683</v>
      </c>
      <c r="C47" s="14" t="s">
        <v>1123</v>
      </c>
      <c r="D47" s="14">
        <v>2</v>
      </c>
      <c r="E47" s="14"/>
      <c r="F47" s="14">
        <v>172</v>
      </c>
      <c r="G47" s="14">
        <v>18</v>
      </c>
      <c r="I47" s="14" t="s">
        <v>74</v>
      </c>
      <c r="J47" s="14">
        <v>562</v>
      </c>
      <c r="K47" s="14" t="s">
        <v>1125</v>
      </c>
      <c r="L47" s="14">
        <v>6</v>
      </c>
      <c r="M47" s="14" t="s">
        <v>381</v>
      </c>
      <c r="N47" s="14">
        <v>0</v>
      </c>
      <c r="O47" s="14">
        <v>11</v>
      </c>
    </row>
    <row r="48" spans="1:15" ht="19" x14ac:dyDescent="0.25">
      <c r="A48" s="14" t="s">
        <v>80</v>
      </c>
      <c r="B48" s="14">
        <v>580</v>
      </c>
      <c r="C48" s="14" t="s">
        <v>1124</v>
      </c>
      <c r="D48" s="14">
        <v>9</v>
      </c>
      <c r="E48" s="14"/>
      <c r="F48" s="14">
        <v>2</v>
      </c>
      <c r="G48" s="14">
        <v>16</v>
      </c>
      <c r="I48" s="14" t="s">
        <v>85</v>
      </c>
      <c r="J48" s="14">
        <v>558</v>
      </c>
      <c r="K48" s="14"/>
      <c r="L48" s="14">
        <v>8</v>
      </c>
      <c r="M48" s="14"/>
      <c r="N48" s="14">
        <v>2</v>
      </c>
      <c r="O48" s="14">
        <v>8</v>
      </c>
    </row>
    <row r="49" spans="1:15" ht="19" x14ac:dyDescent="0.25">
      <c r="A49" s="14" t="s">
        <v>74</v>
      </c>
      <c r="B49" s="14">
        <v>562</v>
      </c>
      <c r="C49" s="14" t="s">
        <v>1125</v>
      </c>
      <c r="D49" s="14">
        <v>6</v>
      </c>
      <c r="E49" s="14" t="s">
        <v>381</v>
      </c>
      <c r="F49" s="14">
        <v>0</v>
      </c>
      <c r="G49" s="14">
        <v>11</v>
      </c>
      <c r="I49" s="14" t="s">
        <v>71</v>
      </c>
      <c r="J49" s="14">
        <v>549</v>
      </c>
      <c r="K49" s="14" t="s">
        <v>1126</v>
      </c>
      <c r="L49" s="14">
        <v>0</v>
      </c>
      <c r="M49" s="14"/>
      <c r="N49" s="14">
        <v>43</v>
      </c>
      <c r="O49" s="14">
        <v>0</v>
      </c>
    </row>
    <row r="50" spans="1:15" ht="19" x14ac:dyDescent="0.25">
      <c r="A50" s="14" t="s">
        <v>85</v>
      </c>
      <c r="B50" s="14">
        <v>558</v>
      </c>
      <c r="C50" s="14"/>
      <c r="D50" s="14">
        <v>8</v>
      </c>
      <c r="E50" s="14"/>
      <c r="F50" s="14">
        <v>2</v>
      </c>
      <c r="G50" s="14">
        <v>8</v>
      </c>
      <c r="I50" s="14" t="s">
        <v>79</v>
      </c>
      <c r="J50" s="14">
        <v>538</v>
      </c>
      <c r="K50" s="14" t="s">
        <v>1127</v>
      </c>
      <c r="L50" s="14">
        <v>1</v>
      </c>
      <c r="M50" s="14"/>
      <c r="N50" s="14">
        <v>8</v>
      </c>
      <c r="O50" s="14">
        <v>0</v>
      </c>
    </row>
    <row r="51" spans="1:15" ht="19" x14ac:dyDescent="0.25">
      <c r="A51" s="14" t="s">
        <v>71</v>
      </c>
      <c r="B51" s="14">
        <v>549</v>
      </c>
      <c r="C51" s="14" t="s">
        <v>1126</v>
      </c>
      <c r="D51" s="14">
        <v>0</v>
      </c>
      <c r="E51" s="14"/>
      <c r="F51" s="14">
        <v>43</v>
      </c>
      <c r="G51" s="14">
        <v>0</v>
      </c>
      <c r="I51" s="14" t="s">
        <v>89</v>
      </c>
      <c r="J51" s="14">
        <v>502</v>
      </c>
      <c r="K51" s="14"/>
      <c r="L51" s="14">
        <v>9</v>
      </c>
      <c r="M51" s="14" t="s">
        <v>696</v>
      </c>
      <c r="N51" s="14">
        <v>63</v>
      </c>
      <c r="O51" s="14">
        <v>0</v>
      </c>
    </row>
    <row r="52" spans="1:15" ht="19" x14ac:dyDescent="0.25">
      <c r="A52" s="14" t="s">
        <v>79</v>
      </c>
      <c r="B52" s="14">
        <v>538</v>
      </c>
      <c r="C52" s="14" t="s">
        <v>1127</v>
      </c>
      <c r="D52" s="14">
        <v>1</v>
      </c>
      <c r="E52" s="14"/>
      <c r="F52" s="14">
        <v>8</v>
      </c>
      <c r="G52" s="14">
        <v>0</v>
      </c>
      <c r="I52" s="14" t="s">
        <v>81</v>
      </c>
      <c r="J52" s="14">
        <v>495</v>
      </c>
      <c r="K52" s="14" t="s">
        <v>1128</v>
      </c>
      <c r="L52" s="14">
        <v>24</v>
      </c>
      <c r="M52" s="14" t="s">
        <v>1047</v>
      </c>
      <c r="N52" s="14">
        <v>80</v>
      </c>
      <c r="O52" s="14">
        <v>0</v>
      </c>
    </row>
    <row r="53" spans="1:15" ht="19" x14ac:dyDescent="0.25">
      <c r="A53" s="14" t="s">
        <v>89</v>
      </c>
      <c r="B53" s="14">
        <v>502</v>
      </c>
      <c r="C53" s="14"/>
      <c r="D53" s="14">
        <v>9</v>
      </c>
      <c r="E53" s="14" t="s">
        <v>696</v>
      </c>
      <c r="F53" s="14">
        <v>63</v>
      </c>
      <c r="G53" s="14">
        <v>0</v>
      </c>
      <c r="I53" s="14" t="s">
        <v>87</v>
      </c>
      <c r="J53" s="14">
        <v>495</v>
      </c>
      <c r="K53" s="14" t="s">
        <v>1129</v>
      </c>
      <c r="L53" s="14">
        <v>3</v>
      </c>
      <c r="M53" s="14" t="s">
        <v>529</v>
      </c>
      <c r="N53" s="14">
        <v>22</v>
      </c>
      <c r="O53" s="14">
        <v>6</v>
      </c>
    </row>
    <row r="54" spans="1:15" ht="19" x14ac:dyDescent="0.25">
      <c r="A54" s="14" t="s">
        <v>81</v>
      </c>
      <c r="B54" s="14">
        <v>495</v>
      </c>
      <c r="C54" s="14" t="s">
        <v>1128</v>
      </c>
      <c r="D54" s="14">
        <v>24</v>
      </c>
      <c r="E54" s="14" t="s">
        <v>1047</v>
      </c>
      <c r="F54" s="14">
        <v>80</v>
      </c>
      <c r="G54" s="14">
        <v>0</v>
      </c>
      <c r="I54" s="14" t="s">
        <v>90</v>
      </c>
      <c r="J54" s="14">
        <v>491</v>
      </c>
      <c r="K54" s="14" t="s">
        <v>1130</v>
      </c>
      <c r="L54" s="14">
        <v>6</v>
      </c>
      <c r="M54" s="14" t="s">
        <v>460</v>
      </c>
      <c r="N54" s="14">
        <v>8</v>
      </c>
      <c r="O54" s="14">
        <v>0</v>
      </c>
    </row>
    <row r="55" spans="1:15" ht="19" x14ac:dyDescent="0.25">
      <c r="A55" s="14" t="s">
        <v>87</v>
      </c>
      <c r="B55" s="14">
        <v>495</v>
      </c>
      <c r="C55" s="14" t="s">
        <v>1129</v>
      </c>
      <c r="D55" s="14">
        <v>3</v>
      </c>
      <c r="E55" s="14" t="s">
        <v>529</v>
      </c>
      <c r="F55" s="14">
        <v>22</v>
      </c>
      <c r="G55" s="14">
        <v>6</v>
      </c>
      <c r="I55" s="14" t="s">
        <v>106</v>
      </c>
      <c r="J55" s="14">
        <v>488</v>
      </c>
      <c r="K55" s="14" t="s">
        <v>1131</v>
      </c>
      <c r="L55" s="14">
        <v>10</v>
      </c>
      <c r="M55" s="14"/>
      <c r="N55" s="14">
        <v>2</v>
      </c>
      <c r="O55" s="14">
        <v>0</v>
      </c>
    </row>
    <row r="56" spans="1:15" ht="19" x14ac:dyDescent="0.25">
      <c r="A56" s="14" t="s">
        <v>90</v>
      </c>
      <c r="B56" s="14">
        <v>491</v>
      </c>
      <c r="C56" s="14" t="s">
        <v>1130</v>
      </c>
      <c r="D56" s="14">
        <v>6</v>
      </c>
      <c r="E56" s="14" t="s">
        <v>460</v>
      </c>
      <c r="F56" s="14">
        <v>8</v>
      </c>
      <c r="G56" s="14">
        <v>0</v>
      </c>
      <c r="I56" s="14" t="s">
        <v>83</v>
      </c>
      <c r="J56" s="14">
        <v>475</v>
      </c>
      <c r="K56" s="14" t="s">
        <v>1132</v>
      </c>
      <c r="L56" s="14">
        <v>6</v>
      </c>
      <c r="M56" s="14" t="s">
        <v>381</v>
      </c>
      <c r="N56" s="14">
        <v>35</v>
      </c>
      <c r="O56" s="14">
        <v>7</v>
      </c>
    </row>
    <row r="57" spans="1:15" ht="19" x14ac:dyDescent="0.25">
      <c r="A57" s="14" t="s">
        <v>106</v>
      </c>
      <c r="B57" s="14">
        <v>488</v>
      </c>
      <c r="C57" s="14" t="s">
        <v>1131</v>
      </c>
      <c r="D57" s="14">
        <v>10</v>
      </c>
      <c r="E57" s="14"/>
      <c r="F57" s="14">
        <v>2</v>
      </c>
      <c r="G57" s="14">
        <v>0</v>
      </c>
      <c r="I57" s="14" t="s">
        <v>78</v>
      </c>
      <c r="J57" s="14">
        <v>458</v>
      </c>
      <c r="K57" s="14" t="s">
        <v>1133</v>
      </c>
      <c r="L57" s="14">
        <v>4</v>
      </c>
      <c r="M57" s="14"/>
      <c r="N57" s="14">
        <v>204</v>
      </c>
      <c r="O57" s="14">
        <v>1</v>
      </c>
    </row>
    <row r="58" spans="1:15" ht="19" x14ac:dyDescent="0.25">
      <c r="A58" s="14" t="s">
        <v>83</v>
      </c>
      <c r="B58" s="14">
        <v>475</v>
      </c>
      <c r="C58" s="14" t="s">
        <v>1132</v>
      </c>
      <c r="D58" s="14">
        <v>6</v>
      </c>
      <c r="E58" s="14" t="s">
        <v>381</v>
      </c>
      <c r="F58" s="14">
        <v>35</v>
      </c>
      <c r="G58" s="14">
        <v>7</v>
      </c>
      <c r="I58" s="14" t="s">
        <v>93</v>
      </c>
      <c r="J58" s="14">
        <v>457</v>
      </c>
      <c r="K58" s="14" t="s">
        <v>1134</v>
      </c>
      <c r="L58" s="14">
        <v>7</v>
      </c>
      <c r="M58" s="14" t="s">
        <v>818</v>
      </c>
      <c r="N58" s="14">
        <v>1</v>
      </c>
      <c r="O58" s="14">
        <v>1</v>
      </c>
    </row>
    <row r="59" spans="1:15" ht="19" x14ac:dyDescent="0.25">
      <c r="A59" s="14" t="s">
        <v>78</v>
      </c>
      <c r="B59" s="14">
        <v>458</v>
      </c>
      <c r="C59" s="14" t="s">
        <v>1133</v>
      </c>
      <c r="D59" s="14">
        <v>4</v>
      </c>
      <c r="E59" s="14"/>
      <c r="F59" s="14">
        <v>204</v>
      </c>
      <c r="G59" s="14">
        <v>1</v>
      </c>
      <c r="I59" s="14" t="s">
        <v>82</v>
      </c>
      <c r="J59" s="14">
        <v>454</v>
      </c>
      <c r="K59" s="14" t="s">
        <v>1135</v>
      </c>
      <c r="L59" s="14">
        <v>4</v>
      </c>
      <c r="M59" s="14"/>
      <c r="N59" s="14">
        <v>110</v>
      </c>
      <c r="O59" s="14">
        <v>2</v>
      </c>
    </row>
    <row r="60" spans="1:15" ht="19" x14ac:dyDescent="0.25">
      <c r="A60" s="14" t="s">
        <v>93</v>
      </c>
      <c r="B60" s="14">
        <v>457</v>
      </c>
      <c r="C60" s="14" t="s">
        <v>1134</v>
      </c>
      <c r="D60" s="14">
        <v>7</v>
      </c>
      <c r="E60" s="14" t="s">
        <v>818</v>
      </c>
      <c r="F60" s="14">
        <v>1</v>
      </c>
      <c r="G60" s="14">
        <v>1</v>
      </c>
      <c r="I60" s="14" t="s">
        <v>88</v>
      </c>
      <c r="J60" s="14">
        <v>382</v>
      </c>
      <c r="K60" s="14" t="s">
        <v>1136</v>
      </c>
      <c r="L60" s="14">
        <v>36</v>
      </c>
      <c r="M60" s="14" t="s">
        <v>1137</v>
      </c>
      <c r="N60" s="14">
        <v>75</v>
      </c>
      <c r="O60" s="14">
        <v>0</v>
      </c>
    </row>
    <row r="61" spans="1:15" ht="19" x14ac:dyDescent="0.25">
      <c r="A61" s="14" t="s">
        <v>82</v>
      </c>
      <c r="B61" s="14">
        <v>454</v>
      </c>
      <c r="C61" s="14" t="s">
        <v>1135</v>
      </c>
      <c r="D61" s="14">
        <v>4</v>
      </c>
      <c r="E61" s="14"/>
      <c r="F61" s="14">
        <v>110</v>
      </c>
      <c r="G61" s="14">
        <v>2</v>
      </c>
      <c r="I61" s="14" t="s">
        <v>84</v>
      </c>
      <c r="J61" s="14">
        <v>368</v>
      </c>
      <c r="K61" s="14" t="s">
        <v>1138</v>
      </c>
      <c r="L61" s="14">
        <v>6</v>
      </c>
      <c r="M61" s="14"/>
      <c r="N61" s="14">
        <v>3</v>
      </c>
      <c r="O61" s="14">
        <v>2</v>
      </c>
    </row>
    <row r="62" spans="1:15" ht="19" x14ac:dyDescent="0.25">
      <c r="A62" s="14" t="s">
        <v>88</v>
      </c>
      <c r="B62" s="14">
        <v>382</v>
      </c>
      <c r="C62" s="14" t="s">
        <v>1136</v>
      </c>
      <c r="D62" s="14">
        <v>36</v>
      </c>
      <c r="E62" s="14" t="s">
        <v>1137</v>
      </c>
      <c r="F62" s="14">
        <v>75</v>
      </c>
      <c r="G62" s="14">
        <v>0</v>
      </c>
      <c r="I62" s="14" t="s">
        <v>100</v>
      </c>
      <c r="J62" s="14">
        <v>367</v>
      </c>
      <c r="K62" s="14" t="s">
        <v>1139</v>
      </c>
      <c r="L62" s="14">
        <v>25</v>
      </c>
      <c r="M62" s="14" t="s">
        <v>448</v>
      </c>
      <c r="N62" s="14">
        <v>10</v>
      </c>
      <c r="O62" s="14">
        <v>0</v>
      </c>
    </row>
    <row r="63" spans="1:15" ht="19" x14ac:dyDescent="0.25">
      <c r="A63" s="14" t="s">
        <v>84</v>
      </c>
      <c r="B63" s="14">
        <v>368</v>
      </c>
      <c r="C63" s="14" t="s">
        <v>1138</v>
      </c>
      <c r="D63" s="14">
        <v>6</v>
      </c>
      <c r="E63" s="14"/>
      <c r="F63" s="14">
        <v>3</v>
      </c>
      <c r="G63" s="14">
        <v>2</v>
      </c>
      <c r="I63" s="14" t="s">
        <v>109</v>
      </c>
      <c r="J63" s="14">
        <v>299</v>
      </c>
      <c r="K63" s="14" t="s">
        <v>1140</v>
      </c>
      <c r="L63" s="14">
        <v>4</v>
      </c>
      <c r="M63" s="14"/>
      <c r="N63" s="14">
        <v>1</v>
      </c>
      <c r="O63" s="14">
        <v>0</v>
      </c>
    </row>
    <row r="64" spans="1:15" ht="19" x14ac:dyDescent="0.25">
      <c r="A64" s="14" t="s">
        <v>100</v>
      </c>
      <c r="B64" s="14">
        <v>367</v>
      </c>
      <c r="C64" s="14" t="s">
        <v>1139</v>
      </c>
      <c r="D64" s="14">
        <v>25</v>
      </c>
      <c r="E64" s="14" t="s">
        <v>448</v>
      </c>
      <c r="F64" s="14">
        <v>10</v>
      </c>
      <c r="G64" s="14">
        <v>0</v>
      </c>
      <c r="I64" s="14" t="s">
        <v>91</v>
      </c>
      <c r="J64" s="14">
        <v>290</v>
      </c>
      <c r="K64" s="14" t="s">
        <v>1141</v>
      </c>
      <c r="L64" s="14">
        <v>1</v>
      </c>
      <c r="M64" s="14"/>
      <c r="N64" s="14">
        <v>2</v>
      </c>
      <c r="O64" s="14">
        <v>0</v>
      </c>
    </row>
    <row r="65" spans="1:15" ht="19" x14ac:dyDescent="0.25">
      <c r="A65" s="14" t="s">
        <v>109</v>
      </c>
      <c r="B65" s="14">
        <v>299</v>
      </c>
      <c r="C65" s="14" t="s">
        <v>1140</v>
      </c>
      <c r="D65" s="14">
        <v>4</v>
      </c>
      <c r="E65" s="14"/>
      <c r="F65" s="14">
        <v>1</v>
      </c>
      <c r="G65" s="14">
        <v>0</v>
      </c>
      <c r="I65" s="14" t="s">
        <v>122</v>
      </c>
      <c r="J65" s="14">
        <v>283</v>
      </c>
      <c r="K65" s="14"/>
      <c r="L65" s="14">
        <v>0</v>
      </c>
      <c r="M65" s="14"/>
      <c r="N65" s="14">
        <v>27</v>
      </c>
      <c r="O65" s="14">
        <v>0</v>
      </c>
    </row>
    <row r="66" spans="1:15" ht="19" x14ac:dyDescent="0.25">
      <c r="A66" s="14" t="s">
        <v>91</v>
      </c>
      <c r="B66" s="14">
        <v>290</v>
      </c>
      <c r="C66" s="14" t="s">
        <v>1141</v>
      </c>
      <c r="D66" s="14">
        <v>1</v>
      </c>
      <c r="E66" s="14"/>
      <c r="F66" s="14">
        <v>2</v>
      </c>
      <c r="G66" s="14">
        <v>0</v>
      </c>
      <c r="I66" s="14" t="s">
        <v>107</v>
      </c>
      <c r="J66" s="14">
        <v>275</v>
      </c>
      <c r="K66" s="14" t="s">
        <v>1142</v>
      </c>
      <c r="L66" s="14">
        <v>11</v>
      </c>
      <c r="M66" s="14" t="s">
        <v>1143</v>
      </c>
      <c r="N66" s="14">
        <v>7</v>
      </c>
      <c r="O66" s="14">
        <v>0</v>
      </c>
    </row>
    <row r="67" spans="1:15" ht="19" x14ac:dyDescent="0.25">
      <c r="A67" s="14" t="s">
        <v>122</v>
      </c>
      <c r="B67" s="14">
        <v>283</v>
      </c>
      <c r="C67" s="14"/>
      <c r="D67" s="14">
        <v>0</v>
      </c>
      <c r="E67" s="14"/>
      <c r="F67" s="14">
        <v>27</v>
      </c>
      <c r="G67" s="14">
        <v>0</v>
      </c>
      <c r="I67" s="14" t="s">
        <v>96</v>
      </c>
      <c r="J67" s="14">
        <v>264</v>
      </c>
      <c r="K67" s="14" t="s">
        <v>1144</v>
      </c>
      <c r="L67" s="14">
        <v>3</v>
      </c>
      <c r="M67" s="14"/>
      <c r="N67" s="14">
        <v>3</v>
      </c>
      <c r="O67" s="14">
        <v>2</v>
      </c>
    </row>
    <row r="68" spans="1:15" ht="19" x14ac:dyDescent="0.25">
      <c r="A68" s="14" t="s">
        <v>107</v>
      </c>
      <c r="B68" s="14">
        <v>275</v>
      </c>
      <c r="C68" s="14" t="s">
        <v>1142</v>
      </c>
      <c r="D68" s="14">
        <v>11</v>
      </c>
      <c r="E68" s="14" t="s">
        <v>1143</v>
      </c>
      <c r="F68" s="14">
        <v>7</v>
      </c>
      <c r="G68" s="14">
        <v>0</v>
      </c>
      <c r="I68" s="14" t="s">
        <v>102</v>
      </c>
      <c r="J68" s="14">
        <v>261</v>
      </c>
      <c r="K68" s="14" t="s">
        <v>1145</v>
      </c>
      <c r="L68" s="14">
        <v>10</v>
      </c>
      <c r="M68" s="14"/>
      <c r="N68" s="14">
        <v>28</v>
      </c>
      <c r="O68" s="14">
        <v>0</v>
      </c>
    </row>
    <row r="69" spans="1:15" ht="19" x14ac:dyDescent="0.25">
      <c r="A69" s="14" t="s">
        <v>96</v>
      </c>
      <c r="B69" s="14">
        <v>264</v>
      </c>
      <c r="C69" s="14" t="s">
        <v>1144</v>
      </c>
      <c r="D69" s="14">
        <v>3</v>
      </c>
      <c r="E69" s="14"/>
      <c r="F69" s="14">
        <v>3</v>
      </c>
      <c r="G69" s="14">
        <v>2</v>
      </c>
      <c r="I69" s="14" t="s">
        <v>97</v>
      </c>
      <c r="J69" s="14">
        <v>252</v>
      </c>
      <c r="K69" s="14" t="s">
        <v>1146</v>
      </c>
      <c r="L69" s="14">
        <v>2</v>
      </c>
      <c r="M69" s="14"/>
      <c r="N69" s="14">
        <v>29</v>
      </c>
      <c r="O69" s="14">
        <v>0</v>
      </c>
    </row>
    <row r="70" spans="1:15" ht="19" x14ac:dyDescent="0.25">
      <c r="A70" s="14" t="s">
        <v>102</v>
      </c>
      <c r="B70" s="14">
        <v>261</v>
      </c>
      <c r="C70" s="14" t="s">
        <v>1145</v>
      </c>
      <c r="D70" s="14">
        <v>10</v>
      </c>
      <c r="E70" s="14"/>
      <c r="F70" s="14">
        <v>28</v>
      </c>
      <c r="G70" s="14">
        <v>0</v>
      </c>
      <c r="I70" s="14" t="s">
        <v>98</v>
      </c>
      <c r="J70" s="14">
        <v>248</v>
      </c>
      <c r="K70" s="14"/>
      <c r="L70" s="14">
        <v>2</v>
      </c>
      <c r="M70" s="14"/>
      <c r="N70" s="14">
        <v>45</v>
      </c>
      <c r="O70" s="14">
        <v>2</v>
      </c>
    </row>
    <row r="71" spans="1:15" ht="19" x14ac:dyDescent="0.25">
      <c r="A71" s="14" t="s">
        <v>97</v>
      </c>
      <c r="B71" s="14">
        <v>252</v>
      </c>
      <c r="C71" s="14" t="s">
        <v>1146</v>
      </c>
      <c r="D71" s="14">
        <v>2</v>
      </c>
      <c r="E71" s="14"/>
      <c r="F71" s="14">
        <v>29</v>
      </c>
      <c r="G71" s="14">
        <v>0</v>
      </c>
      <c r="I71" s="14" t="s">
        <v>99</v>
      </c>
      <c r="J71" s="14">
        <v>244</v>
      </c>
      <c r="K71" s="14" t="s">
        <v>1147</v>
      </c>
      <c r="L71" s="14">
        <v>0</v>
      </c>
      <c r="M71" s="14"/>
      <c r="N71" s="14">
        <v>1</v>
      </c>
      <c r="O71" s="14">
        <v>0</v>
      </c>
    </row>
    <row r="72" spans="1:15" ht="19" x14ac:dyDescent="0.25">
      <c r="A72" s="14" t="s">
        <v>98</v>
      </c>
      <c r="B72" s="14">
        <v>248</v>
      </c>
      <c r="C72" s="14"/>
      <c r="D72" s="14">
        <v>2</v>
      </c>
      <c r="E72" s="14"/>
      <c r="F72" s="14">
        <v>45</v>
      </c>
      <c r="G72" s="14">
        <v>2</v>
      </c>
      <c r="I72" s="14" t="s">
        <v>103</v>
      </c>
      <c r="J72" s="14">
        <v>231</v>
      </c>
      <c r="K72" s="14" t="s">
        <v>1148</v>
      </c>
      <c r="L72" s="14">
        <v>2</v>
      </c>
      <c r="M72" s="14"/>
      <c r="N72" s="14">
        <v>2</v>
      </c>
      <c r="O72" s="14">
        <v>1</v>
      </c>
    </row>
    <row r="73" spans="1:15" ht="19" x14ac:dyDescent="0.25">
      <c r="A73" s="14" t="s">
        <v>99</v>
      </c>
      <c r="B73" s="14">
        <v>244</v>
      </c>
      <c r="C73" s="14" t="s">
        <v>1147</v>
      </c>
      <c r="D73" s="14">
        <v>0</v>
      </c>
      <c r="E73" s="14"/>
      <c r="F73" s="14">
        <v>1</v>
      </c>
      <c r="G73" s="14">
        <v>0</v>
      </c>
      <c r="I73" s="14" t="s">
        <v>94</v>
      </c>
      <c r="J73" s="14">
        <v>226</v>
      </c>
      <c r="K73" s="14" t="s">
        <v>1149</v>
      </c>
      <c r="L73" s="14">
        <v>1</v>
      </c>
      <c r="M73" s="14"/>
      <c r="N73" s="14">
        <v>0</v>
      </c>
      <c r="O73" s="14">
        <v>0</v>
      </c>
    </row>
    <row r="74" spans="1:15" ht="19" x14ac:dyDescent="0.25">
      <c r="A74" s="14" t="s">
        <v>103</v>
      </c>
      <c r="B74" s="14">
        <v>231</v>
      </c>
      <c r="C74" s="14" t="s">
        <v>1148</v>
      </c>
      <c r="D74" s="14">
        <v>2</v>
      </c>
      <c r="E74" s="14"/>
      <c r="F74" s="14">
        <v>2</v>
      </c>
      <c r="G74" s="14">
        <v>1</v>
      </c>
      <c r="I74" s="14" t="s">
        <v>105</v>
      </c>
      <c r="J74" s="14">
        <v>224</v>
      </c>
      <c r="K74" s="14" t="s">
        <v>1150</v>
      </c>
      <c r="L74" s="14">
        <v>3</v>
      </c>
      <c r="M74" s="14" t="s">
        <v>529</v>
      </c>
      <c r="N74" s="14">
        <v>2</v>
      </c>
      <c r="O74" s="14">
        <v>3</v>
      </c>
    </row>
    <row r="75" spans="1:15" ht="19" x14ac:dyDescent="0.25">
      <c r="A75" s="14" t="s">
        <v>94</v>
      </c>
      <c r="B75" s="14">
        <v>226</v>
      </c>
      <c r="C75" s="14" t="s">
        <v>1149</v>
      </c>
      <c r="D75" s="14">
        <v>1</v>
      </c>
      <c r="E75" s="14"/>
      <c r="F75" s="14">
        <v>0</v>
      </c>
      <c r="G75" s="14">
        <v>0</v>
      </c>
      <c r="I75" s="14" t="s">
        <v>101</v>
      </c>
      <c r="J75" s="14">
        <v>217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105</v>
      </c>
      <c r="B76" s="14">
        <v>224</v>
      </c>
      <c r="C76" s="14" t="s">
        <v>1150</v>
      </c>
      <c r="D76" s="14">
        <v>3</v>
      </c>
      <c r="E76" s="14" t="s">
        <v>529</v>
      </c>
      <c r="F76" s="14">
        <v>2</v>
      </c>
      <c r="G76" s="14">
        <v>3</v>
      </c>
      <c r="I76" s="14" t="s">
        <v>110</v>
      </c>
      <c r="J76" s="14">
        <v>212</v>
      </c>
      <c r="K76" s="14" t="s">
        <v>1151</v>
      </c>
      <c r="L76" s="14">
        <v>0</v>
      </c>
      <c r="M76" s="14"/>
      <c r="N76" s="14">
        <v>1</v>
      </c>
      <c r="O76" s="14">
        <v>0</v>
      </c>
    </row>
    <row r="77" spans="1:15" ht="19" x14ac:dyDescent="0.25">
      <c r="A77" s="14" t="s">
        <v>101</v>
      </c>
      <c r="B77" s="14">
        <v>217</v>
      </c>
      <c r="C77" s="14"/>
      <c r="D77" s="14">
        <v>0</v>
      </c>
      <c r="E77" s="14"/>
      <c r="F77" s="14">
        <v>2</v>
      </c>
      <c r="G77" s="14">
        <v>1</v>
      </c>
      <c r="I77" s="14" t="s">
        <v>95</v>
      </c>
      <c r="J77" s="14">
        <v>208</v>
      </c>
      <c r="K77" s="14"/>
      <c r="L77" s="14">
        <v>21</v>
      </c>
      <c r="M77" s="14"/>
      <c r="N77" s="14">
        <v>4</v>
      </c>
      <c r="O77" s="14">
        <v>12</v>
      </c>
    </row>
    <row r="78" spans="1:15" ht="19" x14ac:dyDescent="0.25">
      <c r="A78" s="14" t="s">
        <v>110</v>
      </c>
      <c r="B78" s="14">
        <v>212</v>
      </c>
      <c r="C78" s="14" t="s">
        <v>1151</v>
      </c>
      <c r="D78" s="14">
        <v>0</v>
      </c>
      <c r="E78" s="14"/>
      <c r="F78" s="14">
        <v>1</v>
      </c>
      <c r="G78" s="14">
        <v>0</v>
      </c>
      <c r="I78" s="14" t="s">
        <v>92</v>
      </c>
      <c r="J78" s="14">
        <v>208</v>
      </c>
      <c r="K78" s="14" t="s">
        <v>1152</v>
      </c>
      <c r="L78" s="14">
        <v>0</v>
      </c>
      <c r="M78" s="14"/>
      <c r="N78" s="14">
        <v>49</v>
      </c>
      <c r="O78" s="14">
        <v>7</v>
      </c>
    </row>
    <row r="79" spans="1:15" ht="19" x14ac:dyDescent="0.25">
      <c r="A79" s="14" t="s">
        <v>95</v>
      </c>
      <c r="B79" s="14">
        <v>208</v>
      </c>
      <c r="C79" s="14"/>
      <c r="D79" s="14">
        <v>21</v>
      </c>
      <c r="E79" s="14"/>
      <c r="F79" s="14">
        <v>4</v>
      </c>
      <c r="G79" s="14">
        <v>12</v>
      </c>
      <c r="I79" s="14" t="s">
        <v>104</v>
      </c>
      <c r="J79" s="14">
        <v>201</v>
      </c>
      <c r="K79" s="14" t="s">
        <v>1009</v>
      </c>
      <c r="L79" s="14">
        <v>3</v>
      </c>
      <c r="M79" s="14"/>
      <c r="N79" s="14">
        <v>1</v>
      </c>
      <c r="O79" s="14">
        <v>0</v>
      </c>
    </row>
    <row r="80" spans="1:15" ht="19" x14ac:dyDescent="0.25">
      <c r="A80" s="14" t="s">
        <v>92</v>
      </c>
      <c r="B80" s="14">
        <v>208</v>
      </c>
      <c r="C80" s="14" t="s">
        <v>1152</v>
      </c>
      <c r="D80" s="14">
        <v>0</v>
      </c>
      <c r="E80" s="14"/>
      <c r="F80" s="14">
        <v>49</v>
      </c>
      <c r="G80" s="14">
        <v>7</v>
      </c>
      <c r="I80" s="14" t="s">
        <v>120</v>
      </c>
      <c r="J80" s="14">
        <v>200</v>
      </c>
      <c r="K80" s="14" t="s">
        <v>1153</v>
      </c>
      <c r="L80" s="14">
        <v>6</v>
      </c>
      <c r="M80" s="14" t="s">
        <v>381</v>
      </c>
      <c r="N80" s="14">
        <v>1</v>
      </c>
      <c r="O80" s="14">
        <v>0</v>
      </c>
    </row>
    <row r="81" spans="1:15" ht="19" x14ac:dyDescent="0.25">
      <c r="A81" s="14" t="s">
        <v>104</v>
      </c>
      <c r="B81" s="14">
        <v>201</v>
      </c>
      <c r="C81" s="14" t="s">
        <v>1009</v>
      </c>
      <c r="D81" s="14">
        <v>3</v>
      </c>
      <c r="E81" s="14"/>
      <c r="F81" s="14">
        <v>1</v>
      </c>
      <c r="G81" s="14">
        <v>0</v>
      </c>
      <c r="I81" s="14" t="s">
        <v>130</v>
      </c>
      <c r="J81" s="14">
        <v>196</v>
      </c>
      <c r="K81" s="14" t="s">
        <v>1154</v>
      </c>
      <c r="L81" s="14">
        <v>5</v>
      </c>
      <c r="M81" s="14"/>
      <c r="N81" s="14">
        <v>1</v>
      </c>
      <c r="O81" s="14">
        <v>0</v>
      </c>
    </row>
    <row r="82" spans="1:15" ht="19" x14ac:dyDescent="0.25">
      <c r="A82" s="14" t="s">
        <v>120</v>
      </c>
      <c r="B82" s="14">
        <v>200</v>
      </c>
      <c r="C82" s="14" t="s">
        <v>1153</v>
      </c>
      <c r="D82" s="14">
        <v>6</v>
      </c>
      <c r="E82" s="14" t="s">
        <v>381</v>
      </c>
      <c r="F82" s="14">
        <v>1</v>
      </c>
      <c r="G82" s="14">
        <v>0</v>
      </c>
      <c r="I82" s="14" t="s">
        <v>111</v>
      </c>
      <c r="J82" s="14">
        <v>191</v>
      </c>
      <c r="K82" s="14" t="s">
        <v>1155</v>
      </c>
      <c r="L82" s="14">
        <v>3</v>
      </c>
      <c r="M82" s="14"/>
      <c r="N82" s="14">
        <v>2</v>
      </c>
      <c r="O82" s="14">
        <v>0</v>
      </c>
    </row>
    <row r="83" spans="1:15" ht="19" x14ac:dyDescent="0.25">
      <c r="A83" s="14" t="s">
        <v>130</v>
      </c>
      <c r="B83" s="14">
        <v>196</v>
      </c>
      <c r="C83" s="14" t="s">
        <v>1154</v>
      </c>
      <c r="D83" s="14">
        <v>5</v>
      </c>
      <c r="E83" s="14"/>
      <c r="F83" s="14">
        <v>1</v>
      </c>
      <c r="G83" s="14">
        <v>0</v>
      </c>
      <c r="I83" s="14" t="s">
        <v>117</v>
      </c>
      <c r="J83" s="14">
        <v>177</v>
      </c>
      <c r="K83" s="14" t="s">
        <v>1156</v>
      </c>
      <c r="L83" s="14">
        <v>1</v>
      </c>
      <c r="M83" s="14"/>
      <c r="N83" s="14">
        <v>2</v>
      </c>
      <c r="O83" s="14">
        <v>0</v>
      </c>
    </row>
    <row r="84" spans="1:15" ht="19" x14ac:dyDescent="0.25">
      <c r="A84" s="14" t="s">
        <v>111</v>
      </c>
      <c r="B84" s="14">
        <v>191</v>
      </c>
      <c r="C84" s="14" t="s">
        <v>1155</v>
      </c>
      <c r="D84" s="14">
        <v>3</v>
      </c>
      <c r="E84" s="14"/>
      <c r="F84" s="14">
        <v>2</v>
      </c>
      <c r="G84" s="14">
        <v>0</v>
      </c>
      <c r="I84" s="14" t="s">
        <v>113</v>
      </c>
      <c r="J84" s="14">
        <v>174</v>
      </c>
      <c r="K84" s="14" t="s">
        <v>1157</v>
      </c>
      <c r="L84" s="14">
        <v>6</v>
      </c>
      <c r="M84" s="14" t="s">
        <v>381</v>
      </c>
      <c r="N84" s="14">
        <v>17</v>
      </c>
      <c r="O84" s="14">
        <v>4</v>
      </c>
    </row>
    <row r="85" spans="1:15" ht="19" x14ac:dyDescent="0.25">
      <c r="A85" s="14" t="s">
        <v>117</v>
      </c>
      <c r="B85" s="14">
        <v>177</v>
      </c>
      <c r="C85" s="14" t="s">
        <v>1156</v>
      </c>
      <c r="D85" s="14">
        <v>1</v>
      </c>
      <c r="E85" s="14"/>
      <c r="F85" s="14">
        <v>2</v>
      </c>
      <c r="G85" s="14">
        <v>0</v>
      </c>
      <c r="I85" s="14" t="s">
        <v>108</v>
      </c>
      <c r="J85" s="14">
        <v>153</v>
      </c>
      <c r="K85" s="14" t="s">
        <v>1158</v>
      </c>
      <c r="L85" s="14">
        <v>0</v>
      </c>
      <c r="M85" s="14"/>
      <c r="N85" s="14">
        <v>17</v>
      </c>
      <c r="O85" s="14">
        <v>0</v>
      </c>
    </row>
    <row r="86" spans="1:15" ht="19" x14ac:dyDescent="0.25">
      <c r="A86" s="14" t="s">
        <v>113</v>
      </c>
      <c r="B86" s="14">
        <v>174</v>
      </c>
      <c r="C86" s="14" t="s">
        <v>1157</v>
      </c>
      <c r="D86" s="14">
        <v>6</v>
      </c>
      <c r="E86" s="14" t="s">
        <v>381</v>
      </c>
      <c r="F86" s="14">
        <v>17</v>
      </c>
      <c r="G86" s="14">
        <v>4</v>
      </c>
      <c r="I86" s="14" t="s">
        <v>119</v>
      </c>
      <c r="J86" s="14">
        <v>152</v>
      </c>
      <c r="K86" s="14" t="s">
        <v>1159</v>
      </c>
      <c r="L86" s="14">
        <v>7</v>
      </c>
      <c r="M86" s="14" t="s">
        <v>818</v>
      </c>
      <c r="N86" s="14">
        <v>10</v>
      </c>
      <c r="O86" s="14">
        <v>0</v>
      </c>
    </row>
    <row r="87" spans="1:15" ht="19" x14ac:dyDescent="0.25">
      <c r="A87" s="14" t="s">
        <v>108</v>
      </c>
      <c r="B87" s="14">
        <v>153</v>
      </c>
      <c r="C87" s="14" t="s">
        <v>1158</v>
      </c>
      <c r="D87" s="14">
        <v>0</v>
      </c>
      <c r="E87" s="14"/>
      <c r="F87" s="14">
        <v>17</v>
      </c>
      <c r="G87" s="14">
        <v>0</v>
      </c>
      <c r="I87" s="14" t="s">
        <v>114</v>
      </c>
      <c r="J87" s="14">
        <v>146</v>
      </c>
      <c r="K87" s="14" t="s">
        <v>1160</v>
      </c>
      <c r="L87" s="14">
        <v>3</v>
      </c>
      <c r="M87" s="14"/>
      <c r="N87" s="14">
        <v>1</v>
      </c>
      <c r="O87" s="14">
        <v>7</v>
      </c>
    </row>
    <row r="88" spans="1:15" ht="19" x14ac:dyDescent="0.25">
      <c r="A88" s="14" t="s">
        <v>119</v>
      </c>
      <c r="B88" s="14">
        <v>152</v>
      </c>
      <c r="C88" s="14" t="s">
        <v>1159</v>
      </c>
      <c r="D88" s="14">
        <v>7</v>
      </c>
      <c r="E88" s="14" t="s">
        <v>818</v>
      </c>
      <c r="F88" s="14">
        <v>10</v>
      </c>
      <c r="G88" s="14">
        <v>0</v>
      </c>
      <c r="I88" s="14" t="s">
        <v>112</v>
      </c>
      <c r="J88" s="14">
        <v>134</v>
      </c>
      <c r="K88" s="14" t="s">
        <v>1161</v>
      </c>
      <c r="L88" s="14">
        <v>0</v>
      </c>
      <c r="M88" s="14"/>
      <c r="N88" s="14">
        <v>2</v>
      </c>
      <c r="O88" s="14">
        <v>1</v>
      </c>
    </row>
    <row r="89" spans="1:15" ht="19" x14ac:dyDescent="0.25">
      <c r="A89" s="14" t="s">
        <v>114</v>
      </c>
      <c r="B89" s="14">
        <v>146</v>
      </c>
      <c r="C89" s="14" t="s">
        <v>1160</v>
      </c>
      <c r="D89" s="14">
        <v>3</v>
      </c>
      <c r="E89" s="14"/>
      <c r="F89" s="14">
        <v>1</v>
      </c>
      <c r="G89" s="14">
        <v>7</v>
      </c>
      <c r="I89" s="14" t="s">
        <v>143</v>
      </c>
      <c r="J89" s="14">
        <v>132</v>
      </c>
      <c r="K89" s="14" t="s">
        <v>1162</v>
      </c>
      <c r="L89" s="14">
        <v>4</v>
      </c>
      <c r="M89" s="14"/>
      <c r="N89" s="14">
        <v>0</v>
      </c>
      <c r="O89" s="14">
        <v>0</v>
      </c>
    </row>
    <row r="90" spans="1:15" ht="19" x14ac:dyDescent="0.25">
      <c r="A90" s="14" t="s">
        <v>112</v>
      </c>
      <c r="B90" s="14">
        <v>134</v>
      </c>
      <c r="C90" s="14" t="s">
        <v>1161</v>
      </c>
      <c r="D90" s="14">
        <v>0</v>
      </c>
      <c r="E90" s="14"/>
      <c r="F90" s="14">
        <v>2</v>
      </c>
      <c r="G90" s="14">
        <v>1</v>
      </c>
      <c r="I90" s="14" t="s">
        <v>123</v>
      </c>
      <c r="J90" s="14">
        <v>122</v>
      </c>
      <c r="K90" s="14" t="s">
        <v>1163</v>
      </c>
      <c r="L90" s="14">
        <v>3</v>
      </c>
      <c r="M90" s="14" t="s">
        <v>390</v>
      </c>
      <c r="N90" s="14">
        <v>10</v>
      </c>
      <c r="O90" s="14">
        <v>0</v>
      </c>
    </row>
    <row r="91" spans="1:15" ht="19" x14ac:dyDescent="0.25">
      <c r="A91" s="14" t="s">
        <v>143</v>
      </c>
      <c r="B91" s="14">
        <v>132</v>
      </c>
      <c r="C91" s="14" t="s">
        <v>1162</v>
      </c>
      <c r="D91" s="14">
        <v>4</v>
      </c>
      <c r="E91" s="14"/>
      <c r="F91" s="14">
        <v>0</v>
      </c>
      <c r="G91" s="14">
        <v>0</v>
      </c>
      <c r="I91" s="14" t="s">
        <v>115</v>
      </c>
      <c r="J91" s="14">
        <v>114</v>
      </c>
      <c r="K91" s="14" t="s">
        <v>1164</v>
      </c>
      <c r="L91" s="14">
        <v>0</v>
      </c>
      <c r="M91" s="14"/>
      <c r="N91" s="14">
        <v>2</v>
      </c>
      <c r="O91" s="14">
        <v>0</v>
      </c>
    </row>
    <row r="92" spans="1:15" ht="19" x14ac:dyDescent="0.25">
      <c r="A92" s="14" t="s">
        <v>123</v>
      </c>
      <c r="B92" s="14">
        <v>122</v>
      </c>
      <c r="C92" s="14" t="s">
        <v>1163</v>
      </c>
      <c r="D92" s="14">
        <v>3</v>
      </c>
      <c r="E92" s="14" t="s">
        <v>390</v>
      </c>
      <c r="F92" s="14">
        <v>10</v>
      </c>
      <c r="G92" s="14">
        <v>0</v>
      </c>
      <c r="I92" s="14" t="s">
        <v>125</v>
      </c>
      <c r="J92" s="14">
        <v>111</v>
      </c>
      <c r="K92" s="14" t="s">
        <v>1165</v>
      </c>
      <c r="L92" s="14">
        <v>1</v>
      </c>
      <c r="M92" s="14"/>
      <c r="N92" s="14">
        <v>0</v>
      </c>
      <c r="O92" s="14">
        <v>0</v>
      </c>
    </row>
    <row r="93" spans="1:15" ht="19" x14ac:dyDescent="0.25">
      <c r="A93" s="14" t="s">
        <v>115</v>
      </c>
      <c r="B93" s="14">
        <v>114</v>
      </c>
      <c r="C93" s="14" t="s">
        <v>1164</v>
      </c>
      <c r="D93" s="14">
        <v>0</v>
      </c>
      <c r="E93" s="14"/>
      <c r="F93" s="14">
        <v>2</v>
      </c>
      <c r="G93" s="14">
        <v>0</v>
      </c>
      <c r="I93" s="14" t="s">
        <v>127</v>
      </c>
      <c r="J93" s="14">
        <v>109</v>
      </c>
      <c r="K93" s="14" t="s">
        <v>1166</v>
      </c>
      <c r="L93" s="14">
        <v>0</v>
      </c>
      <c r="M93" s="14"/>
      <c r="N93" s="14">
        <v>23</v>
      </c>
      <c r="O93" s="14">
        <v>0</v>
      </c>
    </row>
    <row r="94" spans="1:15" ht="19" x14ac:dyDescent="0.25">
      <c r="A94" s="14" t="s">
        <v>125</v>
      </c>
      <c r="B94" s="14">
        <v>111</v>
      </c>
      <c r="C94" s="14" t="s">
        <v>1165</v>
      </c>
      <c r="D94" s="14">
        <v>1</v>
      </c>
      <c r="E94" s="14"/>
      <c r="F94" s="14">
        <v>0</v>
      </c>
      <c r="G94" s="14">
        <v>0</v>
      </c>
      <c r="I94" s="14" t="s">
        <v>121</v>
      </c>
      <c r="J94" s="14">
        <v>107</v>
      </c>
      <c r="K94" s="14" t="s">
        <v>1167</v>
      </c>
      <c r="L94" s="14">
        <v>1</v>
      </c>
      <c r="M94" s="14"/>
      <c r="N94" s="14">
        <v>31</v>
      </c>
      <c r="O94" s="14">
        <v>2</v>
      </c>
    </row>
    <row r="95" spans="1:15" ht="19" x14ac:dyDescent="0.25">
      <c r="A95" s="14" t="s">
        <v>127</v>
      </c>
      <c r="B95" s="14">
        <v>109</v>
      </c>
      <c r="C95" s="14" t="s">
        <v>1166</v>
      </c>
      <c r="D95" s="14">
        <v>0</v>
      </c>
      <c r="E95" s="14"/>
      <c r="F95" s="14">
        <v>23</v>
      </c>
      <c r="G95" s="14">
        <v>0</v>
      </c>
      <c r="I95" s="14" t="s">
        <v>116</v>
      </c>
      <c r="J95" s="14">
        <v>106</v>
      </c>
      <c r="K95" s="14" t="s">
        <v>1168</v>
      </c>
      <c r="L95" s="14">
        <v>0</v>
      </c>
      <c r="M95" s="14"/>
      <c r="N95" s="14">
        <v>3</v>
      </c>
      <c r="O95" s="14">
        <v>0</v>
      </c>
    </row>
    <row r="96" spans="1:15" ht="19" x14ac:dyDescent="0.25">
      <c r="A96" s="14" t="s">
        <v>121</v>
      </c>
      <c r="B96" s="14">
        <v>107</v>
      </c>
      <c r="C96" s="14" t="s">
        <v>1167</v>
      </c>
      <c r="D96" s="14">
        <v>1</v>
      </c>
      <c r="E96" s="14"/>
      <c r="F96" s="14">
        <v>31</v>
      </c>
      <c r="G96" s="14">
        <v>2</v>
      </c>
      <c r="I96" s="14" t="s">
        <v>126</v>
      </c>
      <c r="J96" s="14">
        <v>105</v>
      </c>
      <c r="K96" s="14" t="s">
        <v>1169</v>
      </c>
      <c r="L96" s="14">
        <v>0</v>
      </c>
      <c r="M96" s="14"/>
      <c r="N96" s="14">
        <v>9</v>
      </c>
      <c r="O96" s="14">
        <v>0</v>
      </c>
    </row>
    <row r="97" spans="1:15" ht="19" x14ac:dyDescent="0.25">
      <c r="A97" s="14" t="s">
        <v>116</v>
      </c>
      <c r="B97" s="14">
        <v>106</v>
      </c>
      <c r="C97" s="14" t="s">
        <v>1168</v>
      </c>
      <c r="D97" s="14">
        <v>0</v>
      </c>
      <c r="E97" s="14"/>
      <c r="F97" s="14">
        <v>3</v>
      </c>
      <c r="G97" s="14">
        <v>0</v>
      </c>
      <c r="I97" s="14" t="s">
        <v>128</v>
      </c>
      <c r="J97" s="14">
        <v>96</v>
      </c>
      <c r="K97" s="14"/>
      <c r="L97" s="14">
        <v>0</v>
      </c>
      <c r="M97" s="14"/>
      <c r="N97" s="14">
        <v>2</v>
      </c>
      <c r="O97" s="14">
        <v>0</v>
      </c>
    </row>
    <row r="98" spans="1:15" ht="19" x14ac:dyDescent="0.25">
      <c r="A98" s="14" t="s">
        <v>126</v>
      </c>
      <c r="B98" s="14">
        <v>105</v>
      </c>
      <c r="C98" s="14" t="s">
        <v>1169</v>
      </c>
      <c r="D98" s="14">
        <v>0</v>
      </c>
      <c r="E98" s="14"/>
      <c r="F98" s="14">
        <v>9</v>
      </c>
      <c r="G98" s="14">
        <v>0</v>
      </c>
      <c r="I98" s="14" t="s">
        <v>155</v>
      </c>
      <c r="J98" s="14">
        <v>96</v>
      </c>
      <c r="K98" s="14" t="s">
        <v>1170</v>
      </c>
      <c r="L98" s="14">
        <v>0</v>
      </c>
      <c r="M98" s="14"/>
      <c r="N98" s="14">
        <v>0</v>
      </c>
      <c r="O98" s="14">
        <v>0</v>
      </c>
    </row>
    <row r="99" spans="1:15" ht="19" x14ac:dyDescent="0.25">
      <c r="A99" s="14" t="s">
        <v>128</v>
      </c>
      <c r="B99" s="14">
        <v>96</v>
      </c>
      <c r="C99" s="14"/>
      <c r="D99" s="14">
        <v>0</v>
      </c>
      <c r="E99" s="14"/>
      <c r="F99" s="14">
        <v>2</v>
      </c>
      <c r="G99" s="14">
        <v>0</v>
      </c>
      <c r="I99" s="14" t="s">
        <v>135</v>
      </c>
      <c r="J99" s="14">
        <v>94</v>
      </c>
      <c r="K99" s="14" t="s">
        <v>1171</v>
      </c>
      <c r="L99" s="14">
        <v>4</v>
      </c>
      <c r="M99" s="14" t="s">
        <v>507</v>
      </c>
      <c r="N99" s="14">
        <v>2</v>
      </c>
      <c r="O99" s="14">
        <v>0</v>
      </c>
    </row>
    <row r="100" spans="1:15" ht="19" x14ac:dyDescent="0.25">
      <c r="A100" s="14" t="s">
        <v>155</v>
      </c>
      <c r="B100" s="14">
        <v>96</v>
      </c>
      <c r="C100" s="14" t="s">
        <v>1170</v>
      </c>
      <c r="D100" s="14">
        <v>0</v>
      </c>
      <c r="E100" s="14"/>
      <c r="F100" s="14">
        <v>0</v>
      </c>
      <c r="G100" s="14">
        <v>0</v>
      </c>
      <c r="I100" s="14" t="s">
        <v>118</v>
      </c>
      <c r="J100" s="14">
        <v>86</v>
      </c>
      <c r="K100" s="14"/>
      <c r="L100" s="14">
        <v>0</v>
      </c>
      <c r="M100" s="14"/>
      <c r="N100" s="14">
        <v>22</v>
      </c>
      <c r="O100" s="14">
        <v>0</v>
      </c>
    </row>
    <row r="101" spans="1:15" ht="19" x14ac:dyDescent="0.25">
      <c r="A101" s="14" t="s">
        <v>135</v>
      </c>
      <c r="B101" s="14">
        <v>94</v>
      </c>
      <c r="C101" s="14" t="s">
        <v>1171</v>
      </c>
      <c r="D101" s="14">
        <v>4</v>
      </c>
      <c r="E101" s="14" t="s">
        <v>507</v>
      </c>
      <c r="F101" s="14">
        <v>2</v>
      </c>
      <c r="G101" s="14">
        <v>0</v>
      </c>
      <c r="I101" s="14" t="s">
        <v>124</v>
      </c>
      <c r="J101" s="14">
        <v>84</v>
      </c>
      <c r="K101" s="14" t="s">
        <v>1172</v>
      </c>
      <c r="L101" s="14">
        <v>1</v>
      </c>
      <c r="M101" s="14"/>
      <c r="N101" s="14">
        <v>17</v>
      </c>
      <c r="O101" s="14">
        <v>0</v>
      </c>
    </row>
    <row r="102" spans="1:15" ht="19" x14ac:dyDescent="0.25">
      <c r="A102" s="14" t="s">
        <v>118</v>
      </c>
      <c r="B102" s="14">
        <v>86</v>
      </c>
      <c r="C102" s="14"/>
      <c r="D102" s="14">
        <v>0</v>
      </c>
      <c r="E102" s="14"/>
      <c r="F102" s="14">
        <v>22</v>
      </c>
      <c r="G102" s="14">
        <v>0</v>
      </c>
      <c r="I102" s="14" t="s">
        <v>146</v>
      </c>
      <c r="J102" s="14">
        <v>81</v>
      </c>
      <c r="K102" s="14" t="s">
        <v>1173</v>
      </c>
      <c r="L102" s="14">
        <v>2</v>
      </c>
      <c r="M102" s="14"/>
      <c r="N102" s="14">
        <v>0</v>
      </c>
      <c r="O102" s="14">
        <v>0</v>
      </c>
    </row>
    <row r="103" spans="1:15" ht="19" x14ac:dyDescent="0.25">
      <c r="A103" s="14" t="s">
        <v>124</v>
      </c>
      <c r="B103" s="14">
        <v>84</v>
      </c>
      <c r="C103" s="14" t="s">
        <v>1172</v>
      </c>
      <c r="D103" s="14">
        <v>1</v>
      </c>
      <c r="E103" s="14"/>
      <c r="F103" s="14">
        <v>17</v>
      </c>
      <c r="G103" s="14">
        <v>0</v>
      </c>
      <c r="I103" s="14" t="s">
        <v>66</v>
      </c>
      <c r="J103" s="14">
        <v>77</v>
      </c>
      <c r="K103" s="14"/>
      <c r="L103" s="14">
        <v>0</v>
      </c>
      <c r="M103" s="14"/>
      <c r="N103" s="14">
        <v>10</v>
      </c>
      <c r="O103" s="14">
        <v>1</v>
      </c>
    </row>
    <row r="104" spans="1:15" ht="19" x14ac:dyDescent="0.25">
      <c r="A104" s="14" t="s">
        <v>146</v>
      </c>
      <c r="B104" s="14">
        <v>81</v>
      </c>
      <c r="C104" s="14" t="s">
        <v>1173</v>
      </c>
      <c r="D104" s="14">
        <v>2</v>
      </c>
      <c r="E104" s="14"/>
      <c r="F104" s="14">
        <v>0</v>
      </c>
      <c r="G104" s="14">
        <v>0</v>
      </c>
      <c r="I104" s="14" t="s">
        <v>133</v>
      </c>
      <c r="J104" s="14">
        <v>75</v>
      </c>
      <c r="K104" s="14"/>
      <c r="L104" s="14">
        <v>1</v>
      </c>
      <c r="M104" s="14"/>
      <c r="N104" s="14">
        <v>2</v>
      </c>
      <c r="O104" s="14">
        <v>0</v>
      </c>
    </row>
    <row r="105" spans="1:15" ht="19" x14ac:dyDescent="0.25">
      <c r="A105" s="14" t="s">
        <v>66</v>
      </c>
      <c r="B105" s="14">
        <v>77</v>
      </c>
      <c r="C105" s="14"/>
      <c r="D105" s="14">
        <v>0</v>
      </c>
      <c r="E105" s="14"/>
      <c r="F105" s="14">
        <v>10</v>
      </c>
      <c r="G105" s="14">
        <v>1</v>
      </c>
      <c r="I105" s="14" t="s">
        <v>132</v>
      </c>
      <c r="J105" s="14">
        <v>75</v>
      </c>
      <c r="K105" s="14" t="s">
        <v>1174</v>
      </c>
      <c r="L105" s="14">
        <v>0</v>
      </c>
      <c r="M105" s="14"/>
      <c r="N105" s="14">
        <v>0</v>
      </c>
      <c r="O105" s="14">
        <v>4</v>
      </c>
    </row>
    <row r="106" spans="1:15" ht="19" x14ac:dyDescent="0.25">
      <c r="A106" s="14" t="s">
        <v>133</v>
      </c>
      <c r="B106" s="14">
        <v>75</v>
      </c>
      <c r="C106" s="14"/>
      <c r="D106" s="14">
        <v>1</v>
      </c>
      <c r="E106" s="14"/>
      <c r="F106" s="14">
        <v>2</v>
      </c>
      <c r="G106" s="14">
        <v>0</v>
      </c>
      <c r="I106" s="14" t="s">
        <v>136</v>
      </c>
      <c r="J106" s="14">
        <v>71</v>
      </c>
      <c r="K106" s="14"/>
      <c r="L106" s="14">
        <v>1</v>
      </c>
      <c r="M106" s="14"/>
      <c r="N106" s="14">
        <v>0</v>
      </c>
      <c r="O106" s="14">
        <v>0</v>
      </c>
    </row>
    <row r="107" spans="1:15" ht="19" x14ac:dyDescent="0.25">
      <c r="A107" s="14" t="s">
        <v>132</v>
      </c>
      <c r="B107" s="14">
        <v>75</v>
      </c>
      <c r="C107" s="14" t="s">
        <v>1174</v>
      </c>
      <c r="D107" s="14">
        <v>0</v>
      </c>
      <c r="E107" s="14"/>
      <c r="F107" s="14">
        <v>0</v>
      </c>
      <c r="G107" s="14">
        <v>4</v>
      </c>
      <c r="I107" s="14" t="s">
        <v>152</v>
      </c>
      <c r="J107" s="14">
        <v>69</v>
      </c>
      <c r="K107" s="14" t="s">
        <v>1175</v>
      </c>
      <c r="L107" s="14">
        <v>1</v>
      </c>
      <c r="M107" s="14"/>
      <c r="N107" s="14">
        <v>0</v>
      </c>
      <c r="O107" s="14">
        <v>0</v>
      </c>
    </row>
    <row r="108" spans="1:15" ht="19" x14ac:dyDescent="0.25">
      <c r="A108" s="14" t="s">
        <v>136</v>
      </c>
      <c r="B108" s="14">
        <v>71</v>
      </c>
      <c r="C108" s="14"/>
      <c r="D108" s="14">
        <v>1</v>
      </c>
      <c r="E108" s="14"/>
      <c r="F108" s="14">
        <v>0</v>
      </c>
      <c r="G108" s="14">
        <v>0</v>
      </c>
      <c r="I108" s="14" t="s">
        <v>141</v>
      </c>
      <c r="J108" s="14">
        <v>67</v>
      </c>
      <c r="K108" s="14" t="s">
        <v>1176</v>
      </c>
      <c r="L108" s="14">
        <v>2</v>
      </c>
      <c r="M108" s="14" t="s">
        <v>467</v>
      </c>
      <c r="N108" s="14">
        <v>1</v>
      </c>
      <c r="O108" s="14">
        <v>3</v>
      </c>
    </row>
    <row r="109" spans="1:15" ht="19" x14ac:dyDescent="0.25">
      <c r="A109" s="14" t="s">
        <v>152</v>
      </c>
      <c r="B109" s="14">
        <v>69</v>
      </c>
      <c r="C109" s="14" t="s">
        <v>1175</v>
      </c>
      <c r="D109" s="14">
        <v>1</v>
      </c>
      <c r="E109" s="14"/>
      <c r="F109" s="14">
        <v>0</v>
      </c>
      <c r="G109" s="14">
        <v>0</v>
      </c>
      <c r="I109" s="14" t="s">
        <v>129</v>
      </c>
      <c r="J109" s="14">
        <v>65</v>
      </c>
      <c r="K109" s="14" t="s">
        <v>1177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141</v>
      </c>
      <c r="B110" s="14">
        <v>67</v>
      </c>
      <c r="C110" s="14" t="s">
        <v>1176</v>
      </c>
      <c r="D110" s="14">
        <v>2</v>
      </c>
      <c r="E110" s="14" t="s">
        <v>467</v>
      </c>
      <c r="F110" s="14">
        <v>1</v>
      </c>
      <c r="G110" s="14">
        <v>3</v>
      </c>
      <c r="I110" s="14" t="s">
        <v>138</v>
      </c>
      <c r="J110" s="14">
        <v>65</v>
      </c>
      <c r="K110" s="14" t="s">
        <v>1178</v>
      </c>
      <c r="L110" s="14">
        <v>1</v>
      </c>
      <c r="M110" s="14"/>
      <c r="N110" s="14">
        <v>2</v>
      </c>
      <c r="O110" s="14">
        <v>0</v>
      </c>
    </row>
    <row r="111" spans="1:15" ht="19" x14ac:dyDescent="0.25">
      <c r="A111" s="14" t="s">
        <v>129</v>
      </c>
      <c r="B111" s="14">
        <v>65</v>
      </c>
      <c r="C111" s="14" t="s">
        <v>1177</v>
      </c>
      <c r="D111" s="14">
        <v>1</v>
      </c>
      <c r="E111" s="14"/>
      <c r="F111" s="14">
        <v>0</v>
      </c>
      <c r="G111" s="14">
        <v>0</v>
      </c>
      <c r="I111" s="14" t="s">
        <v>131</v>
      </c>
      <c r="J111" s="14">
        <v>56</v>
      </c>
      <c r="K111" s="14" t="s">
        <v>1179</v>
      </c>
      <c r="L111" s="14">
        <v>0</v>
      </c>
      <c r="M111" s="14"/>
      <c r="N111" s="14">
        <v>0</v>
      </c>
      <c r="O111" s="14">
        <v>0</v>
      </c>
    </row>
    <row r="112" spans="1:15" ht="19" x14ac:dyDescent="0.25">
      <c r="A112" s="14" t="s">
        <v>138</v>
      </c>
      <c r="B112" s="14">
        <v>65</v>
      </c>
      <c r="C112" s="14" t="s">
        <v>1178</v>
      </c>
      <c r="D112" s="14">
        <v>1</v>
      </c>
      <c r="E112" s="14"/>
      <c r="F112" s="14">
        <v>2</v>
      </c>
      <c r="G112" s="14">
        <v>0</v>
      </c>
      <c r="I112" s="14" t="s">
        <v>140</v>
      </c>
      <c r="J112" s="14">
        <v>52</v>
      </c>
      <c r="K112" s="14"/>
      <c r="L112" s="14">
        <v>1</v>
      </c>
      <c r="M112" s="14"/>
      <c r="N112" s="14">
        <v>0</v>
      </c>
      <c r="O112" s="14">
        <v>0</v>
      </c>
    </row>
    <row r="113" spans="1:15" ht="19" x14ac:dyDescent="0.25">
      <c r="A113" s="14" t="s">
        <v>131</v>
      </c>
      <c r="B113" s="14">
        <v>56</v>
      </c>
      <c r="C113" s="14" t="s">
        <v>1179</v>
      </c>
      <c r="D113" s="14">
        <v>0</v>
      </c>
      <c r="E113" s="14"/>
      <c r="F113" s="14">
        <v>0</v>
      </c>
      <c r="G113" s="14">
        <v>0</v>
      </c>
      <c r="I113" s="14" t="s">
        <v>137</v>
      </c>
      <c r="J113" s="14">
        <v>51</v>
      </c>
      <c r="K113" s="14" t="s">
        <v>1180</v>
      </c>
      <c r="L113" s="14">
        <v>3</v>
      </c>
      <c r="M113" s="14" t="s">
        <v>390</v>
      </c>
      <c r="N113" s="14">
        <v>1</v>
      </c>
      <c r="O113" s="14">
        <v>0</v>
      </c>
    </row>
    <row r="114" spans="1:15" ht="19" x14ac:dyDescent="0.25">
      <c r="A114" s="14" t="s">
        <v>140</v>
      </c>
      <c r="B114" s="14">
        <v>52</v>
      </c>
      <c r="C114" s="14"/>
      <c r="D114" s="14">
        <v>1</v>
      </c>
      <c r="E114" s="14"/>
      <c r="F114" s="14">
        <v>0</v>
      </c>
      <c r="G114" s="14">
        <v>0</v>
      </c>
      <c r="I114" s="14" t="s">
        <v>151</v>
      </c>
      <c r="J114" s="14">
        <v>50</v>
      </c>
      <c r="K114" s="14" t="s">
        <v>1181</v>
      </c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137</v>
      </c>
      <c r="B115" s="14">
        <v>51</v>
      </c>
      <c r="C115" s="14" t="s">
        <v>1180</v>
      </c>
      <c r="D115" s="14">
        <v>3</v>
      </c>
      <c r="E115" s="14" t="s">
        <v>390</v>
      </c>
      <c r="F115" s="14">
        <v>1</v>
      </c>
      <c r="G115" s="14">
        <v>0</v>
      </c>
      <c r="I115" s="14" t="s">
        <v>864</v>
      </c>
      <c r="J115" s="14">
        <v>44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14" t="s">
        <v>151</v>
      </c>
      <c r="B116" s="14">
        <v>50</v>
      </c>
      <c r="C116" s="14" t="s">
        <v>1181</v>
      </c>
      <c r="D116" s="14">
        <v>0</v>
      </c>
      <c r="E116" s="14"/>
      <c r="F116" s="14">
        <v>0</v>
      </c>
      <c r="G116" s="14">
        <v>0</v>
      </c>
      <c r="I116" s="14" t="s">
        <v>139</v>
      </c>
      <c r="J116" s="14">
        <v>44</v>
      </c>
      <c r="K116" s="14" t="s">
        <v>1182</v>
      </c>
      <c r="L116" s="14">
        <v>5</v>
      </c>
      <c r="M116" s="14"/>
      <c r="N116" s="14">
        <v>5</v>
      </c>
      <c r="O116" s="14">
        <v>0</v>
      </c>
    </row>
    <row r="117" spans="1:15" ht="19" x14ac:dyDescent="0.25">
      <c r="A117" s="14" t="s">
        <v>864</v>
      </c>
      <c r="B117" s="14">
        <v>44</v>
      </c>
      <c r="C117" s="14"/>
      <c r="D117" s="14">
        <v>0</v>
      </c>
      <c r="E117" s="14"/>
      <c r="F117" s="14">
        <v>0</v>
      </c>
      <c r="G117" s="14">
        <v>0</v>
      </c>
      <c r="I117" s="14" t="s">
        <v>144</v>
      </c>
      <c r="J117" s="14">
        <v>43</v>
      </c>
      <c r="K117" s="14" t="s">
        <v>1183</v>
      </c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14" t="s">
        <v>139</v>
      </c>
      <c r="B118" s="14">
        <v>44</v>
      </c>
      <c r="C118" s="14" t="s">
        <v>1182</v>
      </c>
      <c r="D118" s="14">
        <v>5</v>
      </c>
      <c r="E118" s="14"/>
      <c r="F118" s="14">
        <v>5</v>
      </c>
      <c r="G118" s="14">
        <v>0</v>
      </c>
      <c r="I118" s="14" t="s">
        <v>134</v>
      </c>
      <c r="J118" s="14">
        <v>42</v>
      </c>
      <c r="K118" s="14"/>
      <c r="L118" s="14">
        <v>0</v>
      </c>
      <c r="M118" s="14"/>
      <c r="N118" s="14">
        <v>3</v>
      </c>
      <c r="O118" s="14">
        <v>0</v>
      </c>
    </row>
    <row r="119" spans="1:15" ht="19" x14ac:dyDescent="0.25">
      <c r="A119" s="14" t="s">
        <v>144</v>
      </c>
      <c r="B119" s="14">
        <v>43</v>
      </c>
      <c r="C119" s="14" t="s">
        <v>1183</v>
      </c>
      <c r="D119" s="14">
        <v>0</v>
      </c>
      <c r="E119" s="14"/>
      <c r="F119" s="14">
        <v>0</v>
      </c>
      <c r="G119" s="14">
        <v>0</v>
      </c>
      <c r="I119" s="14" t="s">
        <v>142</v>
      </c>
      <c r="J119" s="14">
        <v>41</v>
      </c>
      <c r="K119" s="14" t="s">
        <v>1184</v>
      </c>
      <c r="L119" s="14">
        <v>3</v>
      </c>
      <c r="M119" s="14"/>
      <c r="N119" s="14">
        <v>0</v>
      </c>
      <c r="O119" s="14">
        <v>1</v>
      </c>
    </row>
    <row r="120" spans="1:15" ht="19" x14ac:dyDescent="0.25">
      <c r="A120" s="14" t="s">
        <v>134</v>
      </c>
      <c r="B120" s="14">
        <v>42</v>
      </c>
      <c r="C120" s="14"/>
      <c r="D120" s="14">
        <v>0</v>
      </c>
      <c r="E120" s="14"/>
      <c r="F120" s="14">
        <v>3</v>
      </c>
      <c r="G120" s="14">
        <v>0</v>
      </c>
      <c r="I120" s="14" t="s">
        <v>162</v>
      </c>
      <c r="J120" s="14">
        <v>35</v>
      </c>
      <c r="K120" s="14" t="s">
        <v>1185</v>
      </c>
      <c r="L120" s="14">
        <v>0</v>
      </c>
      <c r="M120" s="14"/>
      <c r="N120" s="14">
        <v>13</v>
      </c>
      <c r="O120" s="14">
        <v>1</v>
      </c>
    </row>
    <row r="121" spans="1:15" ht="19" x14ac:dyDescent="0.25">
      <c r="A121" s="14" t="s">
        <v>142</v>
      </c>
      <c r="B121" s="14">
        <v>41</v>
      </c>
      <c r="C121" s="14" t="s">
        <v>1184</v>
      </c>
      <c r="D121" s="14">
        <v>3</v>
      </c>
      <c r="E121" s="14"/>
      <c r="F121" s="14">
        <v>0</v>
      </c>
      <c r="G121" s="14">
        <v>1</v>
      </c>
      <c r="I121" s="14" t="s">
        <v>147</v>
      </c>
      <c r="J121" s="14">
        <v>33</v>
      </c>
      <c r="K121" s="14" t="s">
        <v>1186</v>
      </c>
      <c r="L121" s="14">
        <v>0</v>
      </c>
      <c r="M121" s="14"/>
      <c r="N121" s="14">
        <v>1</v>
      </c>
      <c r="O121" s="14">
        <v>0</v>
      </c>
    </row>
    <row r="122" spans="1:15" ht="19" x14ac:dyDescent="0.25">
      <c r="A122" s="14" t="s">
        <v>162</v>
      </c>
      <c r="B122" s="14">
        <v>35</v>
      </c>
      <c r="C122" s="14" t="s">
        <v>1185</v>
      </c>
      <c r="D122" s="14">
        <v>0</v>
      </c>
      <c r="E122" s="14"/>
      <c r="F122" s="14">
        <v>13</v>
      </c>
      <c r="G122" s="14">
        <v>1</v>
      </c>
      <c r="I122" s="14" t="s">
        <v>165</v>
      </c>
      <c r="J122" s="14">
        <v>31</v>
      </c>
      <c r="K122" s="14" t="s">
        <v>1187</v>
      </c>
      <c r="L122" s="14">
        <v>1</v>
      </c>
      <c r="M122" s="14"/>
      <c r="N122" s="14">
        <v>1</v>
      </c>
      <c r="O122" s="14">
        <v>0</v>
      </c>
    </row>
    <row r="123" spans="1:15" ht="19" x14ac:dyDescent="0.25">
      <c r="A123" s="14" t="s">
        <v>147</v>
      </c>
      <c r="B123" s="14">
        <v>33</v>
      </c>
      <c r="C123" s="14" t="s">
        <v>1186</v>
      </c>
      <c r="D123" s="14">
        <v>0</v>
      </c>
      <c r="E123" s="14"/>
      <c r="F123" s="14">
        <v>1</v>
      </c>
      <c r="G123" s="14">
        <v>0</v>
      </c>
      <c r="I123" s="14" t="s">
        <v>150</v>
      </c>
      <c r="J123" s="14">
        <v>31</v>
      </c>
      <c r="K123" s="14"/>
      <c r="L123" s="14">
        <v>0</v>
      </c>
      <c r="M123" s="14"/>
      <c r="N123" s="14">
        <v>10</v>
      </c>
      <c r="O123" s="14">
        <v>0</v>
      </c>
    </row>
    <row r="124" spans="1:15" ht="19" x14ac:dyDescent="0.25">
      <c r="A124" s="14" t="s">
        <v>165</v>
      </c>
      <c r="B124" s="14">
        <v>31</v>
      </c>
      <c r="C124" s="14" t="s">
        <v>1187</v>
      </c>
      <c r="D124" s="14">
        <v>1</v>
      </c>
      <c r="E124" s="14"/>
      <c r="F124" s="14">
        <v>1</v>
      </c>
      <c r="G124" s="14">
        <v>0</v>
      </c>
      <c r="I124" s="14" t="s">
        <v>188</v>
      </c>
      <c r="J124" s="14">
        <v>30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150</v>
      </c>
      <c r="B125" s="14">
        <v>31</v>
      </c>
      <c r="C125" s="14"/>
      <c r="D125" s="14">
        <v>0</v>
      </c>
      <c r="E125" s="14"/>
      <c r="F125" s="14">
        <v>10</v>
      </c>
      <c r="G125" s="14">
        <v>0</v>
      </c>
      <c r="I125" s="14" t="s">
        <v>154</v>
      </c>
      <c r="J125" s="14">
        <v>30</v>
      </c>
      <c r="K125" s="14" t="s">
        <v>1188</v>
      </c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14" t="s">
        <v>188</v>
      </c>
      <c r="B126" s="14">
        <v>30</v>
      </c>
      <c r="C126" s="14"/>
      <c r="D126" s="14">
        <v>0</v>
      </c>
      <c r="E126" s="14"/>
      <c r="F126" s="14">
        <v>0</v>
      </c>
      <c r="G126" s="14">
        <v>0</v>
      </c>
      <c r="I126" s="14" t="s">
        <v>164</v>
      </c>
      <c r="J126" s="14">
        <v>28</v>
      </c>
      <c r="K126" s="14" t="s">
        <v>1189</v>
      </c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154</v>
      </c>
      <c r="B127" s="14">
        <v>30</v>
      </c>
      <c r="C127" s="14" t="s">
        <v>1188</v>
      </c>
      <c r="D127" s="14">
        <v>0</v>
      </c>
      <c r="E127" s="14"/>
      <c r="F127" s="14">
        <v>0</v>
      </c>
      <c r="G127" s="14">
        <v>0</v>
      </c>
      <c r="I127" s="14" t="s">
        <v>145</v>
      </c>
      <c r="J127" s="14">
        <v>26</v>
      </c>
      <c r="K127" s="14"/>
      <c r="L127" s="14">
        <v>1</v>
      </c>
      <c r="M127" s="14"/>
      <c r="N127" s="14">
        <v>0</v>
      </c>
      <c r="O127" s="14">
        <v>0</v>
      </c>
    </row>
    <row r="128" spans="1:15" ht="19" x14ac:dyDescent="0.25">
      <c r="A128" s="14" t="s">
        <v>164</v>
      </c>
      <c r="B128" s="14">
        <v>28</v>
      </c>
      <c r="C128" s="14" t="s">
        <v>1189</v>
      </c>
      <c r="D128" s="14">
        <v>0</v>
      </c>
      <c r="E128" s="14"/>
      <c r="F128" s="14">
        <v>1</v>
      </c>
      <c r="G128" s="14">
        <v>0</v>
      </c>
      <c r="I128" s="14" t="s">
        <v>170</v>
      </c>
      <c r="J128" s="14">
        <v>25</v>
      </c>
      <c r="K128" s="14" t="s">
        <v>1190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14" t="s">
        <v>145</v>
      </c>
      <c r="B129" s="14">
        <v>26</v>
      </c>
      <c r="C129" s="14"/>
      <c r="D129" s="14">
        <v>1</v>
      </c>
      <c r="E129" s="14"/>
      <c r="F129" s="14">
        <v>0</v>
      </c>
      <c r="G129" s="14">
        <v>0</v>
      </c>
      <c r="I129" s="14" t="s">
        <v>149</v>
      </c>
      <c r="J129" s="14">
        <v>25</v>
      </c>
      <c r="K129" s="14" t="s">
        <v>1191</v>
      </c>
      <c r="L129" s="14">
        <v>1</v>
      </c>
      <c r="M129" s="14"/>
      <c r="N129" s="14">
        <v>4</v>
      </c>
      <c r="O129" s="14">
        <v>0</v>
      </c>
    </row>
    <row r="130" spans="1:15" ht="19" x14ac:dyDescent="0.25">
      <c r="A130" s="14" t="s">
        <v>170</v>
      </c>
      <c r="B130" s="14">
        <v>25</v>
      </c>
      <c r="C130" s="14" t="s">
        <v>1190</v>
      </c>
      <c r="D130" s="14">
        <v>0</v>
      </c>
      <c r="E130" s="14"/>
      <c r="F130" s="14">
        <v>0</v>
      </c>
      <c r="G130" s="14">
        <v>0</v>
      </c>
      <c r="I130" s="14" t="s">
        <v>153</v>
      </c>
      <c r="J130" s="14">
        <v>24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149</v>
      </c>
      <c r="B131" s="14">
        <v>25</v>
      </c>
      <c r="C131" s="14" t="s">
        <v>1191</v>
      </c>
      <c r="D131" s="14">
        <v>1</v>
      </c>
      <c r="E131" s="14"/>
      <c r="F131" s="14">
        <v>4</v>
      </c>
      <c r="G131" s="14">
        <v>0</v>
      </c>
      <c r="I131" s="14" t="s">
        <v>865</v>
      </c>
      <c r="J131" s="14">
        <v>23</v>
      </c>
      <c r="K131" s="14" t="s">
        <v>1192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153</v>
      </c>
      <c r="B132" s="14">
        <v>24</v>
      </c>
      <c r="C132" s="14"/>
      <c r="D132" s="14">
        <v>0</v>
      </c>
      <c r="E132" s="14"/>
      <c r="F132" s="14">
        <v>1</v>
      </c>
      <c r="G132" s="14">
        <v>0</v>
      </c>
      <c r="I132" s="14" t="s">
        <v>157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865</v>
      </c>
      <c r="B133" s="14">
        <v>23</v>
      </c>
      <c r="C133" s="14" t="s">
        <v>1192</v>
      </c>
      <c r="D133" s="14">
        <v>0</v>
      </c>
      <c r="E133" s="14"/>
      <c r="F133" s="14">
        <v>0</v>
      </c>
      <c r="G133" s="14">
        <v>0</v>
      </c>
      <c r="I133" s="14" t="s">
        <v>159</v>
      </c>
      <c r="J133" s="14">
        <v>16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14" t="s">
        <v>157</v>
      </c>
      <c r="B134" s="14">
        <v>18</v>
      </c>
      <c r="C134" s="14"/>
      <c r="D134" s="14">
        <v>0</v>
      </c>
      <c r="E134" s="14"/>
      <c r="F134" s="14">
        <v>0</v>
      </c>
      <c r="G134" s="14">
        <v>0</v>
      </c>
      <c r="I134" s="14" t="s">
        <v>180</v>
      </c>
      <c r="J134" s="14">
        <v>16</v>
      </c>
      <c r="K134" s="14" t="s">
        <v>1193</v>
      </c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159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  <c r="I135" s="14" t="s">
        <v>1206</v>
      </c>
      <c r="J135" s="14">
        <v>15</v>
      </c>
      <c r="K135" s="14" t="s">
        <v>1195</v>
      </c>
      <c r="L135" s="14">
        <v>0</v>
      </c>
      <c r="M135" s="14"/>
      <c r="N135" s="14">
        <v>0</v>
      </c>
      <c r="O135" s="14">
        <v>0</v>
      </c>
    </row>
    <row r="136" spans="1:15" ht="19" x14ac:dyDescent="0.25">
      <c r="A136" s="14" t="s">
        <v>180</v>
      </c>
      <c r="B136" s="14">
        <v>16</v>
      </c>
      <c r="C136" s="14" t="s">
        <v>1193</v>
      </c>
      <c r="D136" s="14">
        <v>0</v>
      </c>
      <c r="E136" s="14"/>
      <c r="F136" s="14">
        <v>0</v>
      </c>
      <c r="G136" s="14">
        <v>0</v>
      </c>
      <c r="I136" s="14" t="s">
        <v>171</v>
      </c>
      <c r="J136" s="14">
        <v>14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14" t="s">
        <v>1206</v>
      </c>
      <c r="B137" s="14">
        <v>15</v>
      </c>
      <c r="C137" s="14" t="s">
        <v>1195</v>
      </c>
      <c r="D137" s="14">
        <v>0</v>
      </c>
      <c r="E137" s="14"/>
      <c r="F137" s="14">
        <v>0</v>
      </c>
      <c r="G137" s="14">
        <v>0</v>
      </c>
      <c r="I137" s="14" t="s">
        <v>866</v>
      </c>
      <c r="J137" s="14">
        <v>14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171</v>
      </c>
      <c r="B138" s="14">
        <v>14</v>
      </c>
      <c r="C138" s="14"/>
      <c r="D138" s="14">
        <v>0</v>
      </c>
      <c r="E138" s="14"/>
      <c r="F138" s="14">
        <v>0</v>
      </c>
      <c r="G138" s="14">
        <v>0</v>
      </c>
      <c r="I138" s="14" t="s">
        <v>158</v>
      </c>
      <c r="J138" s="14">
        <v>13</v>
      </c>
      <c r="K138" s="14"/>
      <c r="L138" s="14">
        <v>0</v>
      </c>
      <c r="M138" s="14"/>
      <c r="N138" s="14">
        <v>8</v>
      </c>
      <c r="O138" s="14">
        <v>0</v>
      </c>
    </row>
    <row r="139" spans="1:15" ht="19" x14ac:dyDescent="0.25">
      <c r="A139" s="14" t="s">
        <v>866</v>
      </c>
      <c r="B139" s="14">
        <v>14</v>
      </c>
      <c r="C139" s="14"/>
      <c r="D139" s="14">
        <v>0</v>
      </c>
      <c r="E139" s="14"/>
      <c r="F139" s="14">
        <v>0</v>
      </c>
      <c r="G139" s="14">
        <v>0</v>
      </c>
      <c r="I139" s="14" t="s">
        <v>1207</v>
      </c>
      <c r="J139" s="14">
        <v>13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158</v>
      </c>
      <c r="B140" s="14">
        <v>13</v>
      </c>
      <c r="C140" s="14"/>
      <c r="D140" s="14">
        <v>0</v>
      </c>
      <c r="E140" s="14"/>
      <c r="F140" s="14">
        <v>8</v>
      </c>
      <c r="G140" s="14">
        <v>0</v>
      </c>
      <c r="I140" s="14" t="s">
        <v>178</v>
      </c>
      <c r="J140" s="14">
        <v>13</v>
      </c>
      <c r="K140" s="14" t="s">
        <v>1197</v>
      </c>
      <c r="L140" s="14">
        <v>0</v>
      </c>
      <c r="M140" s="14"/>
      <c r="N140" s="14">
        <v>0</v>
      </c>
      <c r="O140" s="14">
        <v>0</v>
      </c>
    </row>
    <row r="141" spans="1:15" ht="19" x14ac:dyDescent="0.25">
      <c r="A141" s="14" t="s">
        <v>1207</v>
      </c>
      <c r="B141" s="14">
        <v>13</v>
      </c>
      <c r="C141" s="14"/>
      <c r="D141" s="14">
        <v>0</v>
      </c>
      <c r="E141" s="14"/>
      <c r="F141" s="14">
        <v>0</v>
      </c>
      <c r="G141" s="14">
        <v>0</v>
      </c>
      <c r="I141" s="14" t="s">
        <v>161</v>
      </c>
      <c r="J141" s="14">
        <v>12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178</v>
      </c>
      <c r="B142" s="14">
        <v>13</v>
      </c>
      <c r="C142" s="14" t="s">
        <v>1197</v>
      </c>
      <c r="D142" s="14">
        <v>0</v>
      </c>
      <c r="E142" s="14"/>
      <c r="F142" s="14">
        <v>0</v>
      </c>
      <c r="G142" s="14">
        <v>0</v>
      </c>
      <c r="I142" s="14" t="s">
        <v>167</v>
      </c>
      <c r="J142" s="14">
        <v>12</v>
      </c>
      <c r="K142" s="14" t="s">
        <v>807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161</v>
      </c>
      <c r="B143" s="14">
        <v>12</v>
      </c>
      <c r="C143" s="14"/>
      <c r="D143" s="14">
        <v>0</v>
      </c>
      <c r="E143" s="14"/>
      <c r="F143" s="14">
        <v>0</v>
      </c>
      <c r="G143" s="14">
        <v>0</v>
      </c>
      <c r="I143" s="14" t="s">
        <v>197</v>
      </c>
      <c r="J143" s="14">
        <v>11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167</v>
      </c>
      <c r="B144" s="14">
        <v>12</v>
      </c>
      <c r="C144" s="14" t="s">
        <v>807</v>
      </c>
      <c r="D144" s="14">
        <v>0</v>
      </c>
      <c r="E144" s="14"/>
      <c r="F144" s="14">
        <v>0</v>
      </c>
      <c r="G144" s="14">
        <v>0</v>
      </c>
      <c r="I144" s="14" t="s">
        <v>163</v>
      </c>
      <c r="J144" s="14">
        <v>11</v>
      </c>
      <c r="K144" s="14" t="s">
        <v>1198</v>
      </c>
      <c r="L144" s="14">
        <v>0</v>
      </c>
      <c r="M144" s="14"/>
      <c r="N144" s="14">
        <v>0</v>
      </c>
      <c r="O144" s="14">
        <v>2</v>
      </c>
    </row>
    <row r="145" spans="1:15" ht="19" x14ac:dyDescent="0.25">
      <c r="A145" s="14" t="s">
        <v>197</v>
      </c>
      <c r="B145" s="14">
        <v>11</v>
      </c>
      <c r="C145" s="14"/>
      <c r="D145" s="14">
        <v>0</v>
      </c>
      <c r="E145" s="14"/>
      <c r="F145" s="14">
        <v>0</v>
      </c>
      <c r="G145" s="14">
        <v>0</v>
      </c>
      <c r="I145" s="14" t="s">
        <v>192</v>
      </c>
      <c r="J145" s="14">
        <v>10</v>
      </c>
      <c r="K145" s="14" t="s">
        <v>443</v>
      </c>
      <c r="L145" s="14">
        <v>1</v>
      </c>
      <c r="M145" s="14"/>
      <c r="N145" s="14">
        <v>0</v>
      </c>
      <c r="O145" s="14">
        <v>0</v>
      </c>
    </row>
    <row r="146" spans="1:15" ht="19" x14ac:dyDescent="0.25">
      <c r="A146" s="14" t="s">
        <v>163</v>
      </c>
      <c r="B146" s="14">
        <v>11</v>
      </c>
      <c r="C146" s="14" t="s">
        <v>1198</v>
      </c>
      <c r="D146" s="14">
        <v>0</v>
      </c>
      <c r="E146" s="14"/>
      <c r="F146" s="14">
        <v>0</v>
      </c>
      <c r="G146" s="14">
        <v>2</v>
      </c>
      <c r="I146" s="14" t="s">
        <v>172</v>
      </c>
      <c r="J146" s="14">
        <v>9</v>
      </c>
      <c r="K146" s="14" t="s">
        <v>918</v>
      </c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192</v>
      </c>
      <c r="B147" s="14">
        <v>10</v>
      </c>
      <c r="C147" s="14" t="s">
        <v>443</v>
      </c>
      <c r="D147" s="14">
        <v>1</v>
      </c>
      <c r="E147" s="14"/>
      <c r="F147" s="14">
        <v>0</v>
      </c>
      <c r="G147" s="14">
        <v>0</v>
      </c>
      <c r="I147" s="14" t="s">
        <v>169</v>
      </c>
      <c r="J147" s="14">
        <v>8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172</v>
      </c>
      <c r="B148" s="14">
        <v>9</v>
      </c>
      <c r="C148" s="14" t="s">
        <v>918</v>
      </c>
      <c r="D148" s="14">
        <v>0</v>
      </c>
      <c r="E148" s="14"/>
      <c r="F148" s="14">
        <v>0</v>
      </c>
      <c r="G148" s="14">
        <v>0</v>
      </c>
      <c r="I148" s="14" t="s">
        <v>174</v>
      </c>
      <c r="J148" s="14">
        <v>8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169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  <c r="I149" s="14" t="s">
        <v>181</v>
      </c>
      <c r="J149" s="14">
        <v>8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174</v>
      </c>
      <c r="B150" s="14">
        <v>8</v>
      </c>
      <c r="C150" s="14"/>
      <c r="D150" s="14">
        <v>1</v>
      </c>
      <c r="E150" s="14"/>
      <c r="F150" s="14">
        <v>0</v>
      </c>
      <c r="G150" s="14">
        <v>0</v>
      </c>
      <c r="I150" s="14" t="s">
        <v>177</v>
      </c>
      <c r="J150" s="14">
        <v>8</v>
      </c>
      <c r="K150" s="14" t="s">
        <v>377</v>
      </c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181</v>
      </c>
      <c r="B151" s="14">
        <v>8</v>
      </c>
      <c r="C151" s="14"/>
      <c r="D151" s="14">
        <v>0</v>
      </c>
      <c r="E151" s="14"/>
      <c r="F151" s="14">
        <v>0</v>
      </c>
      <c r="G151" s="14">
        <v>0</v>
      </c>
      <c r="I151" s="14" t="s">
        <v>166</v>
      </c>
      <c r="J151" s="14">
        <v>7</v>
      </c>
      <c r="K151" s="14"/>
      <c r="L151" s="14">
        <v>0</v>
      </c>
      <c r="M151" s="14"/>
      <c r="N151" s="14">
        <v>0</v>
      </c>
      <c r="O151" s="14">
        <v>1</v>
      </c>
    </row>
    <row r="152" spans="1:15" ht="19" x14ac:dyDescent="0.25">
      <c r="A152" s="14" t="s">
        <v>177</v>
      </c>
      <c r="B152" s="14">
        <v>8</v>
      </c>
      <c r="C152" s="14" t="s">
        <v>377</v>
      </c>
      <c r="D152" s="14">
        <v>0</v>
      </c>
      <c r="E152" s="14"/>
      <c r="F152" s="14">
        <v>0</v>
      </c>
      <c r="G152" s="14">
        <v>0</v>
      </c>
      <c r="I152" s="14" t="s">
        <v>168</v>
      </c>
      <c r="J152" s="14">
        <v>7</v>
      </c>
      <c r="K152" s="14" t="s">
        <v>595</v>
      </c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166</v>
      </c>
      <c r="B153" s="14">
        <v>7</v>
      </c>
      <c r="C153" s="14"/>
      <c r="D153" s="14">
        <v>0</v>
      </c>
      <c r="E153" s="14"/>
      <c r="F153" s="14">
        <v>0</v>
      </c>
      <c r="G153" s="14">
        <v>1</v>
      </c>
      <c r="I153" s="14" t="s">
        <v>198</v>
      </c>
      <c r="J153" s="14">
        <v>7</v>
      </c>
      <c r="K153" s="14" t="s">
        <v>473</v>
      </c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14" t="s">
        <v>168</v>
      </c>
      <c r="B154" s="14">
        <v>7</v>
      </c>
      <c r="C154" s="14" t="s">
        <v>595</v>
      </c>
      <c r="D154" s="14">
        <v>1</v>
      </c>
      <c r="E154" s="14"/>
      <c r="F154" s="14">
        <v>0</v>
      </c>
      <c r="G154" s="14">
        <v>0</v>
      </c>
      <c r="I154" s="14" t="s">
        <v>410</v>
      </c>
      <c r="J154" s="14">
        <v>7</v>
      </c>
      <c r="K154" s="14" t="s">
        <v>1199</v>
      </c>
      <c r="L154" s="14">
        <v>0</v>
      </c>
      <c r="M154" s="14"/>
      <c r="N154" s="14">
        <v>0</v>
      </c>
      <c r="O154" s="14">
        <v>1</v>
      </c>
    </row>
    <row r="155" spans="1:15" ht="19" x14ac:dyDescent="0.25">
      <c r="A155" s="14" t="s">
        <v>198</v>
      </c>
      <c r="B155" s="14">
        <v>7</v>
      </c>
      <c r="C155" s="14" t="s">
        <v>473</v>
      </c>
      <c r="D155" s="14">
        <v>0</v>
      </c>
      <c r="E155" s="14"/>
      <c r="F155" s="14">
        <v>0</v>
      </c>
      <c r="G155" s="14">
        <v>0</v>
      </c>
      <c r="I155" s="14" t="s">
        <v>871</v>
      </c>
      <c r="J155" s="14">
        <v>7</v>
      </c>
      <c r="K155" s="14" t="s">
        <v>647</v>
      </c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410</v>
      </c>
      <c r="B156" s="14">
        <v>7</v>
      </c>
      <c r="C156" s="14" t="s">
        <v>1199</v>
      </c>
      <c r="D156" s="14">
        <v>0</v>
      </c>
      <c r="E156" s="14"/>
      <c r="F156" s="14">
        <v>0</v>
      </c>
      <c r="G156" s="14">
        <v>1</v>
      </c>
      <c r="I156" s="14" t="s">
        <v>183</v>
      </c>
      <c r="J156" s="14">
        <v>6</v>
      </c>
      <c r="K156" s="14"/>
      <c r="L156" s="14">
        <v>0</v>
      </c>
      <c r="M156" s="14"/>
      <c r="N156" s="14">
        <v>2</v>
      </c>
      <c r="O156" s="14">
        <v>0</v>
      </c>
    </row>
    <row r="157" spans="1:15" ht="19" x14ac:dyDescent="0.25">
      <c r="A157" s="14" t="s">
        <v>871</v>
      </c>
      <c r="B157" s="14">
        <v>7</v>
      </c>
      <c r="C157" s="14" t="s">
        <v>647</v>
      </c>
      <c r="D157" s="14">
        <v>0</v>
      </c>
      <c r="E157" s="14"/>
      <c r="F157" s="14">
        <v>0</v>
      </c>
      <c r="G157" s="14">
        <v>0</v>
      </c>
      <c r="I157" s="14" t="s">
        <v>175</v>
      </c>
      <c r="J157" s="14">
        <v>6</v>
      </c>
      <c r="K157" s="14"/>
      <c r="L157" s="14">
        <v>1</v>
      </c>
      <c r="M157" s="14"/>
      <c r="N157" s="14">
        <v>0</v>
      </c>
      <c r="O157" s="14">
        <v>0</v>
      </c>
    </row>
    <row r="158" spans="1:15" ht="19" x14ac:dyDescent="0.25">
      <c r="A158" s="14" t="s">
        <v>183</v>
      </c>
      <c r="B158" s="14">
        <v>6</v>
      </c>
      <c r="C158" s="14"/>
      <c r="D158" s="14">
        <v>0</v>
      </c>
      <c r="E158" s="14"/>
      <c r="F158" s="14">
        <v>2</v>
      </c>
      <c r="G158" s="14">
        <v>0</v>
      </c>
      <c r="I158" s="14" t="s">
        <v>176</v>
      </c>
      <c r="J158" s="14">
        <v>6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175</v>
      </c>
      <c r="B159" s="14">
        <v>6</v>
      </c>
      <c r="C159" s="14"/>
      <c r="D159" s="14">
        <v>1</v>
      </c>
      <c r="E159" s="14"/>
      <c r="F159" s="14">
        <v>0</v>
      </c>
      <c r="G159" s="14">
        <v>0</v>
      </c>
      <c r="I159" s="14" t="s">
        <v>186</v>
      </c>
      <c r="J159" s="14">
        <v>6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176</v>
      </c>
      <c r="B160" s="14">
        <v>6</v>
      </c>
      <c r="C160" s="14"/>
      <c r="D160" s="14">
        <v>0</v>
      </c>
      <c r="E160" s="14"/>
      <c r="F160" s="14">
        <v>0</v>
      </c>
      <c r="G160" s="14">
        <v>0</v>
      </c>
      <c r="I160" s="14" t="s">
        <v>873</v>
      </c>
      <c r="J160" s="14">
        <v>6</v>
      </c>
      <c r="K160" s="14" t="s">
        <v>460</v>
      </c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186</v>
      </c>
      <c r="B161" s="14">
        <v>6</v>
      </c>
      <c r="C161" s="14"/>
      <c r="D161" s="14">
        <v>0</v>
      </c>
      <c r="E161" s="14"/>
      <c r="F161" s="14">
        <v>0</v>
      </c>
      <c r="G161" s="14">
        <v>0</v>
      </c>
      <c r="I161" s="14" t="s">
        <v>148</v>
      </c>
      <c r="J161" s="14">
        <v>5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14" t="s">
        <v>873</v>
      </c>
      <c r="B162" s="14">
        <v>6</v>
      </c>
      <c r="C162" s="14" t="s">
        <v>460</v>
      </c>
      <c r="D162" s="14">
        <v>0</v>
      </c>
      <c r="E162" s="14"/>
      <c r="F162" s="14">
        <v>0</v>
      </c>
      <c r="G162" s="14">
        <v>0</v>
      </c>
      <c r="I162" s="14" t="s">
        <v>372</v>
      </c>
      <c r="J162" s="14">
        <v>5</v>
      </c>
      <c r="K162" s="14"/>
      <c r="L162" s="14">
        <v>0</v>
      </c>
      <c r="M162" s="14"/>
      <c r="N162" s="14">
        <v>0</v>
      </c>
      <c r="O162" s="14">
        <v>0</v>
      </c>
    </row>
    <row r="163" spans="1:15" ht="19" x14ac:dyDescent="0.25">
      <c r="A163" s="14" t="s">
        <v>148</v>
      </c>
      <c r="B163" s="14">
        <v>5</v>
      </c>
      <c r="C163" s="14"/>
      <c r="D163" s="14">
        <v>1</v>
      </c>
      <c r="E163" s="14"/>
      <c r="F163" s="14">
        <v>0</v>
      </c>
      <c r="G163" s="14">
        <v>0</v>
      </c>
      <c r="I163" s="14" t="s">
        <v>173</v>
      </c>
      <c r="J163" s="14">
        <v>5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372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  <c r="I164" s="14" t="s">
        <v>191</v>
      </c>
      <c r="J164" s="14">
        <v>5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173</v>
      </c>
      <c r="B165" s="14">
        <v>5</v>
      </c>
      <c r="C165" s="14"/>
      <c r="D165" s="14">
        <v>0</v>
      </c>
      <c r="E165" s="14"/>
      <c r="F165" s="14">
        <v>0</v>
      </c>
      <c r="G165" s="14">
        <v>0</v>
      </c>
      <c r="I165" s="14" t="s">
        <v>870</v>
      </c>
      <c r="J165" s="14">
        <v>5</v>
      </c>
      <c r="K165" s="14" t="s">
        <v>825</v>
      </c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191</v>
      </c>
      <c r="B166" s="14">
        <v>5</v>
      </c>
      <c r="C166" s="14"/>
      <c r="D166" s="14">
        <v>0</v>
      </c>
      <c r="E166" s="14"/>
      <c r="F166" s="14">
        <v>0</v>
      </c>
      <c r="G166" s="14">
        <v>0</v>
      </c>
      <c r="I166" s="14" t="s">
        <v>199</v>
      </c>
      <c r="J166" s="14">
        <v>5</v>
      </c>
      <c r="K166" s="14" t="s">
        <v>1051</v>
      </c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870</v>
      </c>
      <c r="B167" s="14">
        <v>5</v>
      </c>
      <c r="C167" s="14" t="s">
        <v>825</v>
      </c>
      <c r="D167" s="14">
        <v>0</v>
      </c>
      <c r="E167" s="14"/>
      <c r="F167" s="14">
        <v>0</v>
      </c>
      <c r="G167" s="14">
        <v>0</v>
      </c>
      <c r="I167" s="14" t="s">
        <v>201</v>
      </c>
      <c r="J167" s="14">
        <v>4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199</v>
      </c>
      <c r="B168" s="14">
        <v>5</v>
      </c>
      <c r="C168" s="14" t="s">
        <v>1051</v>
      </c>
      <c r="D168" s="14">
        <v>0</v>
      </c>
      <c r="E168" s="14"/>
      <c r="F168" s="14">
        <v>0</v>
      </c>
      <c r="G168" s="14">
        <v>0</v>
      </c>
      <c r="I168" s="14" t="s">
        <v>179</v>
      </c>
      <c r="J168" s="14">
        <v>4</v>
      </c>
      <c r="K168" s="14"/>
      <c r="L168" s="14">
        <v>0</v>
      </c>
      <c r="M168" s="14"/>
      <c r="N168" s="14">
        <v>0</v>
      </c>
      <c r="O168" s="14">
        <v>0</v>
      </c>
    </row>
    <row r="169" spans="1:15" ht="19" x14ac:dyDescent="0.25">
      <c r="A169" s="14" t="s">
        <v>201</v>
      </c>
      <c r="B169" s="14">
        <v>4</v>
      </c>
      <c r="C169" s="14"/>
      <c r="D169" s="14">
        <v>0</v>
      </c>
      <c r="E169" s="14"/>
      <c r="F169" s="14">
        <v>0</v>
      </c>
      <c r="G169" s="14">
        <v>0</v>
      </c>
      <c r="I169" s="14" t="s">
        <v>184</v>
      </c>
      <c r="J169" s="14">
        <v>4</v>
      </c>
      <c r="K169" s="14"/>
      <c r="L169" s="14">
        <v>0</v>
      </c>
      <c r="M169" s="14"/>
      <c r="N169" s="14">
        <v>1</v>
      </c>
      <c r="O169" s="14">
        <v>0</v>
      </c>
    </row>
    <row r="170" spans="1:15" ht="19" x14ac:dyDescent="0.25">
      <c r="A170" s="14" t="s">
        <v>179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  <c r="I170" s="14" t="s">
        <v>195</v>
      </c>
      <c r="J170" s="14">
        <v>4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184</v>
      </c>
      <c r="B171" s="14">
        <v>4</v>
      </c>
      <c r="C171" s="14"/>
      <c r="D171" s="14">
        <v>0</v>
      </c>
      <c r="E171" s="14"/>
      <c r="F171" s="14">
        <v>1</v>
      </c>
      <c r="G171" s="14">
        <v>0</v>
      </c>
      <c r="I171" s="14" t="s">
        <v>867</v>
      </c>
      <c r="J171" s="14">
        <v>4</v>
      </c>
      <c r="K171" s="14"/>
      <c r="L171" s="14">
        <v>0</v>
      </c>
      <c r="M171" s="14"/>
      <c r="N171" s="14"/>
      <c r="O171" s="14"/>
    </row>
    <row r="172" spans="1:15" ht="19" x14ac:dyDescent="0.25">
      <c r="A172" s="14" t="s">
        <v>195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  <c r="I172" s="14" t="s">
        <v>202</v>
      </c>
      <c r="J172" s="14">
        <v>4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867</v>
      </c>
      <c r="B173" s="14">
        <v>4</v>
      </c>
      <c r="C173" s="14"/>
      <c r="D173" s="14">
        <v>0</v>
      </c>
      <c r="E173" s="14"/>
      <c r="F173" s="14"/>
      <c r="G173" s="14"/>
      <c r="I173" s="14" t="s">
        <v>868</v>
      </c>
      <c r="J173" s="14">
        <v>4</v>
      </c>
      <c r="K173" s="14" t="s">
        <v>389</v>
      </c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202</v>
      </c>
      <c r="B174" s="14">
        <v>4</v>
      </c>
      <c r="C174" s="14"/>
      <c r="D174" s="14">
        <v>0</v>
      </c>
      <c r="E174" s="14"/>
      <c r="F174" s="14">
        <v>0</v>
      </c>
      <c r="G174" s="14">
        <v>0</v>
      </c>
      <c r="I174" s="14" t="s">
        <v>1208</v>
      </c>
      <c r="J174" s="14">
        <v>4</v>
      </c>
      <c r="K174" s="14" t="s">
        <v>507</v>
      </c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868</v>
      </c>
      <c r="B175" s="14">
        <v>4</v>
      </c>
      <c r="C175" s="14" t="s">
        <v>389</v>
      </c>
      <c r="D175" s="14">
        <v>0</v>
      </c>
      <c r="E175" s="14"/>
      <c r="F175" s="14">
        <v>0</v>
      </c>
      <c r="G175" s="14">
        <v>0</v>
      </c>
      <c r="I175" s="14" t="s">
        <v>182</v>
      </c>
      <c r="J175" s="14">
        <v>3</v>
      </c>
      <c r="K175" s="14"/>
      <c r="L175" s="14">
        <v>0</v>
      </c>
      <c r="M175" s="14"/>
      <c r="N175" s="14">
        <v>0</v>
      </c>
      <c r="O175" s="14">
        <v>0</v>
      </c>
    </row>
    <row r="176" spans="1:15" ht="19" x14ac:dyDescent="0.25">
      <c r="A176" s="14" t="s">
        <v>1208</v>
      </c>
      <c r="B176" s="14">
        <v>4</v>
      </c>
      <c r="C176" s="14" t="s">
        <v>507</v>
      </c>
      <c r="D176" s="14">
        <v>0</v>
      </c>
      <c r="E176" s="14"/>
      <c r="F176" s="14">
        <v>0</v>
      </c>
      <c r="G176" s="14">
        <v>0</v>
      </c>
      <c r="I176" s="14" t="s">
        <v>869</v>
      </c>
      <c r="J176" s="14">
        <v>3</v>
      </c>
      <c r="K176" s="14"/>
      <c r="L176" s="14">
        <v>1</v>
      </c>
      <c r="M176" s="14"/>
      <c r="N176" s="14">
        <v>0</v>
      </c>
      <c r="O176" s="14">
        <v>0</v>
      </c>
    </row>
    <row r="177" spans="1:15" ht="19" x14ac:dyDescent="0.25">
      <c r="A177" s="14" t="s">
        <v>182</v>
      </c>
      <c r="B177" s="14">
        <v>3</v>
      </c>
      <c r="C177" s="14"/>
      <c r="D177" s="14">
        <v>0</v>
      </c>
      <c r="E177" s="14"/>
      <c r="F177" s="14">
        <v>0</v>
      </c>
      <c r="G177" s="14">
        <v>0</v>
      </c>
      <c r="I177" s="30" t="s">
        <v>193</v>
      </c>
      <c r="J177" s="14">
        <v>3</v>
      </c>
      <c r="K177" s="14"/>
      <c r="L177" s="14">
        <v>0</v>
      </c>
      <c r="M177" s="14"/>
      <c r="N177" s="14">
        <v>1</v>
      </c>
      <c r="O177" s="14">
        <v>0</v>
      </c>
    </row>
    <row r="178" spans="1:15" ht="19" x14ac:dyDescent="0.25">
      <c r="A178" s="14" t="s">
        <v>869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  <c r="I178" s="14" t="s">
        <v>1209</v>
      </c>
      <c r="J178" s="14">
        <v>3</v>
      </c>
      <c r="K178" s="14"/>
      <c r="L178" s="14">
        <v>1</v>
      </c>
      <c r="M178" s="14"/>
      <c r="N178" s="14">
        <v>0</v>
      </c>
      <c r="O178" s="14">
        <v>0</v>
      </c>
    </row>
    <row r="179" spans="1:15" ht="19" x14ac:dyDescent="0.25">
      <c r="A179" s="30" t="s">
        <v>193</v>
      </c>
      <c r="B179" s="14">
        <v>3</v>
      </c>
      <c r="C179" s="14"/>
      <c r="D179" s="14">
        <v>0</v>
      </c>
      <c r="E179" s="14"/>
      <c r="F179" s="14">
        <v>1</v>
      </c>
      <c r="G179" s="14">
        <v>0</v>
      </c>
      <c r="I179" s="14" t="s">
        <v>189</v>
      </c>
      <c r="J179" s="14">
        <v>3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14" t="s">
        <v>1209</v>
      </c>
      <c r="B180" s="14">
        <v>3</v>
      </c>
      <c r="C180" s="14"/>
      <c r="D180" s="14">
        <v>1</v>
      </c>
      <c r="E180" s="14"/>
      <c r="F180" s="14">
        <v>0</v>
      </c>
      <c r="G180" s="14">
        <v>0</v>
      </c>
      <c r="I180" s="14" t="s">
        <v>185</v>
      </c>
      <c r="J180" s="14">
        <v>3</v>
      </c>
      <c r="K180" s="14" t="s">
        <v>390</v>
      </c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189</v>
      </c>
      <c r="B181" s="14">
        <v>3</v>
      </c>
      <c r="C181" s="14"/>
      <c r="D181" s="14">
        <v>1</v>
      </c>
      <c r="E181" s="14"/>
      <c r="F181" s="14">
        <v>0</v>
      </c>
      <c r="G181" s="14">
        <v>0</v>
      </c>
      <c r="I181" s="14" t="s">
        <v>194</v>
      </c>
      <c r="J181" s="14">
        <v>3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185</v>
      </c>
      <c r="B182" s="14">
        <v>3</v>
      </c>
      <c r="C182" s="14" t="s">
        <v>390</v>
      </c>
      <c r="D182" s="14">
        <v>0</v>
      </c>
      <c r="E182" s="14"/>
      <c r="F182" s="14">
        <v>0</v>
      </c>
      <c r="G182" s="14">
        <v>0</v>
      </c>
      <c r="I182" s="14" t="s">
        <v>187</v>
      </c>
      <c r="J182" s="14">
        <v>2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194</v>
      </c>
      <c r="B183" s="14">
        <v>3</v>
      </c>
      <c r="C183" s="14"/>
      <c r="D183" s="14">
        <v>0</v>
      </c>
      <c r="E183" s="14"/>
      <c r="F183" s="14">
        <v>0</v>
      </c>
      <c r="G183" s="14">
        <v>0</v>
      </c>
      <c r="I183" s="14" t="s">
        <v>190</v>
      </c>
      <c r="J183" s="14">
        <v>2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187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  <c r="I184" s="14" t="s">
        <v>1210</v>
      </c>
      <c r="J184" s="14">
        <v>2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190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  <c r="I185" s="14" t="s">
        <v>1211</v>
      </c>
      <c r="J185" s="14">
        <v>2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14" t="s">
        <v>1210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  <c r="I186" s="14" t="s">
        <v>1212</v>
      </c>
      <c r="J186" s="14">
        <v>2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1211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  <c r="I187" s="14" t="s">
        <v>872</v>
      </c>
      <c r="J187" s="14">
        <v>2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1212</v>
      </c>
      <c r="B188" s="14">
        <v>2</v>
      </c>
      <c r="C188" s="14"/>
      <c r="D188" s="14">
        <v>0</v>
      </c>
      <c r="E188" s="14"/>
      <c r="F188" s="14">
        <v>0</v>
      </c>
      <c r="G188" s="14">
        <v>0</v>
      </c>
      <c r="I188" s="14" t="s">
        <v>875</v>
      </c>
      <c r="J188" s="14">
        <v>2</v>
      </c>
      <c r="K188" s="14" t="s">
        <v>467</v>
      </c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14" t="s">
        <v>872</v>
      </c>
      <c r="B189" s="14">
        <v>2</v>
      </c>
      <c r="C189" s="14"/>
      <c r="D189" s="14">
        <v>0</v>
      </c>
      <c r="E189" s="14"/>
      <c r="F189" s="14">
        <v>0</v>
      </c>
      <c r="G189" s="14">
        <v>0</v>
      </c>
      <c r="I189" s="14" t="s">
        <v>200</v>
      </c>
      <c r="J189" s="14">
        <v>2</v>
      </c>
      <c r="K189" s="14" t="s">
        <v>467</v>
      </c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14" t="s">
        <v>875</v>
      </c>
      <c r="B190" s="14">
        <v>2</v>
      </c>
      <c r="C190" s="14" t="s">
        <v>467</v>
      </c>
      <c r="D190" s="14">
        <v>0</v>
      </c>
      <c r="E190" s="14"/>
      <c r="F190" s="14">
        <v>0</v>
      </c>
      <c r="G190" s="14">
        <v>0</v>
      </c>
      <c r="I190" s="14" t="s">
        <v>1213</v>
      </c>
      <c r="J190" s="14">
        <v>1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200</v>
      </c>
      <c r="B191" s="14">
        <v>2</v>
      </c>
      <c r="C191" s="14" t="s">
        <v>467</v>
      </c>
      <c r="D191" s="14">
        <v>0</v>
      </c>
      <c r="E191" s="14"/>
      <c r="F191" s="14">
        <v>0</v>
      </c>
      <c r="G191" s="14">
        <v>0</v>
      </c>
      <c r="I191" s="14" t="s">
        <v>874</v>
      </c>
      <c r="J191" s="14">
        <v>1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14" t="s">
        <v>1213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  <c r="I192" s="14" t="s">
        <v>196</v>
      </c>
      <c r="J192" s="14">
        <v>1</v>
      </c>
      <c r="K192" s="14"/>
      <c r="L192" s="14">
        <v>0</v>
      </c>
      <c r="M192" s="14"/>
      <c r="N192" s="14">
        <v>0</v>
      </c>
      <c r="O192" s="14">
        <v>0</v>
      </c>
    </row>
    <row r="193" spans="1:7" ht="19" x14ac:dyDescent="0.25">
      <c r="A193" s="14" t="s">
        <v>874</v>
      </c>
      <c r="B193" s="14">
        <v>1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196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1052</v>
      </c>
      <c r="D1" s="13">
        <v>24050</v>
      </c>
      <c r="E1" s="12" t="s">
        <v>1053</v>
      </c>
      <c r="F1" s="13">
        <v>119942</v>
      </c>
      <c r="G1" s="13">
        <v>16123</v>
      </c>
    </row>
    <row r="2" spans="1:7" ht="19" x14ac:dyDescent="0.25">
      <c r="A2" s="14" t="s">
        <v>535</v>
      </c>
      <c r="B2" s="15">
        <v>83436</v>
      </c>
      <c r="C2" s="14" t="s">
        <v>1054</v>
      </c>
      <c r="D2" s="15">
        <v>1217</v>
      </c>
      <c r="E2" s="14" t="s">
        <v>1055</v>
      </c>
      <c r="F2" s="14">
        <v>224</v>
      </c>
      <c r="G2" s="15">
        <v>1381</v>
      </c>
    </row>
    <row r="3" spans="1:7" ht="19" x14ac:dyDescent="0.25">
      <c r="A3" s="14" t="s">
        <v>531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532</v>
      </c>
      <c r="B4" s="15">
        <v>80589</v>
      </c>
      <c r="C4" s="14" t="s">
        <v>1056</v>
      </c>
      <c r="D4" s="15">
        <v>8215</v>
      </c>
      <c r="E4" s="14" t="s">
        <v>1057</v>
      </c>
      <c r="F4" s="15">
        <v>10361</v>
      </c>
      <c r="G4" s="15">
        <v>3612</v>
      </c>
    </row>
    <row r="5" spans="1:7" ht="19" x14ac:dyDescent="0.25">
      <c r="A5" s="14" t="s">
        <v>538</v>
      </c>
      <c r="B5" s="15">
        <v>57786</v>
      </c>
      <c r="C5" s="14" t="s">
        <v>1058</v>
      </c>
      <c r="D5" s="15">
        <v>4365</v>
      </c>
      <c r="E5" s="14" t="s">
        <v>1059</v>
      </c>
      <c r="F5" s="15">
        <v>7015</v>
      </c>
      <c r="G5" s="15">
        <v>3679</v>
      </c>
    </row>
    <row r="6" spans="1:7" ht="19" x14ac:dyDescent="0.25">
      <c r="A6" s="14" t="s">
        <v>541</v>
      </c>
      <c r="B6" s="15">
        <v>43938</v>
      </c>
      <c r="C6" s="14" t="s">
        <v>1060</v>
      </c>
      <c r="D6" s="14">
        <v>267</v>
      </c>
      <c r="E6" s="14" t="s">
        <v>1061</v>
      </c>
      <c r="F6" s="15">
        <v>5678</v>
      </c>
      <c r="G6" s="14">
        <v>0</v>
      </c>
    </row>
    <row r="7" spans="1:7" ht="19" x14ac:dyDescent="0.25">
      <c r="A7" s="14" t="s">
        <v>544</v>
      </c>
      <c r="B7" s="15">
        <v>29406</v>
      </c>
      <c r="C7" s="14" t="s">
        <v>1062</v>
      </c>
      <c r="D7" s="15">
        <v>2234</v>
      </c>
      <c r="E7" s="14" t="s">
        <v>1063</v>
      </c>
      <c r="F7" s="15">
        <v>9625</v>
      </c>
      <c r="G7" s="14">
        <v>0</v>
      </c>
    </row>
    <row r="8" spans="1:7" ht="19" x14ac:dyDescent="0.25">
      <c r="A8" s="14" t="s">
        <v>547</v>
      </c>
      <c r="B8" s="15">
        <v>29155</v>
      </c>
      <c r="C8" s="14" t="s">
        <v>1064</v>
      </c>
      <c r="D8" s="15">
        <v>1696</v>
      </c>
      <c r="E8" s="14" t="s">
        <v>1065</v>
      </c>
      <c r="F8" s="15">
        <v>4948</v>
      </c>
      <c r="G8" s="15">
        <v>3375</v>
      </c>
    </row>
    <row r="9" spans="1:7" ht="19" x14ac:dyDescent="0.25">
      <c r="A9" s="14" t="s">
        <v>550</v>
      </c>
      <c r="B9" s="15">
        <v>11811</v>
      </c>
      <c r="C9" s="14" t="s">
        <v>1066</v>
      </c>
      <c r="D9" s="14">
        <v>192</v>
      </c>
      <c r="E9" s="14" t="s">
        <v>1067</v>
      </c>
      <c r="F9" s="14">
        <v>4</v>
      </c>
      <c r="G9" s="14">
        <v>0</v>
      </c>
    </row>
    <row r="10" spans="1:7" ht="19" x14ac:dyDescent="0.25">
      <c r="A10" s="14" t="s">
        <v>554</v>
      </c>
      <c r="B10" s="15">
        <v>11658</v>
      </c>
      <c r="C10" s="14" t="s">
        <v>1068</v>
      </c>
      <c r="D10" s="14">
        <v>578</v>
      </c>
      <c r="E10" s="14" t="s">
        <v>1069</v>
      </c>
      <c r="F10" s="14">
        <v>135</v>
      </c>
      <c r="G10" s="14">
        <v>20</v>
      </c>
    </row>
    <row r="11" spans="1:7" ht="19" x14ac:dyDescent="0.25">
      <c r="A11" s="14" t="s">
        <v>553</v>
      </c>
      <c r="B11" s="15">
        <v>9241</v>
      </c>
      <c r="C11" s="14" t="s">
        <v>1070</v>
      </c>
      <c r="D11" s="14">
        <v>132</v>
      </c>
      <c r="E11" s="14" t="s">
        <v>1071</v>
      </c>
      <c r="F11" s="15">
        <v>3730</v>
      </c>
      <c r="G11" s="14">
        <v>0</v>
      </c>
    </row>
    <row r="12" spans="1:7" ht="19" x14ac:dyDescent="0.25">
      <c r="A12" s="14" t="s">
        <v>555</v>
      </c>
      <c r="B12" s="15">
        <v>7431</v>
      </c>
      <c r="C12" s="14" t="s">
        <v>1072</v>
      </c>
      <c r="D12" s="14">
        <v>434</v>
      </c>
      <c r="E12" s="14" t="s">
        <v>1073</v>
      </c>
      <c r="F12" s="14">
        <v>2</v>
      </c>
      <c r="G12" s="14">
        <v>405</v>
      </c>
    </row>
    <row r="13" spans="1:7" ht="19" x14ac:dyDescent="0.25">
      <c r="A13" s="14" t="s">
        <v>558</v>
      </c>
      <c r="B13" s="15">
        <v>6909</v>
      </c>
      <c r="C13" s="14" t="s">
        <v>1074</v>
      </c>
      <c r="D13" s="14">
        <v>49</v>
      </c>
      <c r="E13" s="14" t="s">
        <v>1075</v>
      </c>
      <c r="F13" s="14">
        <v>9</v>
      </c>
      <c r="G13" s="14">
        <v>16</v>
      </c>
    </row>
    <row r="14" spans="1:7" ht="19" x14ac:dyDescent="0.25">
      <c r="A14" s="14" t="s">
        <v>561</v>
      </c>
      <c r="B14" s="15">
        <v>6235</v>
      </c>
      <c r="C14" s="14" t="s">
        <v>1076</v>
      </c>
      <c r="D14" s="14">
        <v>220</v>
      </c>
      <c r="E14" s="14" t="s">
        <v>1077</v>
      </c>
      <c r="F14" s="14">
        <v>675</v>
      </c>
      <c r="G14" s="14">
        <v>605</v>
      </c>
    </row>
    <row r="15" spans="1:7" ht="19" x14ac:dyDescent="0.25">
      <c r="A15" s="14" t="s">
        <v>567</v>
      </c>
      <c r="B15" s="15">
        <v>4043</v>
      </c>
      <c r="C15" s="14" t="s">
        <v>1078</v>
      </c>
      <c r="D15" s="14">
        <v>39</v>
      </c>
      <c r="E15" s="14" t="s">
        <v>1079</v>
      </c>
      <c r="F15" s="14">
        <v>225</v>
      </c>
      <c r="G15" s="14">
        <v>23</v>
      </c>
    </row>
    <row r="16" spans="1:7" ht="19" x14ac:dyDescent="0.25">
      <c r="A16" s="14" t="s">
        <v>583</v>
      </c>
      <c r="B16" s="15">
        <v>3629</v>
      </c>
      <c r="C16" s="14" t="s">
        <v>1080</v>
      </c>
      <c r="D16" s="14">
        <v>75</v>
      </c>
      <c r="E16" s="14" t="s">
        <v>1081</v>
      </c>
      <c r="F16" s="14">
        <v>0</v>
      </c>
      <c r="G16" s="14">
        <v>0</v>
      </c>
    </row>
    <row r="17" spans="1:7" ht="19" x14ac:dyDescent="0.25">
      <c r="A17" s="14" t="s">
        <v>570</v>
      </c>
      <c r="B17" s="15">
        <v>3544</v>
      </c>
      <c r="C17" s="14" t="s">
        <v>1082</v>
      </c>
      <c r="D17" s="14">
        <v>60</v>
      </c>
      <c r="E17" s="14" t="s">
        <v>1083</v>
      </c>
      <c r="F17" s="14">
        <v>43</v>
      </c>
      <c r="G17" s="14">
        <v>61</v>
      </c>
    </row>
    <row r="18" spans="1:7" ht="19" x14ac:dyDescent="0.25">
      <c r="A18" s="14" t="s">
        <v>564</v>
      </c>
      <c r="B18" s="15">
        <v>3369</v>
      </c>
      <c r="C18" s="14" t="s">
        <v>1084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579</v>
      </c>
      <c r="B19" s="15">
        <v>2996</v>
      </c>
      <c r="C19" s="14" t="s">
        <v>1085</v>
      </c>
      <c r="D19" s="14">
        <v>13</v>
      </c>
      <c r="E19" s="14" t="s">
        <v>1086</v>
      </c>
      <c r="F19" s="14">
        <v>172</v>
      </c>
      <c r="G19" s="14">
        <v>10</v>
      </c>
    </row>
    <row r="20" spans="1:7" ht="19" x14ac:dyDescent="0.25">
      <c r="A20" s="14" t="s">
        <v>576</v>
      </c>
      <c r="B20" s="15">
        <v>2985</v>
      </c>
      <c r="C20" s="14" t="s">
        <v>1087</v>
      </c>
      <c r="D20" s="14">
        <v>77</v>
      </c>
      <c r="E20" s="14" t="s">
        <v>1088</v>
      </c>
      <c r="F20" s="14">
        <v>1</v>
      </c>
      <c r="G20" s="14">
        <v>1</v>
      </c>
    </row>
    <row r="21" spans="1:7" ht="19" x14ac:dyDescent="0.25">
      <c r="A21" s="14" t="s">
        <v>573</v>
      </c>
      <c r="B21" s="15">
        <v>2840</v>
      </c>
      <c r="C21" s="14" t="s">
        <v>1089</v>
      </c>
      <c r="D21" s="14">
        <v>77</v>
      </c>
      <c r="E21" s="14" t="s">
        <v>1090</v>
      </c>
      <c r="F21" s="14">
        <v>16</v>
      </c>
      <c r="G21" s="14">
        <v>0</v>
      </c>
    </row>
    <row r="22" spans="1:7" ht="19" x14ac:dyDescent="0.25">
      <c r="A22" s="14" t="s">
        <v>581</v>
      </c>
      <c r="B22" s="15">
        <v>2693</v>
      </c>
      <c r="C22" s="14" t="s">
        <v>1091</v>
      </c>
      <c r="D22" s="14">
        <v>8</v>
      </c>
      <c r="E22" s="14" t="s">
        <v>1092</v>
      </c>
      <c r="F22" s="14">
        <v>66</v>
      </c>
      <c r="G22" s="14">
        <v>46</v>
      </c>
    </row>
    <row r="23" spans="1:7" ht="19" x14ac:dyDescent="0.25">
      <c r="A23" s="14" t="s">
        <v>589</v>
      </c>
      <c r="B23" s="15">
        <v>2031</v>
      </c>
      <c r="C23" s="14" t="s">
        <v>1093</v>
      </c>
      <c r="D23" s="14">
        <v>23</v>
      </c>
      <c r="E23" s="14" t="s">
        <v>399</v>
      </c>
      <c r="F23" s="14">
        <v>215</v>
      </c>
      <c r="G23" s="14">
        <v>45</v>
      </c>
    </row>
    <row r="24" spans="1:7" ht="19" x14ac:dyDescent="0.25">
      <c r="A24" s="14" t="s">
        <v>586</v>
      </c>
      <c r="B24" s="15">
        <v>2017</v>
      </c>
      <c r="C24" s="14" t="s">
        <v>1094</v>
      </c>
      <c r="D24" s="14">
        <v>41</v>
      </c>
      <c r="E24" s="14" t="s">
        <v>1095</v>
      </c>
      <c r="F24" s="14">
        <v>3</v>
      </c>
      <c r="G24" s="14">
        <v>94</v>
      </c>
    </row>
    <row r="25" spans="1:7" ht="19" x14ac:dyDescent="0.25">
      <c r="A25" s="14" t="s">
        <v>591</v>
      </c>
      <c r="B25" s="15">
        <v>1925</v>
      </c>
      <c r="C25" s="14" t="s">
        <v>1096</v>
      </c>
      <c r="D25" s="14">
        <v>9</v>
      </c>
      <c r="E25" s="14" t="s">
        <v>526</v>
      </c>
      <c r="F25" s="14">
        <v>10</v>
      </c>
      <c r="G25" s="14">
        <v>2</v>
      </c>
    </row>
    <row r="26" spans="1:7" ht="19" x14ac:dyDescent="0.25">
      <c r="A26" s="14" t="s">
        <v>593</v>
      </c>
      <c r="B26" s="15">
        <v>1819</v>
      </c>
      <c r="C26" s="14" t="s">
        <v>1097</v>
      </c>
      <c r="D26" s="14">
        <v>19</v>
      </c>
      <c r="E26" s="14" t="s">
        <v>1098</v>
      </c>
      <c r="F26" s="14">
        <v>5</v>
      </c>
      <c r="G26" s="14">
        <v>25</v>
      </c>
    </row>
    <row r="27" spans="1:7" ht="19" x14ac:dyDescent="0.25">
      <c r="A27" s="14" t="s">
        <v>599</v>
      </c>
      <c r="B27" s="15">
        <v>1453</v>
      </c>
      <c r="C27" s="14" t="s">
        <v>1099</v>
      </c>
      <c r="D27" s="14">
        <v>9</v>
      </c>
      <c r="E27" s="14" t="s">
        <v>696</v>
      </c>
      <c r="F27" s="14">
        <v>0</v>
      </c>
      <c r="G27" s="14">
        <v>0</v>
      </c>
    </row>
    <row r="28" spans="1:7" ht="19" x14ac:dyDescent="0.25">
      <c r="A28" s="14" t="s">
        <v>601</v>
      </c>
      <c r="B28" s="15">
        <v>1403</v>
      </c>
      <c r="C28" s="14" t="s">
        <v>1100</v>
      </c>
      <c r="D28" s="14">
        <v>34</v>
      </c>
      <c r="E28" s="14" t="s">
        <v>1101</v>
      </c>
      <c r="F28" s="14">
        <v>3</v>
      </c>
      <c r="G28" s="14">
        <v>41</v>
      </c>
    </row>
    <row r="29" spans="1:7" ht="19" x14ac:dyDescent="0.25">
      <c r="A29" s="14" t="s">
        <v>596</v>
      </c>
      <c r="B29" s="15">
        <v>1401</v>
      </c>
      <c r="C29" s="14" t="s">
        <v>1102</v>
      </c>
      <c r="D29" s="14">
        <v>47</v>
      </c>
      <c r="E29" s="14" t="s">
        <v>1103</v>
      </c>
      <c r="F29" s="14">
        <v>359</v>
      </c>
      <c r="G29" s="14">
        <v>56</v>
      </c>
    </row>
    <row r="30" spans="1:7" ht="19" x14ac:dyDescent="0.25">
      <c r="A30" s="14" t="s">
        <v>606</v>
      </c>
      <c r="B30" s="15">
        <v>1306</v>
      </c>
      <c r="C30" s="14" t="s">
        <v>1104</v>
      </c>
      <c r="D30" s="14">
        <v>4</v>
      </c>
      <c r="E30" s="14" t="s">
        <v>389</v>
      </c>
      <c r="F30" s="14">
        <v>33</v>
      </c>
      <c r="G30" s="14">
        <v>0</v>
      </c>
    </row>
    <row r="31" spans="1:7" ht="19" x14ac:dyDescent="0.25">
      <c r="A31" s="14" t="s">
        <v>608</v>
      </c>
      <c r="B31" s="15">
        <v>1221</v>
      </c>
      <c r="C31" s="14" t="s">
        <v>1105</v>
      </c>
      <c r="D31" s="14">
        <v>16</v>
      </c>
      <c r="E31" s="14" t="s">
        <v>524</v>
      </c>
      <c r="F31" s="14">
        <v>13</v>
      </c>
      <c r="G31" s="14">
        <v>2</v>
      </c>
    </row>
    <row r="32" spans="1:7" ht="19" x14ac:dyDescent="0.25">
      <c r="A32" s="14" t="s">
        <v>604</v>
      </c>
      <c r="B32" s="15">
        <v>1201</v>
      </c>
      <c r="C32" s="14" t="s">
        <v>1106</v>
      </c>
      <c r="D32" s="14">
        <v>9</v>
      </c>
      <c r="E32" s="14" t="s">
        <v>696</v>
      </c>
      <c r="F32" s="14">
        <v>21</v>
      </c>
      <c r="G32" s="14">
        <v>0</v>
      </c>
    </row>
    <row r="33" spans="1:7" ht="19" x14ac:dyDescent="0.25">
      <c r="A33" s="14" t="s">
        <v>611</v>
      </c>
      <c r="B33" s="15">
        <v>1045</v>
      </c>
      <c r="C33" s="14" t="s">
        <v>1107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614</v>
      </c>
      <c r="B34" s="15">
        <v>1029</v>
      </c>
      <c r="C34" s="14" t="s">
        <v>1108</v>
      </c>
      <c r="D34" s="14">
        <v>23</v>
      </c>
      <c r="E34" s="14" t="s">
        <v>1109</v>
      </c>
      <c r="F34" s="14">
        <v>94</v>
      </c>
      <c r="G34" s="14">
        <v>8</v>
      </c>
    </row>
    <row r="35" spans="1:7" ht="19" x14ac:dyDescent="0.25">
      <c r="A35" s="14" t="s">
        <v>619</v>
      </c>
      <c r="B35" s="15">
        <v>1012</v>
      </c>
      <c r="C35" s="14" t="s">
        <v>1110</v>
      </c>
      <c r="D35" s="14">
        <v>3</v>
      </c>
      <c r="E35" s="14" t="s">
        <v>390</v>
      </c>
      <c r="F35" s="14">
        <v>8</v>
      </c>
      <c r="G35" s="14">
        <v>0</v>
      </c>
    </row>
    <row r="36" spans="1:7" ht="19" x14ac:dyDescent="0.25">
      <c r="A36" s="14" t="s">
        <v>617</v>
      </c>
      <c r="B36" s="14">
        <v>958</v>
      </c>
      <c r="C36" s="14" t="s">
        <v>1111</v>
      </c>
      <c r="D36" s="14">
        <v>5</v>
      </c>
      <c r="E36" s="14" t="s">
        <v>825</v>
      </c>
      <c r="F36" s="14">
        <v>10</v>
      </c>
      <c r="G36" s="14">
        <v>22</v>
      </c>
    </row>
    <row r="37" spans="1:7" ht="19" x14ac:dyDescent="0.25">
      <c r="A37" s="14" t="s">
        <v>632</v>
      </c>
      <c r="B37" s="14">
        <v>927</v>
      </c>
      <c r="C37" s="14" t="s">
        <v>1112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625</v>
      </c>
      <c r="B38" s="14">
        <v>893</v>
      </c>
      <c r="C38" s="14" t="s">
        <v>1113</v>
      </c>
      <c r="D38" s="14">
        <v>78</v>
      </c>
      <c r="E38" s="14" t="s">
        <v>1114</v>
      </c>
      <c r="F38" s="14">
        <v>31</v>
      </c>
      <c r="G38" s="14">
        <v>0</v>
      </c>
    </row>
    <row r="39" spans="1:7" ht="19" x14ac:dyDescent="0.25">
      <c r="A39" s="14" t="s">
        <v>621</v>
      </c>
      <c r="B39" s="14">
        <v>892</v>
      </c>
      <c r="C39" s="14" t="s">
        <v>1115</v>
      </c>
      <c r="D39" s="14">
        <v>26</v>
      </c>
      <c r="E39" s="14" t="s">
        <v>1116</v>
      </c>
      <c r="F39" s="14">
        <v>42</v>
      </c>
      <c r="G39" s="14">
        <v>57</v>
      </c>
    </row>
    <row r="40" spans="1:7" ht="19" x14ac:dyDescent="0.25">
      <c r="A40" s="14" t="s">
        <v>641</v>
      </c>
      <c r="B40" s="14">
        <v>840</v>
      </c>
      <c r="C40" s="14" t="s">
        <v>1117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628</v>
      </c>
      <c r="B41" s="14">
        <v>802</v>
      </c>
      <c r="C41" s="14" t="s">
        <v>1118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637</v>
      </c>
      <c r="B42" s="14">
        <v>727</v>
      </c>
      <c r="C42" s="14" t="s">
        <v>1119</v>
      </c>
      <c r="D42" s="14">
        <v>20</v>
      </c>
      <c r="E42" s="14" t="s">
        <v>1120</v>
      </c>
      <c r="F42" s="14">
        <v>45</v>
      </c>
      <c r="G42" s="14">
        <v>0</v>
      </c>
    </row>
    <row r="43" spans="1:7" ht="19" x14ac:dyDescent="0.25">
      <c r="A43" s="14" t="s">
        <v>624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634</v>
      </c>
      <c r="B44" s="14">
        <v>707</v>
      </c>
      <c r="C44" s="14" t="s">
        <v>1121</v>
      </c>
      <c r="D44" s="14">
        <v>45</v>
      </c>
      <c r="E44" s="14" t="s">
        <v>1122</v>
      </c>
      <c r="F44" s="14">
        <v>28</v>
      </c>
      <c r="G44" s="14">
        <v>1</v>
      </c>
    </row>
    <row r="45" spans="1:7" ht="19" x14ac:dyDescent="0.25">
      <c r="A45" s="14" t="s">
        <v>630</v>
      </c>
      <c r="B45" s="14">
        <v>683</v>
      </c>
      <c r="C45" s="14" t="s">
        <v>1123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645</v>
      </c>
      <c r="B46" s="14">
        <v>580</v>
      </c>
      <c r="C46" s="14" t="s">
        <v>1124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643</v>
      </c>
      <c r="B47" s="14">
        <v>562</v>
      </c>
      <c r="C47" s="14" t="s">
        <v>1125</v>
      </c>
      <c r="D47" s="14">
        <v>6</v>
      </c>
      <c r="E47" s="14" t="s">
        <v>381</v>
      </c>
      <c r="F47" s="14">
        <v>0</v>
      </c>
      <c r="G47" s="14">
        <v>11</v>
      </c>
    </row>
    <row r="48" spans="1:7" ht="19" x14ac:dyDescent="0.25">
      <c r="A48" s="14" t="s">
        <v>662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639</v>
      </c>
      <c r="B49" s="14">
        <v>549</v>
      </c>
      <c r="C49" s="14" t="s">
        <v>1126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658</v>
      </c>
      <c r="B50" s="14">
        <v>538</v>
      </c>
      <c r="C50" s="14" t="s">
        <v>1127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673</v>
      </c>
      <c r="B51" s="14">
        <v>502</v>
      </c>
      <c r="C51" s="14"/>
      <c r="D51" s="14">
        <v>9</v>
      </c>
      <c r="E51" s="14" t="s">
        <v>696</v>
      </c>
      <c r="F51" s="14">
        <v>63</v>
      </c>
      <c r="G51" s="14">
        <v>0</v>
      </c>
    </row>
    <row r="52" spans="1:7" ht="19" x14ac:dyDescent="0.25">
      <c r="A52" s="14" t="s">
        <v>648</v>
      </c>
      <c r="B52" s="14">
        <v>495</v>
      </c>
      <c r="C52" s="14" t="s">
        <v>1128</v>
      </c>
      <c r="D52" s="14">
        <v>24</v>
      </c>
      <c r="E52" s="14" t="s">
        <v>1047</v>
      </c>
      <c r="F52" s="14">
        <v>80</v>
      </c>
      <c r="G52" s="14">
        <v>0</v>
      </c>
    </row>
    <row r="53" spans="1:7" ht="19" x14ac:dyDescent="0.25">
      <c r="A53" s="14" t="s">
        <v>654</v>
      </c>
      <c r="B53" s="14">
        <v>495</v>
      </c>
      <c r="C53" s="14" t="s">
        <v>1129</v>
      </c>
      <c r="D53" s="14">
        <v>3</v>
      </c>
      <c r="E53" s="14" t="s">
        <v>529</v>
      </c>
      <c r="F53" s="14">
        <v>22</v>
      </c>
      <c r="G53" s="14">
        <v>6</v>
      </c>
    </row>
    <row r="54" spans="1:7" ht="19" x14ac:dyDescent="0.25">
      <c r="A54" s="14" t="s">
        <v>656</v>
      </c>
      <c r="B54" s="14">
        <v>491</v>
      </c>
      <c r="C54" s="14" t="s">
        <v>1130</v>
      </c>
      <c r="D54" s="14">
        <v>6</v>
      </c>
      <c r="E54" s="14" t="s">
        <v>460</v>
      </c>
      <c r="F54" s="14">
        <v>8</v>
      </c>
      <c r="G54" s="14">
        <v>0</v>
      </c>
    </row>
    <row r="55" spans="1:7" ht="19" x14ac:dyDescent="0.25">
      <c r="A55" s="14" t="s">
        <v>668</v>
      </c>
      <c r="B55" s="14">
        <v>488</v>
      </c>
      <c r="C55" s="14" t="s">
        <v>1131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660</v>
      </c>
      <c r="B56" s="14">
        <v>475</v>
      </c>
      <c r="C56" s="14" t="s">
        <v>1132</v>
      </c>
      <c r="D56" s="14">
        <v>6</v>
      </c>
      <c r="E56" s="14" t="s">
        <v>381</v>
      </c>
      <c r="F56" s="14">
        <v>35</v>
      </c>
      <c r="G56" s="14">
        <v>7</v>
      </c>
    </row>
    <row r="57" spans="1:7" ht="19" x14ac:dyDescent="0.25">
      <c r="A57" s="14" t="s">
        <v>650</v>
      </c>
      <c r="B57" s="14">
        <v>458</v>
      </c>
      <c r="C57" s="14" t="s">
        <v>1133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671</v>
      </c>
      <c r="B58" s="14">
        <v>457</v>
      </c>
      <c r="C58" s="14" t="s">
        <v>1134</v>
      </c>
      <c r="D58" s="14">
        <v>7</v>
      </c>
      <c r="E58" s="14" t="s">
        <v>818</v>
      </c>
      <c r="F58" s="14">
        <v>1</v>
      </c>
      <c r="G58" s="14">
        <v>1</v>
      </c>
    </row>
    <row r="59" spans="1:7" ht="19" x14ac:dyDescent="0.25">
      <c r="A59" s="14" t="s">
        <v>652</v>
      </c>
      <c r="B59" s="14">
        <v>454</v>
      </c>
      <c r="C59" s="14" t="s">
        <v>1135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665</v>
      </c>
      <c r="B60" s="14">
        <v>382</v>
      </c>
      <c r="C60" s="14" t="s">
        <v>1136</v>
      </c>
      <c r="D60" s="14">
        <v>36</v>
      </c>
      <c r="E60" s="14" t="s">
        <v>1137</v>
      </c>
      <c r="F60" s="14">
        <v>75</v>
      </c>
      <c r="G60" s="14">
        <v>0</v>
      </c>
    </row>
    <row r="61" spans="1:7" ht="19" x14ac:dyDescent="0.25">
      <c r="A61" s="14" t="s">
        <v>663</v>
      </c>
      <c r="B61" s="14">
        <v>368</v>
      </c>
      <c r="C61" s="14" t="s">
        <v>1138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674</v>
      </c>
      <c r="B62" s="14">
        <v>367</v>
      </c>
      <c r="C62" s="14" t="s">
        <v>1139</v>
      </c>
      <c r="D62" s="14">
        <v>25</v>
      </c>
      <c r="E62" s="14" t="s">
        <v>448</v>
      </c>
      <c r="F62" s="14">
        <v>10</v>
      </c>
      <c r="G62" s="14">
        <v>0</v>
      </c>
    </row>
    <row r="63" spans="1:7" ht="19" x14ac:dyDescent="0.25">
      <c r="A63" s="14" t="s">
        <v>684</v>
      </c>
      <c r="B63" s="14">
        <v>299</v>
      </c>
      <c r="C63" s="14" t="s">
        <v>1140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677</v>
      </c>
      <c r="B64" s="14">
        <v>290</v>
      </c>
      <c r="C64" s="14" t="s">
        <v>1141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707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699</v>
      </c>
      <c r="B66" s="14">
        <v>275</v>
      </c>
      <c r="C66" s="14" t="s">
        <v>1142</v>
      </c>
      <c r="D66" s="14">
        <v>11</v>
      </c>
      <c r="E66" s="14" t="s">
        <v>1143</v>
      </c>
      <c r="F66" s="14">
        <v>7</v>
      </c>
      <c r="G66" s="14">
        <v>0</v>
      </c>
    </row>
    <row r="67" spans="1:7" ht="19" x14ac:dyDescent="0.25">
      <c r="A67" s="14" t="s">
        <v>680</v>
      </c>
      <c r="B67" s="14">
        <v>264</v>
      </c>
      <c r="C67" s="14" t="s">
        <v>1144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694</v>
      </c>
      <c r="B68" s="14">
        <v>261</v>
      </c>
      <c r="C68" s="14" t="s">
        <v>1145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682</v>
      </c>
      <c r="B69" s="14">
        <v>252</v>
      </c>
      <c r="C69" s="14" t="s">
        <v>1146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679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688</v>
      </c>
      <c r="B71" s="14">
        <v>244</v>
      </c>
      <c r="C71" s="14" t="s">
        <v>1147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697</v>
      </c>
      <c r="B72" s="14">
        <v>231</v>
      </c>
      <c r="C72" s="14" t="s">
        <v>1148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686</v>
      </c>
      <c r="B73" s="14">
        <v>226</v>
      </c>
      <c r="C73" s="14" t="s">
        <v>1149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704</v>
      </c>
      <c r="B74" s="14">
        <v>224</v>
      </c>
      <c r="C74" s="14" t="s">
        <v>1150</v>
      </c>
      <c r="D74" s="14">
        <v>3</v>
      </c>
      <c r="E74" s="14" t="s">
        <v>529</v>
      </c>
      <c r="F74" s="14">
        <v>2</v>
      </c>
      <c r="G74" s="14">
        <v>3</v>
      </c>
    </row>
    <row r="75" spans="1:7" ht="19" x14ac:dyDescent="0.25">
      <c r="A75" s="14" t="s">
        <v>706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709</v>
      </c>
      <c r="B76" s="14">
        <v>212</v>
      </c>
      <c r="C76" s="14" t="s">
        <v>1151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692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690</v>
      </c>
      <c r="B78" s="14">
        <v>208</v>
      </c>
      <c r="C78" s="14" t="s">
        <v>1152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711</v>
      </c>
      <c r="B79" s="14">
        <v>201</v>
      </c>
      <c r="C79" s="14" t="s">
        <v>1009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723</v>
      </c>
      <c r="B80" s="14">
        <v>200</v>
      </c>
      <c r="C80" s="14" t="s">
        <v>1153</v>
      </c>
      <c r="D80" s="14">
        <v>6</v>
      </c>
      <c r="E80" s="14" t="s">
        <v>381</v>
      </c>
      <c r="F80" s="14">
        <v>1</v>
      </c>
      <c r="G80" s="14">
        <v>0</v>
      </c>
    </row>
    <row r="81" spans="1:7" ht="19" x14ac:dyDescent="0.25">
      <c r="A81" s="14" t="s">
        <v>731</v>
      </c>
      <c r="B81" s="14">
        <v>196</v>
      </c>
      <c r="C81" s="14" t="s">
        <v>1154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702</v>
      </c>
      <c r="B82" s="14">
        <v>191</v>
      </c>
      <c r="C82" s="14" t="s">
        <v>1155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715</v>
      </c>
      <c r="B83" s="14">
        <v>177</v>
      </c>
      <c r="C83" s="14" t="s">
        <v>1156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719</v>
      </c>
      <c r="B84" s="14">
        <v>174</v>
      </c>
      <c r="C84" s="14" t="s">
        <v>1157</v>
      </c>
      <c r="D84" s="14">
        <v>6</v>
      </c>
      <c r="E84" s="14" t="s">
        <v>381</v>
      </c>
      <c r="F84" s="14">
        <v>17</v>
      </c>
      <c r="G84" s="14">
        <v>4</v>
      </c>
    </row>
    <row r="85" spans="1:7" ht="19" x14ac:dyDescent="0.25">
      <c r="A85" s="14" t="s">
        <v>713</v>
      </c>
      <c r="B85" s="14">
        <v>153</v>
      </c>
      <c r="C85" s="14" t="s">
        <v>1158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721</v>
      </c>
      <c r="B86" s="14">
        <v>152</v>
      </c>
      <c r="C86" s="14" t="s">
        <v>1159</v>
      </c>
      <c r="D86" s="14">
        <v>7</v>
      </c>
      <c r="E86" s="14" t="s">
        <v>818</v>
      </c>
      <c r="F86" s="14">
        <v>10</v>
      </c>
      <c r="G86" s="14">
        <v>0</v>
      </c>
    </row>
    <row r="87" spans="1:7" ht="19" x14ac:dyDescent="0.25">
      <c r="A87" s="14" t="s">
        <v>717</v>
      </c>
      <c r="B87" s="14">
        <v>146</v>
      </c>
      <c r="C87" s="14" t="s">
        <v>1160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725</v>
      </c>
      <c r="B88" s="14">
        <v>134</v>
      </c>
      <c r="C88" s="14" t="s">
        <v>1161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757</v>
      </c>
      <c r="B89" s="14">
        <v>132</v>
      </c>
      <c r="C89" s="14" t="s">
        <v>1162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735</v>
      </c>
      <c r="B90" s="14">
        <v>122</v>
      </c>
      <c r="C90" s="14" t="s">
        <v>1163</v>
      </c>
      <c r="D90" s="14">
        <v>3</v>
      </c>
      <c r="E90" s="14" t="s">
        <v>390</v>
      </c>
      <c r="F90" s="14">
        <v>10</v>
      </c>
      <c r="G90" s="14">
        <v>0</v>
      </c>
    </row>
    <row r="91" spans="1:7" ht="19" x14ac:dyDescent="0.25">
      <c r="A91" s="14" t="s">
        <v>727</v>
      </c>
      <c r="B91" s="14">
        <v>114</v>
      </c>
      <c r="C91" s="14" t="s">
        <v>1164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747</v>
      </c>
      <c r="B92" s="14">
        <v>111</v>
      </c>
      <c r="C92" s="14" t="s">
        <v>1165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739</v>
      </c>
      <c r="B93" s="14">
        <v>109</v>
      </c>
      <c r="C93" s="14" t="s">
        <v>1166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741</v>
      </c>
      <c r="B94" s="14">
        <v>107</v>
      </c>
      <c r="C94" s="14" t="s">
        <v>1167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729</v>
      </c>
      <c r="B95" s="14">
        <v>106</v>
      </c>
      <c r="C95" s="14" t="s">
        <v>1168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737</v>
      </c>
      <c r="B96" s="14">
        <v>105</v>
      </c>
      <c r="C96" s="14" t="s">
        <v>1169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733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745</v>
      </c>
      <c r="B98" s="14">
        <v>96</v>
      </c>
      <c r="C98" s="14" t="s">
        <v>1170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743</v>
      </c>
      <c r="B99" s="14">
        <v>94</v>
      </c>
      <c r="C99" s="14" t="s">
        <v>1171</v>
      </c>
      <c r="D99" s="14">
        <v>4</v>
      </c>
      <c r="E99" s="14" t="s">
        <v>507</v>
      </c>
      <c r="F99" s="14">
        <v>2</v>
      </c>
      <c r="G99" s="14">
        <v>0</v>
      </c>
    </row>
    <row r="100" spans="1:7" ht="19" x14ac:dyDescent="0.25">
      <c r="A100" s="14" t="s">
        <v>742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753</v>
      </c>
      <c r="B101" s="14">
        <v>84</v>
      </c>
      <c r="C101" s="14" t="s">
        <v>1172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771</v>
      </c>
      <c r="B102" s="14">
        <v>81</v>
      </c>
      <c r="C102" s="14" t="s">
        <v>1173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751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749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760</v>
      </c>
      <c r="B105" s="14">
        <v>75</v>
      </c>
      <c r="C105" s="14" t="s">
        <v>1174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752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764</v>
      </c>
      <c r="B107" s="14">
        <v>69</v>
      </c>
      <c r="C107" s="14" t="s">
        <v>1175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762</v>
      </c>
      <c r="B108" s="14">
        <v>67</v>
      </c>
      <c r="C108" s="14" t="s">
        <v>1176</v>
      </c>
      <c r="D108" s="14">
        <v>2</v>
      </c>
      <c r="E108" s="14" t="s">
        <v>467</v>
      </c>
      <c r="F108" s="14">
        <v>1</v>
      </c>
      <c r="G108" s="14">
        <v>3</v>
      </c>
    </row>
    <row r="109" spans="1:7" ht="19" x14ac:dyDescent="0.25">
      <c r="A109" s="14" t="s">
        <v>755</v>
      </c>
      <c r="B109" s="14">
        <v>65</v>
      </c>
      <c r="C109" s="14" t="s">
        <v>1177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767</v>
      </c>
      <c r="B110" s="14">
        <v>65</v>
      </c>
      <c r="C110" s="14" t="s">
        <v>1178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759</v>
      </c>
      <c r="B111" s="14">
        <v>56</v>
      </c>
      <c r="C111" s="14" t="s">
        <v>1179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778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1180</v>
      </c>
      <c r="D113" s="14">
        <v>3</v>
      </c>
      <c r="E113" s="14" t="s">
        <v>390</v>
      </c>
      <c r="F113" s="14">
        <v>1</v>
      </c>
      <c r="G113" s="14">
        <v>0</v>
      </c>
    </row>
    <row r="114" spans="1:7" ht="19" x14ac:dyDescent="0.25">
      <c r="A114" s="14" t="s">
        <v>773</v>
      </c>
      <c r="B114" s="14">
        <v>50</v>
      </c>
      <c r="C114" s="14" t="s">
        <v>1181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769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776</v>
      </c>
      <c r="B116" s="14">
        <v>44</v>
      </c>
      <c r="C116" s="14" t="s">
        <v>1182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779</v>
      </c>
      <c r="B117" s="14">
        <v>43</v>
      </c>
      <c r="C117" s="14" t="s">
        <v>1183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775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781</v>
      </c>
      <c r="B119" s="14">
        <v>41</v>
      </c>
      <c r="C119" s="14" t="s">
        <v>1184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803</v>
      </c>
      <c r="B120" s="14">
        <v>35</v>
      </c>
      <c r="C120" s="14" t="s">
        <v>1185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788</v>
      </c>
      <c r="B121" s="14">
        <v>33</v>
      </c>
      <c r="C121" s="14" t="s">
        <v>1186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786</v>
      </c>
      <c r="B122" s="14">
        <v>31</v>
      </c>
      <c r="C122" s="14" t="s">
        <v>1187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783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795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784</v>
      </c>
      <c r="B125" s="14">
        <v>30</v>
      </c>
      <c r="C125" s="14" t="s">
        <v>1188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806</v>
      </c>
      <c r="B126" s="14">
        <v>28</v>
      </c>
      <c r="C126" s="14" t="s">
        <v>1189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792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789</v>
      </c>
      <c r="B128" s="14">
        <v>25</v>
      </c>
      <c r="C128" s="14" t="s">
        <v>1190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794</v>
      </c>
      <c r="B129" s="14">
        <v>25</v>
      </c>
      <c r="C129" s="14" t="s">
        <v>1191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796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800</v>
      </c>
      <c r="B131" s="14">
        <v>23</v>
      </c>
      <c r="C131" s="14" t="s">
        <v>1192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798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802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837</v>
      </c>
      <c r="B134" s="14">
        <v>16</v>
      </c>
      <c r="C134" s="14" t="s">
        <v>1193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1194</v>
      </c>
      <c r="B135" s="14">
        <v>15</v>
      </c>
      <c r="C135" s="14" t="s">
        <v>1195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811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813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804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1196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824</v>
      </c>
      <c r="B140" s="14">
        <v>13</v>
      </c>
      <c r="C140" s="14" t="s">
        <v>1197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808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812</v>
      </c>
      <c r="B142" s="14">
        <v>12</v>
      </c>
      <c r="C142" s="14" t="s">
        <v>807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843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810</v>
      </c>
      <c r="B144" s="14">
        <v>11</v>
      </c>
      <c r="C144" s="14" t="s">
        <v>1198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844</v>
      </c>
      <c r="B145" s="14">
        <v>10</v>
      </c>
      <c r="C145" s="14" t="s">
        <v>443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827</v>
      </c>
      <c r="B146" s="14">
        <v>9</v>
      </c>
      <c r="C146" s="14" t="s">
        <v>918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822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816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817</v>
      </c>
      <c r="B150" s="14">
        <v>8</v>
      </c>
      <c r="C150" s="14" t="s">
        <v>377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814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819</v>
      </c>
      <c r="B152" s="14">
        <v>7</v>
      </c>
      <c r="C152" s="14" t="s">
        <v>595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838</v>
      </c>
      <c r="B153" s="14">
        <v>7</v>
      </c>
      <c r="C153" s="14" t="s">
        <v>473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854</v>
      </c>
      <c r="B154" s="14">
        <v>7</v>
      </c>
      <c r="C154" s="14" t="s">
        <v>1199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845</v>
      </c>
      <c r="B155" s="14">
        <v>7</v>
      </c>
      <c r="C155" s="14" t="s">
        <v>647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828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823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820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821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853</v>
      </c>
      <c r="B160" s="14">
        <v>6</v>
      </c>
      <c r="C160" s="14" t="s">
        <v>460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791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855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826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834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841</v>
      </c>
      <c r="B165" s="14">
        <v>5</v>
      </c>
      <c r="C165" s="14" t="s">
        <v>825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859</v>
      </c>
      <c r="B166" s="14">
        <v>5</v>
      </c>
      <c r="C166" s="14" t="s">
        <v>1051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829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830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831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832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833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835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836</v>
      </c>
      <c r="B173" s="14">
        <v>4</v>
      </c>
      <c r="C173" s="14" t="s">
        <v>389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1200</v>
      </c>
      <c r="B174" s="14">
        <v>4</v>
      </c>
      <c r="C174" s="14" t="s">
        <v>507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839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840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848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1201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842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850</v>
      </c>
      <c r="B180" s="14">
        <v>3</v>
      </c>
      <c r="C180" s="14" t="s">
        <v>390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851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847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849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1202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1203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1204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852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857</v>
      </c>
      <c r="B188" s="14">
        <v>2</v>
      </c>
      <c r="C188" s="14" t="s">
        <v>467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860</v>
      </c>
      <c r="B189" s="14">
        <v>2</v>
      </c>
      <c r="C189" s="14" t="s">
        <v>467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1205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856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858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919</v>
      </c>
      <c r="D3" s="13">
        <v>21154</v>
      </c>
      <c r="E3" s="12" t="s">
        <v>920</v>
      </c>
      <c r="F3" s="13">
        <v>110290</v>
      </c>
      <c r="G3" s="13">
        <v>12820</v>
      </c>
    </row>
    <row r="4" spans="1:7" ht="19" x14ac:dyDescent="0.25">
      <c r="A4" s="14" t="s">
        <v>531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532</v>
      </c>
      <c r="B5" s="15">
        <v>74386</v>
      </c>
      <c r="C5" s="14" t="s">
        <v>921</v>
      </c>
      <c r="D5" s="15">
        <v>7503</v>
      </c>
      <c r="E5" s="14" t="s">
        <v>922</v>
      </c>
      <c r="F5" s="15">
        <v>9362</v>
      </c>
      <c r="G5" s="15">
        <v>3489</v>
      </c>
    </row>
    <row r="6" spans="1:7" ht="19" x14ac:dyDescent="0.25">
      <c r="A6" s="14" t="s">
        <v>535</v>
      </c>
      <c r="B6" s="15">
        <v>64958</v>
      </c>
      <c r="C6" s="14" t="s">
        <v>923</v>
      </c>
      <c r="D6" s="14">
        <v>936</v>
      </c>
      <c r="E6" s="14" t="s">
        <v>924</v>
      </c>
      <c r="F6" s="14">
        <v>41</v>
      </c>
      <c r="G6" s="14">
        <v>735</v>
      </c>
    </row>
    <row r="7" spans="1:7" ht="19" x14ac:dyDescent="0.25">
      <c r="A7" s="14" t="s">
        <v>538</v>
      </c>
      <c r="B7" s="15">
        <v>49515</v>
      </c>
      <c r="C7" s="14" t="s">
        <v>925</v>
      </c>
      <c r="D7" s="15">
        <v>3647</v>
      </c>
      <c r="E7" s="14" t="s">
        <v>926</v>
      </c>
      <c r="F7" s="15">
        <v>5367</v>
      </c>
      <c r="G7" s="15">
        <v>3166</v>
      </c>
    </row>
    <row r="8" spans="1:7" ht="19" x14ac:dyDescent="0.25">
      <c r="A8" s="14" t="s">
        <v>541</v>
      </c>
      <c r="B8" s="15">
        <v>37323</v>
      </c>
      <c r="C8" s="14" t="s">
        <v>927</v>
      </c>
      <c r="D8" s="14">
        <v>206</v>
      </c>
      <c r="E8" s="14" t="s">
        <v>928</v>
      </c>
      <c r="F8" s="15">
        <v>3133</v>
      </c>
      <c r="G8" s="14">
        <v>0</v>
      </c>
    </row>
    <row r="9" spans="1:7" ht="19" x14ac:dyDescent="0.25">
      <c r="A9" s="14" t="s">
        <v>544</v>
      </c>
      <c r="B9" s="15">
        <v>27017</v>
      </c>
      <c r="C9" s="14" t="s">
        <v>929</v>
      </c>
      <c r="D9" s="15">
        <v>2077</v>
      </c>
      <c r="E9" s="14" t="s">
        <v>930</v>
      </c>
      <c r="F9" s="15">
        <v>9625</v>
      </c>
      <c r="G9" s="14">
        <v>0</v>
      </c>
    </row>
    <row r="10" spans="1:7" ht="19" x14ac:dyDescent="0.25">
      <c r="A10" s="14" t="s">
        <v>547</v>
      </c>
      <c r="B10" s="15">
        <v>25233</v>
      </c>
      <c r="C10" s="14" t="s">
        <v>931</v>
      </c>
      <c r="D10" s="15">
        <v>1331</v>
      </c>
      <c r="E10" s="14" t="s">
        <v>932</v>
      </c>
      <c r="F10" s="15">
        <v>1587</v>
      </c>
      <c r="G10" s="15">
        <v>1746</v>
      </c>
    </row>
    <row r="11" spans="1:7" ht="19" x14ac:dyDescent="0.25">
      <c r="A11" s="14" t="s">
        <v>550</v>
      </c>
      <c r="B11" s="15">
        <v>10897</v>
      </c>
      <c r="C11" s="14" t="s">
        <v>933</v>
      </c>
      <c r="D11" s="14">
        <v>153</v>
      </c>
      <c r="E11" s="14" t="s">
        <v>934</v>
      </c>
      <c r="F11" s="14">
        <v>4</v>
      </c>
      <c r="G11" s="14">
        <v>0</v>
      </c>
    </row>
    <row r="12" spans="1:7" ht="19" x14ac:dyDescent="0.25">
      <c r="A12" s="14" t="s">
        <v>554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553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555</v>
      </c>
      <c r="B14" s="15">
        <v>6412</v>
      </c>
      <c r="C14" s="14" t="s">
        <v>935</v>
      </c>
      <c r="D14" s="14">
        <v>356</v>
      </c>
      <c r="E14" s="14" t="s">
        <v>936</v>
      </c>
      <c r="F14" s="14">
        <v>2</v>
      </c>
      <c r="G14" s="14">
        <v>405</v>
      </c>
    </row>
    <row r="15" spans="1:7" ht="19" x14ac:dyDescent="0.25">
      <c r="A15" s="14" t="s">
        <v>558</v>
      </c>
      <c r="B15" s="15">
        <v>5588</v>
      </c>
      <c r="C15" s="14" t="s">
        <v>937</v>
      </c>
      <c r="D15" s="14">
        <v>31</v>
      </c>
      <c r="E15" s="14" t="s">
        <v>938</v>
      </c>
      <c r="F15" s="14">
        <v>9</v>
      </c>
      <c r="G15" s="14">
        <v>16</v>
      </c>
    </row>
    <row r="16" spans="1:7" ht="19" x14ac:dyDescent="0.25">
      <c r="A16" s="14" t="s">
        <v>561</v>
      </c>
      <c r="B16" s="15">
        <v>4937</v>
      </c>
      <c r="C16" s="14" t="s">
        <v>939</v>
      </c>
      <c r="D16" s="14">
        <v>178</v>
      </c>
      <c r="E16" s="14" t="s">
        <v>940</v>
      </c>
      <c r="F16" s="14">
        <v>410</v>
      </c>
      <c r="G16" s="14">
        <v>381</v>
      </c>
    </row>
    <row r="17" spans="1:7" ht="19" x14ac:dyDescent="0.25">
      <c r="A17" s="14" t="s">
        <v>567</v>
      </c>
      <c r="B17" s="15">
        <v>3409</v>
      </c>
      <c r="C17" s="14" t="s">
        <v>941</v>
      </c>
      <c r="D17" s="14">
        <v>36</v>
      </c>
      <c r="E17" s="14" t="s">
        <v>942</v>
      </c>
      <c r="F17" s="14">
        <v>357</v>
      </c>
      <c r="G17" s="14">
        <v>23</v>
      </c>
    </row>
    <row r="18" spans="1:7" ht="19" x14ac:dyDescent="0.25">
      <c r="A18" s="14" t="s">
        <v>564</v>
      </c>
      <c r="B18" s="15">
        <v>3084</v>
      </c>
      <c r="C18" s="14" t="s">
        <v>943</v>
      </c>
      <c r="D18" s="14">
        <v>14</v>
      </c>
      <c r="E18" s="14" t="s">
        <v>944</v>
      </c>
      <c r="F18" s="14">
        <v>0</v>
      </c>
      <c r="G18" s="14">
        <v>57</v>
      </c>
    </row>
    <row r="19" spans="1:7" ht="19" x14ac:dyDescent="0.25">
      <c r="A19" s="14" t="s">
        <v>570</v>
      </c>
      <c r="B19" s="15">
        <v>2995</v>
      </c>
      <c r="C19" s="14" t="s">
        <v>945</v>
      </c>
      <c r="D19" s="14">
        <v>43</v>
      </c>
      <c r="E19" s="14" t="s">
        <v>946</v>
      </c>
      <c r="F19" s="14">
        <v>22</v>
      </c>
      <c r="G19" s="14">
        <v>61</v>
      </c>
    </row>
    <row r="20" spans="1:7" ht="19" x14ac:dyDescent="0.25">
      <c r="A20" s="14" t="s">
        <v>579</v>
      </c>
      <c r="B20" s="15">
        <v>2676</v>
      </c>
      <c r="C20" s="14" t="s">
        <v>947</v>
      </c>
      <c r="D20" s="14">
        <v>11</v>
      </c>
      <c r="E20" s="14" t="s">
        <v>948</v>
      </c>
      <c r="F20" s="14">
        <v>119</v>
      </c>
      <c r="G20" s="14">
        <v>0</v>
      </c>
    </row>
    <row r="21" spans="1:7" ht="19" x14ac:dyDescent="0.25">
      <c r="A21" s="14" t="s">
        <v>576</v>
      </c>
      <c r="B21" s="15">
        <v>2554</v>
      </c>
      <c r="C21" s="14" t="s">
        <v>949</v>
      </c>
      <c r="D21" s="14">
        <v>59</v>
      </c>
      <c r="E21" s="14" t="s">
        <v>950</v>
      </c>
      <c r="F21" s="14">
        <v>1</v>
      </c>
      <c r="G21" s="14">
        <v>1</v>
      </c>
    </row>
    <row r="22" spans="1:7" ht="19" x14ac:dyDescent="0.25">
      <c r="A22" s="14" t="s">
        <v>573</v>
      </c>
      <c r="B22" s="15">
        <v>2526</v>
      </c>
      <c r="C22" s="14" t="s">
        <v>951</v>
      </c>
      <c r="D22" s="14">
        <v>62</v>
      </c>
      <c r="E22" s="14" t="s">
        <v>952</v>
      </c>
      <c r="F22" s="14">
        <v>16</v>
      </c>
      <c r="G22" s="14">
        <v>0</v>
      </c>
    </row>
    <row r="23" spans="1:7" ht="19" x14ac:dyDescent="0.25">
      <c r="A23" s="14" t="s">
        <v>583</v>
      </c>
      <c r="B23" s="15">
        <v>2433</v>
      </c>
      <c r="C23" s="14" t="s">
        <v>953</v>
      </c>
      <c r="D23" s="14">
        <v>59</v>
      </c>
      <c r="E23" s="14" t="s">
        <v>954</v>
      </c>
      <c r="F23" s="14">
        <v>0</v>
      </c>
      <c r="G23" s="14">
        <v>0</v>
      </c>
    </row>
    <row r="24" spans="1:7" ht="19" x14ac:dyDescent="0.25">
      <c r="A24" s="14" t="s">
        <v>581</v>
      </c>
      <c r="B24" s="15">
        <v>2369</v>
      </c>
      <c r="C24" s="14" t="s">
        <v>955</v>
      </c>
      <c r="D24" s="14">
        <v>5</v>
      </c>
      <c r="E24" s="14" t="s">
        <v>825</v>
      </c>
      <c r="F24" s="14">
        <v>37</v>
      </c>
      <c r="G24" s="14">
        <v>37</v>
      </c>
    </row>
    <row r="25" spans="1:7" ht="19" x14ac:dyDescent="0.25">
      <c r="A25" s="14" t="s">
        <v>589</v>
      </c>
      <c r="B25" s="15">
        <v>1796</v>
      </c>
      <c r="C25" s="14" t="s">
        <v>896</v>
      </c>
      <c r="D25" s="14">
        <v>20</v>
      </c>
      <c r="E25" s="14" t="s">
        <v>956</v>
      </c>
      <c r="F25" s="14">
        <v>159</v>
      </c>
      <c r="G25" s="14">
        <v>64</v>
      </c>
    </row>
    <row r="26" spans="1:7" ht="19" x14ac:dyDescent="0.25">
      <c r="A26" s="14" t="s">
        <v>586</v>
      </c>
      <c r="B26" s="15">
        <v>1724</v>
      </c>
      <c r="C26" s="14" t="s">
        <v>957</v>
      </c>
      <c r="D26" s="14">
        <v>34</v>
      </c>
      <c r="E26" s="14" t="s">
        <v>958</v>
      </c>
      <c r="F26" s="14">
        <v>3</v>
      </c>
      <c r="G26" s="14">
        <v>46</v>
      </c>
    </row>
    <row r="27" spans="1:7" ht="19" x14ac:dyDescent="0.25">
      <c r="A27" s="14" t="s">
        <v>591</v>
      </c>
      <c r="B27" s="15">
        <v>1654</v>
      </c>
      <c r="C27" s="14" t="s">
        <v>959</v>
      </c>
      <c r="D27" s="14">
        <v>6</v>
      </c>
      <c r="E27" s="14" t="s">
        <v>670</v>
      </c>
      <c r="F27" s="14">
        <v>10</v>
      </c>
      <c r="G27" s="14">
        <v>2</v>
      </c>
    </row>
    <row r="28" spans="1:7" ht="19" x14ac:dyDescent="0.25">
      <c r="A28" s="14" t="s">
        <v>593</v>
      </c>
      <c r="B28" s="15">
        <v>1564</v>
      </c>
      <c r="C28" s="14" t="s">
        <v>960</v>
      </c>
      <c r="D28" s="14">
        <v>9</v>
      </c>
      <c r="E28" s="14" t="s">
        <v>961</v>
      </c>
      <c r="F28" s="14">
        <v>5</v>
      </c>
      <c r="G28" s="14">
        <v>25</v>
      </c>
    </row>
    <row r="29" spans="1:7" ht="19" x14ac:dyDescent="0.25">
      <c r="A29" s="14" t="s">
        <v>599</v>
      </c>
      <c r="B29" s="15">
        <v>1333</v>
      </c>
      <c r="C29" s="14" t="s">
        <v>962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596</v>
      </c>
      <c r="B30" s="15">
        <v>1307</v>
      </c>
      <c r="C30" s="14" t="s">
        <v>963</v>
      </c>
      <c r="D30" s="14">
        <v>45</v>
      </c>
      <c r="E30" s="14" t="s">
        <v>964</v>
      </c>
      <c r="F30" s="14">
        <v>310</v>
      </c>
      <c r="G30" s="14">
        <v>57</v>
      </c>
    </row>
    <row r="31" spans="1:7" ht="19" x14ac:dyDescent="0.25">
      <c r="A31" s="14" t="s">
        <v>601</v>
      </c>
      <c r="B31" s="15">
        <v>1173</v>
      </c>
      <c r="C31" s="14" t="s">
        <v>965</v>
      </c>
      <c r="D31" s="14">
        <v>28</v>
      </c>
      <c r="E31" s="14" t="s">
        <v>966</v>
      </c>
      <c r="F31" s="14">
        <v>3</v>
      </c>
      <c r="G31" s="14">
        <v>41</v>
      </c>
    </row>
    <row r="32" spans="1:7" ht="19" x14ac:dyDescent="0.25">
      <c r="A32" s="14" t="s">
        <v>606</v>
      </c>
      <c r="B32" s="15">
        <v>1142</v>
      </c>
      <c r="C32" s="14" t="s">
        <v>967</v>
      </c>
      <c r="D32" s="14">
        <v>3</v>
      </c>
      <c r="E32" s="14" t="s">
        <v>390</v>
      </c>
      <c r="F32" s="14">
        <v>22</v>
      </c>
      <c r="G32" s="14">
        <v>0</v>
      </c>
    </row>
    <row r="33" spans="1:7" ht="19" x14ac:dyDescent="0.25">
      <c r="A33" s="14" t="s">
        <v>604</v>
      </c>
      <c r="B33" s="15">
        <v>1063</v>
      </c>
      <c r="C33" s="14" t="s">
        <v>968</v>
      </c>
      <c r="D33" s="14">
        <v>8</v>
      </c>
      <c r="E33" s="14" t="s">
        <v>377</v>
      </c>
      <c r="F33" s="14">
        <v>16</v>
      </c>
      <c r="G33" s="14">
        <v>0</v>
      </c>
    </row>
    <row r="34" spans="1:7" ht="19" x14ac:dyDescent="0.25">
      <c r="A34" s="14" t="s">
        <v>608</v>
      </c>
      <c r="B34" s="15">
        <v>1051</v>
      </c>
      <c r="C34" s="14" t="s">
        <v>969</v>
      </c>
      <c r="D34" s="14">
        <v>14</v>
      </c>
      <c r="E34" s="14" t="s">
        <v>380</v>
      </c>
      <c r="F34" s="14">
        <v>13</v>
      </c>
      <c r="G34" s="14">
        <v>2</v>
      </c>
    </row>
    <row r="35" spans="1:7" ht="19" x14ac:dyDescent="0.25">
      <c r="A35" s="14" t="s">
        <v>611</v>
      </c>
      <c r="B35" s="14">
        <v>934</v>
      </c>
      <c r="C35" s="14" t="s">
        <v>899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614</v>
      </c>
      <c r="B36" s="14">
        <v>906</v>
      </c>
      <c r="C36" s="14" t="s">
        <v>970</v>
      </c>
      <c r="D36" s="14">
        <v>17</v>
      </c>
      <c r="E36" s="14" t="s">
        <v>801</v>
      </c>
      <c r="F36" s="14">
        <v>86</v>
      </c>
      <c r="G36" s="14">
        <v>8</v>
      </c>
    </row>
    <row r="37" spans="1:7" ht="19" x14ac:dyDescent="0.25">
      <c r="A37" s="14" t="s">
        <v>619</v>
      </c>
      <c r="B37" s="14">
        <v>900</v>
      </c>
      <c r="C37" s="14" t="s">
        <v>971</v>
      </c>
      <c r="D37" s="14">
        <v>2</v>
      </c>
      <c r="E37" s="14" t="s">
        <v>467</v>
      </c>
      <c r="F37" s="14">
        <v>8</v>
      </c>
      <c r="G37" s="14">
        <v>0</v>
      </c>
    </row>
    <row r="38" spans="1:7" ht="19" x14ac:dyDescent="0.25">
      <c r="A38" s="14" t="s">
        <v>617</v>
      </c>
      <c r="B38" s="14">
        <v>880</v>
      </c>
      <c r="C38" s="14" t="s">
        <v>972</v>
      </c>
      <c r="D38" s="14">
        <v>3</v>
      </c>
      <c r="E38" s="14" t="s">
        <v>529</v>
      </c>
      <c r="F38" s="14">
        <v>10</v>
      </c>
      <c r="G38" s="14">
        <v>13</v>
      </c>
    </row>
    <row r="39" spans="1:7" ht="19" x14ac:dyDescent="0.25">
      <c r="A39" s="14" t="s">
        <v>621</v>
      </c>
      <c r="B39" s="14">
        <v>821</v>
      </c>
      <c r="C39" s="14" t="s">
        <v>973</v>
      </c>
      <c r="D39" s="14">
        <v>22</v>
      </c>
      <c r="E39" s="14" t="s">
        <v>974</v>
      </c>
      <c r="F39" s="14">
        <v>19</v>
      </c>
      <c r="G39" s="14">
        <v>34</v>
      </c>
    </row>
    <row r="40" spans="1:7" ht="19" x14ac:dyDescent="0.25">
      <c r="A40" s="14" t="s">
        <v>625</v>
      </c>
      <c r="B40" s="14">
        <v>790</v>
      </c>
      <c r="C40" s="14" t="s">
        <v>975</v>
      </c>
      <c r="D40" s="14">
        <v>58</v>
      </c>
      <c r="E40" s="14" t="s">
        <v>976</v>
      </c>
      <c r="F40" s="14">
        <v>31</v>
      </c>
      <c r="G40" s="14">
        <v>0</v>
      </c>
    </row>
    <row r="41" spans="1:7" ht="19" x14ac:dyDescent="0.25">
      <c r="A41" s="14" t="s">
        <v>628</v>
      </c>
      <c r="B41" s="14">
        <v>737</v>
      </c>
      <c r="C41" s="14" t="s">
        <v>977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624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632</v>
      </c>
      <c r="B43" s="14">
        <v>709</v>
      </c>
      <c r="C43" s="14" t="s">
        <v>900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641</v>
      </c>
      <c r="B44" s="14">
        <v>658</v>
      </c>
      <c r="C44" s="14" t="s">
        <v>978</v>
      </c>
      <c r="D44" s="14">
        <v>3</v>
      </c>
      <c r="E44" s="14" t="s">
        <v>529</v>
      </c>
      <c r="F44" s="14">
        <v>29</v>
      </c>
      <c r="G44" s="14">
        <v>0</v>
      </c>
    </row>
    <row r="45" spans="1:7" ht="19" x14ac:dyDescent="0.25">
      <c r="A45" s="14" t="s">
        <v>637</v>
      </c>
      <c r="B45" s="14">
        <v>657</v>
      </c>
      <c r="C45" s="14" t="s">
        <v>979</v>
      </c>
      <c r="D45" s="14">
        <v>12</v>
      </c>
      <c r="E45" s="14" t="s">
        <v>566</v>
      </c>
      <c r="F45" s="14">
        <v>40</v>
      </c>
      <c r="G45" s="14">
        <v>0</v>
      </c>
    </row>
    <row r="46" spans="1:7" ht="19" x14ac:dyDescent="0.25">
      <c r="A46" s="14" t="s">
        <v>634</v>
      </c>
      <c r="B46" s="14">
        <v>636</v>
      </c>
      <c r="C46" s="14" t="s">
        <v>980</v>
      </c>
      <c r="D46" s="14">
        <v>38</v>
      </c>
      <c r="E46" s="14" t="s">
        <v>981</v>
      </c>
      <c r="F46" s="14">
        <v>26</v>
      </c>
      <c r="G46" s="14">
        <v>1</v>
      </c>
    </row>
    <row r="47" spans="1:7" ht="19" x14ac:dyDescent="0.25">
      <c r="A47" s="14" t="s">
        <v>630</v>
      </c>
      <c r="B47" s="14">
        <v>631</v>
      </c>
      <c r="C47" s="14" t="s">
        <v>982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662</v>
      </c>
      <c r="B48" s="14">
        <v>558</v>
      </c>
      <c r="C48" s="14" t="s">
        <v>983</v>
      </c>
      <c r="D48" s="14">
        <v>8</v>
      </c>
      <c r="E48" s="14" t="s">
        <v>984</v>
      </c>
      <c r="F48" s="14">
        <v>2</v>
      </c>
      <c r="G48" s="14">
        <v>8</v>
      </c>
    </row>
    <row r="49" spans="1:7" ht="19" x14ac:dyDescent="0.25">
      <c r="A49" s="14" t="s">
        <v>639</v>
      </c>
      <c r="B49" s="14">
        <v>537</v>
      </c>
      <c r="C49" s="14" t="s">
        <v>985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643</v>
      </c>
      <c r="B50" s="14">
        <v>528</v>
      </c>
      <c r="C50" s="14" t="s">
        <v>986</v>
      </c>
      <c r="D50" s="14">
        <v>5</v>
      </c>
      <c r="E50" s="14" t="s">
        <v>701</v>
      </c>
      <c r="F50" s="14">
        <v>0</v>
      </c>
      <c r="G50" s="14">
        <v>10</v>
      </c>
    </row>
    <row r="51" spans="1:7" ht="19" x14ac:dyDescent="0.25">
      <c r="A51" s="14" t="s">
        <v>673</v>
      </c>
      <c r="B51" s="14">
        <v>502</v>
      </c>
      <c r="C51" s="14" t="s">
        <v>987</v>
      </c>
      <c r="D51" s="14">
        <v>8</v>
      </c>
      <c r="E51" s="14" t="s">
        <v>984</v>
      </c>
      <c r="F51" s="14">
        <v>63</v>
      </c>
      <c r="G51" s="14">
        <v>0</v>
      </c>
    </row>
    <row r="52" spans="1:7" ht="19" x14ac:dyDescent="0.25">
      <c r="A52" s="14" t="s">
        <v>645</v>
      </c>
      <c r="B52" s="14">
        <v>480</v>
      </c>
      <c r="C52" s="14" t="s">
        <v>988</v>
      </c>
      <c r="D52" s="14">
        <v>9</v>
      </c>
      <c r="E52" s="14" t="s">
        <v>961</v>
      </c>
      <c r="F52" s="14">
        <v>2</v>
      </c>
      <c r="G52" s="14">
        <v>16</v>
      </c>
    </row>
    <row r="53" spans="1:7" ht="19" x14ac:dyDescent="0.25">
      <c r="A53" s="14" t="s">
        <v>656</v>
      </c>
      <c r="B53" s="14">
        <v>470</v>
      </c>
      <c r="C53" s="14" t="s">
        <v>989</v>
      </c>
      <c r="D53" s="14">
        <v>4</v>
      </c>
      <c r="E53" s="14" t="s">
        <v>389</v>
      </c>
      <c r="F53" s="14">
        <v>6</v>
      </c>
      <c r="G53" s="14">
        <v>0</v>
      </c>
    </row>
    <row r="54" spans="1:7" ht="19" x14ac:dyDescent="0.25">
      <c r="A54" s="14" t="s">
        <v>648</v>
      </c>
      <c r="B54" s="14">
        <v>456</v>
      </c>
      <c r="C54" s="14" t="s">
        <v>990</v>
      </c>
      <c r="D54" s="14">
        <v>21</v>
      </c>
      <c r="E54" s="14" t="s">
        <v>693</v>
      </c>
      <c r="F54" s="14">
        <v>80</v>
      </c>
      <c r="G54" s="14">
        <v>0</v>
      </c>
    </row>
    <row r="55" spans="1:7" ht="19" x14ac:dyDescent="0.25">
      <c r="A55" s="14" t="s">
        <v>654</v>
      </c>
      <c r="B55" s="14">
        <v>442</v>
      </c>
      <c r="C55" s="14" t="s">
        <v>991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650</v>
      </c>
      <c r="B56" s="14">
        <v>419</v>
      </c>
      <c r="C56" s="14" t="s">
        <v>992</v>
      </c>
      <c r="D56" s="14">
        <v>4</v>
      </c>
      <c r="E56" s="14" t="s">
        <v>389</v>
      </c>
      <c r="F56" s="14">
        <v>190</v>
      </c>
      <c r="G56" s="14">
        <v>3</v>
      </c>
    </row>
    <row r="57" spans="1:7" ht="19" x14ac:dyDescent="0.25">
      <c r="A57" s="14" t="s">
        <v>652</v>
      </c>
      <c r="B57" s="14">
        <v>411</v>
      </c>
      <c r="C57" s="14" t="s">
        <v>993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660</v>
      </c>
      <c r="B58" s="14">
        <v>405</v>
      </c>
      <c r="C58" s="14" t="s">
        <v>902</v>
      </c>
      <c r="D58" s="14">
        <v>5</v>
      </c>
      <c r="E58" s="14" t="s">
        <v>701</v>
      </c>
      <c r="F58" s="14">
        <v>35</v>
      </c>
      <c r="G58" s="14">
        <v>7</v>
      </c>
    </row>
    <row r="59" spans="1:7" ht="19" x14ac:dyDescent="0.25">
      <c r="A59" s="14" t="s">
        <v>658</v>
      </c>
      <c r="B59" s="14">
        <v>404</v>
      </c>
      <c r="C59" s="14" t="s">
        <v>994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668</v>
      </c>
      <c r="B60" s="14">
        <v>392</v>
      </c>
      <c r="C60" s="14" t="s">
        <v>995</v>
      </c>
      <c r="D60" s="14">
        <v>10</v>
      </c>
      <c r="E60" s="14" t="s">
        <v>996</v>
      </c>
      <c r="F60" s="14">
        <v>2</v>
      </c>
      <c r="G60" s="14">
        <v>0</v>
      </c>
    </row>
    <row r="61" spans="1:7" ht="19" x14ac:dyDescent="0.25">
      <c r="A61" s="14" t="s">
        <v>671</v>
      </c>
      <c r="B61" s="14">
        <v>384</v>
      </c>
      <c r="C61" s="14" t="s">
        <v>997</v>
      </c>
      <c r="D61" s="14">
        <v>4</v>
      </c>
      <c r="E61" s="14" t="s">
        <v>389</v>
      </c>
      <c r="F61" s="14">
        <v>1</v>
      </c>
      <c r="G61" s="14">
        <v>1</v>
      </c>
    </row>
    <row r="62" spans="1:7" ht="19" x14ac:dyDescent="0.25">
      <c r="A62" s="14" t="s">
        <v>665</v>
      </c>
      <c r="B62" s="14">
        <v>346</v>
      </c>
      <c r="C62" s="14" t="s">
        <v>998</v>
      </c>
      <c r="D62" s="14">
        <v>29</v>
      </c>
      <c r="E62" s="14" t="s">
        <v>780</v>
      </c>
      <c r="F62" s="14">
        <v>75</v>
      </c>
      <c r="G62" s="14">
        <v>0</v>
      </c>
    </row>
    <row r="63" spans="1:7" ht="19" x14ac:dyDescent="0.25">
      <c r="A63" s="14" t="s">
        <v>663</v>
      </c>
      <c r="B63" s="14">
        <v>333</v>
      </c>
      <c r="C63" s="14" t="s">
        <v>999</v>
      </c>
      <c r="D63" s="14">
        <v>6</v>
      </c>
      <c r="E63" s="14" t="s">
        <v>460</v>
      </c>
      <c r="F63" s="14">
        <v>3</v>
      </c>
      <c r="G63" s="14">
        <v>2</v>
      </c>
    </row>
    <row r="64" spans="1:7" ht="19" x14ac:dyDescent="0.25">
      <c r="A64" s="14" t="s">
        <v>674</v>
      </c>
      <c r="B64" s="14">
        <v>302</v>
      </c>
      <c r="C64" s="14" t="s">
        <v>1000</v>
      </c>
      <c r="D64" s="14">
        <v>21</v>
      </c>
      <c r="E64" s="14" t="s">
        <v>793</v>
      </c>
      <c r="F64" s="14">
        <v>10</v>
      </c>
      <c r="G64" s="14">
        <v>0</v>
      </c>
    </row>
    <row r="65" spans="1:7" ht="19" x14ac:dyDescent="0.25">
      <c r="A65" s="14" t="s">
        <v>684</v>
      </c>
      <c r="B65" s="14">
        <v>274</v>
      </c>
      <c r="C65" s="14" t="s">
        <v>1001</v>
      </c>
      <c r="D65" s="14">
        <v>4</v>
      </c>
      <c r="E65" s="14" t="s">
        <v>507</v>
      </c>
      <c r="F65" s="14">
        <v>1</v>
      </c>
      <c r="G65" s="14">
        <v>0</v>
      </c>
    </row>
    <row r="66" spans="1:7" ht="19" x14ac:dyDescent="0.25">
      <c r="A66" s="14" t="s">
        <v>677</v>
      </c>
      <c r="B66" s="14">
        <v>266</v>
      </c>
      <c r="C66" s="14" t="s">
        <v>1002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679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680</v>
      </c>
      <c r="B68" s="14">
        <v>242</v>
      </c>
      <c r="C68" s="14" t="s">
        <v>1003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682</v>
      </c>
      <c r="B69" s="14">
        <v>235</v>
      </c>
      <c r="C69" s="14" t="s">
        <v>905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694</v>
      </c>
      <c r="B70" s="14">
        <v>226</v>
      </c>
      <c r="C70" s="14" t="s">
        <v>906</v>
      </c>
      <c r="D70" s="14">
        <v>10</v>
      </c>
      <c r="E70" s="14" t="s">
        <v>907</v>
      </c>
      <c r="F70" s="14">
        <v>21</v>
      </c>
      <c r="G70" s="14">
        <v>0</v>
      </c>
    </row>
    <row r="71" spans="1:7" ht="19" x14ac:dyDescent="0.25">
      <c r="A71" s="14" t="s">
        <v>699</v>
      </c>
      <c r="B71" s="14">
        <v>225</v>
      </c>
      <c r="C71" s="14" t="s">
        <v>1004</v>
      </c>
      <c r="D71" s="14">
        <v>6</v>
      </c>
      <c r="E71" s="14" t="s">
        <v>381</v>
      </c>
      <c r="F71" s="14">
        <v>7</v>
      </c>
      <c r="G71" s="14">
        <v>0</v>
      </c>
    </row>
    <row r="72" spans="1:7" ht="19" x14ac:dyDescent="0.25">
      <c r="A72" s="14" t="s">
        <v>688</v>
      </c>
      <c r="B72" s="14">
        <v>221</v>
      </c>
      <c r="C72" s="14" t="s">
        <v>1005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706</v>
      </c>
      <c r="B73" s="14">
        <v>217</v>
      </c>
      <c r="C73" s="14" t="s">
        <v>1006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686</v>
      </c>
      <c r="B74" s="14">
        <v>216</v>
      </c>
      <c r="C74" s="14" t="s">
        <v>1007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692</v>
      </c>
      <c r="B75" s="14">
        <v>208</v>
      </c>
      <c r="C75" s="14" t="s">
        <v>1008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707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697</v>
      </c>
      <c r="B77" s="14">
        <v>201</v>
      </c>
      <c r="C77" s="14" t="s">
        <v>1009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690</v>
      </c>
      <c r="B78" s="14">
        <v>195</v>
      </c>
      <c r="C78" s="14" t="s">
        <v>1010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704</v>
      </c>
      <c r="B79" s="14">
        <v>188</v>
      </c>
      <c r="C79" s="14" t="s">
        <v>1011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711</v>
      </c>
      <c r="B80" s="14">
        <v>177</v>
      </c>
      <c r="C80" s="14" t="s">
        <v>1012</v>
      </c>
      <c r="D80" s="14">
        <v>3</v>
      </c>
      <c r="E80" s="14" t="s">
        <v>390</v>
      </c>
      <c r="F80" s="14">
        <v>1</v>
      </c>
      <c r="G80" s="14">
        <v>0</v>
      </c>
    </row>
    <row r="81" spans="1:7" ht="19" x14ac:dyDescent="0.25">
      <c r="A81" s="14" t="s">
        <v>702</v>
      </c>
      <c r="B81" s="14">
        <v>176</v>
      </c>
      <c r="C81" s="14" t="s">
        <v>1013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723</v>
      </c>
      <c r="B82" s="14">
        <v>173</v>
      </c>
      <c r="C82" s="14" t="s">
        <v>1014</v>
      </c>
      <c r="D82" s="14">
        <v>5</v>
      </c>
      <c r="E82" s="14" t="s">
        <v>701</v>
      </c>
      <c r="F82" s="14">
        <v>1</v>
      </c>
      <c r="G82" s="14">
        <v>0</v>
      </c>
    </row>
    <row r="83" spans="1:7" ht="19" x14ac:dyDescent="0.25">
      <c r="A83" s="14" t="s">
        <v>709</v>
      </c>
      <c r="B83" s="14">
        <v>172</v>
      </c>
      <c r="C83" s="14" t="s">
        <v>1015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715</v>
      </c>
      <c r="B84" s="14">
        <v>149</v>
      </c>
      <c r="C84" s="14" t="s">
        <v>1016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719</v>
      </c>
      <c r="B85" s="14">
        <v>146</v>
      </c>
      <c r="C85" s="14" t="s">
        <v>1017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721</v>
      </c>
      <c r="B86" s="14">
        <v>146</v>
      </c>
      <c r="C86" s="14" t="s">
        <v>1018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731</v>
      </c>
      <c r="B87" s="14">
        <v>145</v>
      </c>
      <c r="C87" s="14" t="s">
        <v>1019</v>
      </c>
      <c r="D87" s="14">
        <v>5</v>
      </c>
      <c r="E87" s="14" t="s">
        <v>825</v>
      </c>
      <c r="F87" s="14">
        <v>1</v>
      </c>
      <c r="G87" s="14">
        <v>0</v>
      </c>
    </row>
    <row r="88" spans="1:7" ht="19" x14ac:dyDescent="0.25">
      <c r="A88" s="14" t="s">
        <v>713</v>
      </c>
      <c r="B88" s="14">
        <v>141</v>
      </c>
      <c r="C88" s="14" t="s">
        <v>1020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717</v>
      </c>
      <c r="B89" s="14">
        <v>132</v>
      </c>
      <c r="C89" s="14" t="s">
        <v>1021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725</v>
      </c>
      <c r="B90" s="14">
        <v>129</v>
      </c>
      <c r="C90" s="14" t="s">
        <v>1022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727</v>
      </c>
      <c r="B91" s="14">
        <v>109</v>
      </c>
      <c r="C91" s="14" t="s">
        <v>1023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729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739</v>
      </c>
      <c r="B93" s="14">
        <v>99</v>
      </c>
      <c r="C93" s="14" t="s">
        <v>909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737</v>
      </c>
      <c r="B94" s="14">
        <v>99</v>
      </c>
      <c r="C94" s="14" t="s">
        <v>1024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733</v>
      </c>
      <c r="B95" s="14">
        <v>96</v>
      </c>
      <c r="C95" s="14" t="s">
        <v>1025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735</v>
      </c>
      <c r="B96" s="14">
        <v>93</v>
      </c>
      <c r="C96" s="14" t="s">
        <v>1026</v>
      </c>
      <c r="D96" s="14">
        <v>2</v>
      </c>
      <c r="E96" s="14" t="s">
        <v>467</v>
      </c>
      <c r="F96" s="14">
        <v>10</v>
      </c>
      <c r="G96" s="14">
        <v>0</v>
      </c>
    </row>
    <row r="97" spans="1:7" ht="19" x14ac:dyDescent="0.25">
      <c r="A97" s="14" t="s">
        <v>757</v>
      </c>
      <c r="B97" s="14">
        <v>93</v>
      </c>
      <c r="C97" s="14" t="s">
        <v>1027</v>
      </c>
      <c r="D97" s="14">
        <v>4</v>
      </c>
      <c r="E97" s="14" t="s">
        <v>507</v>
      </c>
      <c r="F97" s="14">
        <v>0</v>
      </c>
      <c r="G97" s="14">
        <v>0</v>
      </c>
    </row>
    <row r="98" spans="1:7" ht="19" x14ac:dyDescent="0.25">
      <c r="A98" s="14" t="s">
        <v>741</v>
      </c>
      <c r="B98" s="14">
        <v>91</v>
      </c>
      <c r="C98" s="14" t="s">
        <v>911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742</v>
      </c>
      <c r="B99" s="14">
        <v>86</v>
      </c>
      <c r="C99" s="14" t="s">
        <v>1028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743</v>
      </c>
      <c r="B100" s="14">
        <v>84</v>
      </c>
      <c r="C100" s="14" t="s">
        <v>1029</v>
      </c>
      <c r="D100" s="14">
        <v>2</v>
      </c>
      <c r="E100" s="14" t="s">
        <v>467</v>
      </c>
      <c r="F100" s="14">
        <v>1</v>
      </c>
      <c r="G100" s="14">
        <v>0</v>
      </c>
    </row>
    <row r="101" spans="1:7" ht="19" x14ac:dyDescent="0.25">
      <c r="A101" s="14" t="s">
        <v>747</v>
      </c>
      <c r="B101" s="14">
        <v>81</v>
      </c>
      <c r="C101" s="14" t="s">
        <v>1030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745</v>
      </c>
      <c r="B102" s="14">
        <v>80</v>
      </c>
      <c r="C102" s="14" t="s">
        <v>1031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751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749</v>
      </c>
      <c r="B104" s="14">
        <v>75</v>
      </c>
      <c r="C104" s="14" t="s">
        <v>1032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752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753</v>
      </c>
      <c r="B106" s="14">
        <v>71</v>
      </c>
      <c r="C106" s="14" t="s">
        <v>1033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755</v>
      </c>
      <c r="B107" s="14">
        <v>60</v>
      </c>
      <c r="C107" s="14" t="s">
        <v>1034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760</v>
      </c>
      <c r="B108" s="14">
        <v>60</v>
      </c>
      <c r="C108" s="14" t="s">
        <v>1035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762</v>
      </c>
      <c r="B109" s="14">
        <v>57</v>
      </c>
      <c r="C109" s="14" t="s">
        <v>1036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764</v>
      </c>
      <c r="B110" s="14">
        <v>53</v>
      </c>
      <c r="C110" s="14" t="s">
        <v>1037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778</v>
      </c>
      <c r="B111" s="14">
        <v>52</v>
      </c>
      <c r="C111" s="14" t="s">
        <v>1038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759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767</v>
      </c>
      <c r="B113" s="14">
        <v>51</v>
      </c>
      <c r="C113" s="14" t="s">
        <v>1039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766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771</v>
      </c>
      <c r="B115" s="14">
        <v>48</v>
      </c>
      <c r="C115" s="14" t="s">
        <v>1040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769</v>
      </c>
      <c r="B116" s="14">
        <v>44</v>
      </c>
      <c r="C116" s="14" t="s">
        <v>1041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775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773</v>
      </c>
      <c r="B118" s="14">
        <v>41</v>
      </c>
      <c r="C118" s="14" t="s">
        <v>1042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776</v>
      </c>
      <c r="B119" s="14">
        <v>39</v>
      </c>
      <c r="C119" s="14"/>
      <c r="D119" s="14">
        <v>5</v>
      </c>
      <c r="E119" s="14" t="s">
        <v>701</v>
      </c>
      <c r="F119" s="14">
        <v>5</v>
      </c>
      <c r="G119" s="14">
        <v>0</v>
      </c>
    </row>
    <row r="120" spans="1:7" ht="19" x14ac:dyDescent="0.25">
      <c r="A120" s="14" t="s">
        <v>781</v>
      </c>
      <c r="B120" s="14">
        <v>37</v>
      </c>
      <c r="C120" s="14" t="s">
        <v>916</v>
      </c>
      <c r="D120" s="14">
        <v>3</v>
      </c>
      <c r="E120" s="14" t="s">
        <v>390</v>
      </c>
      <c r="F120" s="14">
        <v>0</v>
      </c>
      <c r="G120" s="14">
        <v>1</v>
      </c>
    </row>
    <row r="121" spans="1:7" ht="19" x14ac:dyDescent="0.25">
      <c r="A121" s="14" t="s">
        <v>779</v>
      </c>
      <c r="B121" s="14">
        <v>32</v>
      </c>
      <c r="C121" s="14" t="s">
        <v>917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788</v>
      </c>
      <c r="B122" s="14">
        <v>31</v>
      </c>
      <c r="C122" s="14" t="s">
        <v>1043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783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786</v>
      </c>
      <c r="B124" s="14">
        <v>28</v>
      </c>
      <c r="C124" s="14" t="s">
        <v>1044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803</v>
      </c>
      <c r="B125" s="14">
        <v>26</v>
      </c>
      <c r="C125" s="14" t="s">
        <v>1045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792</v>
      </c>
      <c r="B126" s="14">
        <v>26</v>
      </c>
      <c r="C126" s="14" t="s">
        <v>1046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784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794</v>
      </c>
      <c r="B128" s="14">
        <v>24</v>
      </c>
      <c r="C128" s="14" t="s">
        <v>1047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796</v>
      </c>
      <c r="B129" s="14">
        <v>23</v>
      </c>
      <c r="C129" s="14" t="s">
        <v>399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789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795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800</v>
      </c>
      <c r="B132" s="14">
        <v>19</v>
      </c>
      <c r="C132" s="14" t="s">
        <v>676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798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806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802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811</v>
      </c>
      <c r="B136" s="14">
        <v>14</v>
      </c>
      <c r="C136" s="14" t="s">
        <v>380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813</v>
      </c>
      <c r="B137" s="14">
        <v>14</v>
      </c>
      <c r="C137" s="14" t="s">
        <v>1048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804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805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808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837</v>
      </c>
      <c r="B141" s="14">
        <v>12</v>
      </c>
      <c r="C141" s="14" t="s">
        <v>1049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843</v>
      </c>
      <c r="B142" s="14">
        <v>11</v>
      </c>
      <c r="C142" s="14" t="s">
        <v>1050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810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812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824</v>
      </c>
      <c r="B145" s="14">
        <v>9</v>
      </c>
      <c r="C145" s="14" t="s">
        <v>918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815</v>
      </c>
      <c r="B146" s="14">
        <v>8</v>
      </c>
      <c r="C146" s="14" t="s">
        <v>377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816</v>
      </c>
      <c r="B147" s="14">
        <v>8</v>
      </c>
      <c r="C147" s="14" t="s">
        <v>377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822</v>
      </c>
      <c r="B148" s="14">
        <v>8</v>
      </c>
      <c r="C148" s="14" t="s">
        <v>984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814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817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844</v>
      </c>
      <c r="B151" s="14">
        <v>7</v>
      </c>
      <c r="C151" s="14" t="s">
        <v>473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819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823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820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828</v>
      </c>
      <c r="B156" s="14">
        <v>6</v>
      </c>
      <c r="C156" s="14" t="s">
        <v>381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791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826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834</v>
      </c>
      <c r="B159" s="14">
        <v>5</v>
      </c>
      <c r="C159" s="14" t="s">
        <v>701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827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855</v>
      </c>
      <c r="B161" s="14">
        <v>5</v>
      </c>
      <c r="C161" s="14" t="s">
        <v>1051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845</v>
      </c>
      <c r="B162" s="14">
        <v>5</v>
      </c>
      <c r="C162" s="14" t="s">
        <v>825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829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830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831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832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833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835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853</v>
      </c>
      <c r="B169" s="14">
        <v>4</v>
      </c>
      <c r="C169" s="14" t="s">
        <v>613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836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838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840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848</v>
      </c>
      <c r="B174" s="14">
        <v>3</v>
      </c>
      <c r="C174" s="14" t="s">
        <v>390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846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841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842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851</v>
      </c>
      <c r="B178" s="14">
        <v>3</v>
      </c>
      <c r="C178" s="14" t="s">
        <v>390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847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859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852</v>
      </c>
      <c r="B183" s="14">
        <v>2</v>
      </c>
      <c r="C183" s="14" t="s">
        <v>467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854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860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861</v>
      </c>
      <c r="D3" s="13">
        <v>18617</v>
      </c>
      <c r="E3" s="12" t="s">
        <v>862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886</v>
      </c>
      <c r="L3" s="13">
        <v>18913</v>
      </c>
      <c r="M3" s="12" t="s">
        <v>887</v>
      </c>
      <c r="N3" s="13">
        <v>106444</v>
      </c>
      <c r="O3" s="13">
        <v>12110</v>
      </c>
    </row>
    <row r="4" spans="1:15" ht="19" x14ac:dyDescent="0.25">
      <c r="A4" s="14" t="s">
        <v>531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531</v>
      </c>
      <c r="J4" s="15">
        <v>81218</v>
      </c>
      <c r="K4" s="14" t="s">
        <v>888</v>
      </c>
      <c r="L4" s="15">
        <v>3281</v>
      </c>
      <c r="M4" s="14" t="s">
        <v>889</v>
      </c>
      <c r="N4" s="15">
        <v>73650</v>
      </c>
      <c r="O4" s="15">
        <v>2314</v>
      </c>
    </row>
    <row r="5" spans="1:15" ht="19" x14ac:dyDescent="0.25">
      <c r="A5" s="14" t="s">
        <v>532</v>
      </c>
      <c r="B5" s="15">
        <v>69176</v>
      </c>
      <c r="C5" s="14" t="s">
        <v>533</v>
      </c>
      <c r="D5" s="15">
        <v>6820</v>
      </c>
      <c r="E5" s="14" t="s">
        <v>534</v>
      </c>
      <c r="F5" s="15">
        <v>8326</v>
      </c>
      <c r="G5" s="15">
        <v>3396</v>
      </c>
      <c r="I5" s="14" t="s">
        <v>532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535</v>
      </c>
      <c r="B6" s="15">
        <v>53268</v>
      </c>
      <c r="C6" s="14" t="s">
        <v>536</v>
      </c>
      <c r="D6" s="14">
        <v>701</v>
      </c>
      <c r="E6" s="14" t="s">
        <v>537</v>
      </c>
      <c r="F6" s="14">
        <v>35</v>
      </c>
      <c r="G6" s="14">
        <v>450</v>
      </c>
      <c r="I6" s="14" t="s">
        <v>535</v>
      </c>
      <c r="J6" s="15">
        <v>54428</v>
      </c>
      <c r="K6" s="14" t="s">
        <v>890</v>
      </c>
      <c r="L6" s="14">
        <v>792</v>
      </c>
      <c r="M6" s="14" t="s">
        <v>891</v>
      </c>
      <c r="N6" s="14">
        <v>41</v>
      </c>
      <c r="O6" s="14">
        <v>660</v>
      </c>
    </row>
    <row r="7" spans="1:15" ht="19" x14ac:dyDescent="0.25">
      <c r="A7" s="14" t="s">
        <v>538</v>
      </c>
      <c r="B7" s="15">
        <v>39885</v>
      </c>
      <c r="C7" s="14" t="s">
        <v>539</v>
      </c>
      <c r="D7" s="15">
        <v>2808</v>
      </c>
      <c r="E7" s="14" t="s">
        <v>540</v>
      </c>
      <c r="F7" s="15">
        <v>3794</v>
      </c>
      <c r="G7" s="15">
        <v>2636</v>
      </c>
      <c r="I7" s="14" t="s">
        <v>538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541</v>
      </c>
      <c r="B8" s="15">
        <v>33416</v>
      </c>
      <c r="C8" s="14" t="s">
        <v>542</v>
      </c>
      <c r="D8" s="14">
        <v>159</v>
      </c>
      <c r="E8" s="14" t="s">
        <v>543</v>
      </c>
      <c r="F8" s="15">
        <v>3133</v>
      </c>
      <c r="G8" s="14">
        <v>0</v>
      </c>
      <c r="I8" s="14" t="s">
        <v>541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544</v>
      </c>
      <c r="B9" s="15">
        <v>24811</v>
      </c>
      <c r="C9" s="14" t="s">
        <v>545</v>
      </c>
      <c r="D9" s="15">
        <v>1934</v>
      </c>
      <c r="E9" s="14" t="s">
        <v>546</v>
      </c>
      <c r="F9" s="15">
        <v>8913</v>
      </c>
      <c r="G9" s="14">
        <v>0</v>
      </c>
      <c r="I9" s="14" t="s">
        <v>544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547</v>
      </c>
      <c r="B10" s="15">
        <v>22304</v>
      </c>
      <c r="C10" s="14" t="s">
        <v>548</v>
      </c>
      <c r="D10" s="15">
        <v>1100</v>
      </c>
      <c r="E10" s="14" t="s">
        <v>549</v>
      </c>
      <c r="F10" s="15">
        <v>1587</v>
      </c>
      <c r="G10" s="15">
        <v>1746</v>
      </c>
      <c r="I10" s="14" t="s">
        <v>547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550</v>
      </c>
      <c r="B11" s="15">
        <v>9877</v>
      </c>
      <c r="C11" s="14" t="s">
        <v>551</v>
      </c>
      <c r="D11" s="14">
        <v>130</v>
      </c>
      <c r="E11" s="14" t="s">
        <v>552</v>
      </c>
      <c r="F11" s="14">
        <v>4</v>
      </c>
      <c r="G11" s="14">
        <v>0</v>
      </c>
      <c r="I11" s="14" t="s">
        <v>550</v>
      </c>
      <c r="J11" s="15">
        <v>9891</v>
      </c>
      <c r="K11" s="14" t="s">
        <v>892</v>
      </c>
      <c r="L11" s="14">
        <v>132</v>
      </c>
      <c r="M11" s="14" t="s">
        <v>893</v>
      </c>
      <c r="N11" s="14">
        <v>4</v>
      </c>
      <c r="O11" s="14">
        <v>0</v>
      </c>
    </row>
    <row r="12" spans="1:15" ht="19" x14ac:dyDescent="0.25">
      <c r="A12" s="14" t="s">
        <v>553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553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554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554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555</v>
      </c>
      <c r="B14" s="15">
        <v>5560</v>
      </c>
      <c r="C14" s="14" t="s">
        <v>556</v>
      </c>
      <c r="D14" s="14">
        <v>276</v>
      </c>
      <c r="E14" s="14" t="s">
        <v>557</v>
      </c>
      <c r="F14" s="14">
        <v>2</v>
      </c>
      <c r="G14" s="14">
        <v>405</v>
      </c>
      <c r="I14" s="14" t="s">
        <v>555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558</v>
      </c>
      <c r="B15" s="15">
        <v>5283</v>
      </c>
      <c r="C15" s="14" t="s">
        <v>559</v>
      </c>
      <c r="D15" s="14">
        <v>28</v>
      </c>
      <c r="E15" s="14" t="s">
        <v>560</v>
      </c>
      <c r="F15" s="14">
        <v>9</v>
      </c>
      <c r="G15" s="14">
        <v>16</v>
      </c>
      <c r="I15" s="14" t="s">
        <v>558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561</v>
      </c>
      <c r="B16" s="15">
        <v>4269</v>
      </c>
      <c r="C16" s="14" t="s">
        <v>562</v>
      </c>
      <c r="D16" s="14">
        <v>122</v>
      </c>
      <c r="E16" s="14" t="s">
        <v>563</v>
      </c>
      <c r="F16" s="14">
        <v>401</v>
      </c>
      <c r="G16" s="14">
        <v>322</v>
      </c>
      <c r="I16" s="14" t="s">
        <v>561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564</v>
      </c>
      <c r="B17" s="15">
        <v>2863</v>
      </c>
      <c r="C17" s="14" t="s">
        <v>565</v>
      </c>
      <c r="D17" s="14">
        <v>12</v>
      </c>
      <c r="E17" s="14" t="s">
        <v>566</v>
      </c>
      <c r="F17" s="14">
        <v>0</v>
      </c>
      <c r="G17" s="14">
        <v>26</v>
      </c>
      <c r="I17" s="14" t="s">
        <v>564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567</v>
      </c>
      <c r="B18" s="15">
        <v>2792</v>
      </c>
      <c r="C18" s="14" t="s">
        <v>568</v>
      </c>
      <c r="D18" s="14">
        <v>26</v>
      </c>
      <c r="E18" s="14" t="s">
        <v>569</v>
      </c>
      <c r="F18" s="14">
        <v>112</v>
      </c>
      <c r="G18" s="14">
        <v>7</v>
      </c>
      <c r="I18" s="14" t="s">
        <v>567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570</v>
      </c>
      <c r="B19" s="15">
        <v>2362</v>
      </c>
      <c r="C19" s="14" t="s">
        <v>571</v>
      </c>
      <c r="D19" s="14">
        <v>33</v>
      </c>
      <c r="E19" s="14" t="s">
        <v>572</v>
      </c>
      <c r="F19" s="14">
        <v>14</v>
      </c>
      <c r="G19" s="14">
        <v>26</v>
      </c>
      <c r="I19" s="14" t="s">
        <v>579</v>
      </c>
      <c r="J19" s="15">
        <v>2423</v>
      </c>
      <c r="K19" s="14" t="s">
        <v>894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573</v>
      </c>
      <c r="B20" s="15">
        <v>2286</v>
      </c>
      <c r="C20" s="14" t="s">
        <v>574</v>
      </c>
      <c r="D20" s="14">
        <v>36</v>
      </c>
      <c r="E20" s="14" t="s">
        <v>575</v>
      </c>
      <c r="F20" s="14">
        <v>16</v>
      </c>
      <c r="G20" s="14">
        <v>0</v>
      </c>
      <c r="I20" s="14" t="s">
        <v>570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576</v>
      </c>
      <c r="B21" s="15">
        <v>2247</v>
      </c>
      <c r="C21" s="14" t="s">
        <v>577</v>
      </c>
      <c r="D21" s="14">
        <v>46</v>
      </c>
      <c r="E21" s="14" t="s">
        <v>578</v>
      </c>
      <c r="F21" s="14">
        <v>1</v>
      </c>
      <c r="G21" s="14">
        <v>1</v>
      </c>
      <c r="I21" s="14" t="s">
        <v>573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579</v>
      </c>
      <c r="B22" s="15">
        <v>2144</v>
      </c>
      <c r="C22" s="14" t="s">
        <v>580</v>
      </c>
      <c r="D22" s="14">
        <v>8</v>
      </c>
      <c r="E22" s="14" t="s">
        <v>377</v>
      </c>
      <c r="F22" s="14">
        <v>119</v>
      </c>
      <c r="G22" s="14">
        <v>0</v>
      </c>
      <c r="I22" s="14" t="s">
        <v>576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581</v>
      </c>
      <c r="B23" s="15">
        <v>1930</v>
      </c>
      <c r="C23" s="14" t="s">
        <v>582</v>
      </c>
      <c r="D23" s="14">
        <v>3</v>
      </c>
      <c r="E23" s="14" t="s">
        <v>529</v>
      </c>
      <c r="F23" s="14">
        <v>37</v>
      </c>
      <c r="G23" s="14">
        <v>29</v>
      </c>
      <c r="I23" s="14" t="s">
        <v>581</v>
      </c>
      <c r="J23" s="15">
        <v>2030</v>
      </c>
      <c r="K23" s="14" t="s">
        <v>895</v>
      </c>
      <c r="L23" s="14">
        <v>5</v>
      </c>
      <c r="M23" s="14" t="s">
        <v>825</v>
      </c>
      <c r="N23" s="14">
        <v>37</v>
      </c>
      <c r="O23" s="14">
        <v>37</v>
      </c>
    </row>
    <row r="24" spans="1:15" ht="19" x14ac:dyDescent="0.25">
      <c r="A24" s="14" t="s">
        <v>583</v>
      </c>
      <c r="B24" s="15">
        <v>1892</v>
      </c>
      <c r="C24" s="14" t="s">
        <v>584</v>
      </c>
      <c r="D24" s="14">
        <v>44</v>
      </c>
      <c r="E24" s="14" t="s">
        <v>585</v>
      </c>
      <c r="F24" s="14">
        <v>0</v>
      </c>
      <c r="G24" s="14">
        <v>0</v>
      </c>
      <c r="I24" s="14" t="s">
        <v>583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586</v>
      </c>
      <c r="B25" s="15">
        <v>1713</v>
      </c>
      <c r="C25" s="14" t="s">
        <v>587</v>
      </c>
      <c r="D25" s="14">
        <v>32</v>
      </c>
      <c r="E25" s="14" t="s">
        <v>588</v>
      </c>
      <c r="F25" s="14">
        <v>3</v>
      </c>
      <c r="G25" s="14">
        <v>46</v>
      </c>
      <c r="I25" s="14" t="s">
        <v>589</v>
      </c>
      <c r="J25" s="15">
        <v>1796</v>
      </c>
      <c r="K25" s="14" t="s">
        <v>896</v>
      </c>
      <c r="L25" s="14">
        <v>17</v>
      </c>
      <c r="M25" s="14" t="s">
        <v>897</v>
      </c>
      <c r="N25" s="14">
        <v>159</v>
      </c>
      <c r="O25" s="14">
        <v>64</v>
      </c>
    </row>
    <row r="26" spans="1:15" ht="19" x14ac:dyDescent="0.25">
      <c r="A26" s="14" t="s">
        <v>589</v>
      </c>
      <c r="B26" s="15">
        <v>1624</v>
      </c>
      <c r="C26" s="14" t="s">
        <v>590</v>
      </c>
      <c r="D26" s="14">
        <v>16</v>
      </c>
      <c r="E26" s="14" t="s">
        <v>524</v>
      </c>
      <c r="F26" s="14">
        <v>159</v>
      </c>
      <c r="G26" s="14">
        <v>64</v>
      </c>
      <c r="I26" s="14" t="s">
        <v>586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591</v>
      </c>
      <c r="B27" s="15">
        <v>1394</v>
      </c>
      <c r="C27" s="14" t="s">
        <v>592</v>
      </c>
      <c r="D27" s="14">
        <v>3</v>
      </c>
      <c r="E27" s="14" t="s">
        <v>529</v>
      </c>
      <c r="F27" s="14">
        <v>7</v>
      </c>
      <c r="G27" s="14">
        <v>2</v>
      </c>
      <c r="I27" s="14" t="s">
        <v>591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593</v>
      </c>
      <c r="B28" s="15">
        <v>1329</v>
      </c>
      <c r="C28" s="14" t="s">
        <v>594</v>
      </c>
      <c r="D28" s="14">
        <v>7</v>
      </c>
      <c r="E28" s="14" t="s">
        <v>595</v>
      </c>
      <c r="F28" s="14">
        <v>5</v>
      </c>
      <c r="G28" s="14">
        <v>25</v>
      </c>
      <c r="I28" s="14" t="s">
        <v>593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596</v>
      </c>
      <c r="B29" s="15">
        <v>1193</v>
      </c>
      <c r="C29" s="14" t="s">
        <v>597</v>
      </c>
      <c r="D29" s="14">
        <v>43</v>
      </c>
      <c r="E29" s="14" t="s">
        <v>598</v>
      </c>
      <c r="F29" s="14">
        <v>215</v>
      </c>
      <c r="G29" s="14">
        <v>49</v>
      </c>
      <c r="I29" s="14" t="s">
        <v>596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599</v>
      </c>
      <c r="B30" s="15">
        <v>1099</v>
      </c>
      <c r="C30" s="14" t="s">
        <v>600</v>
      </c>
      <c r="D30" s="14">
        <v>8</v>
      </c>
      <c r="E30" s="14"/>
      <c r="F30" s="14">
        <v>0</v>
      </c>
      <c r="G30" s="14">
        <v>0</v>
      </c>
      <c r="I30" s="14" t="s">
        <v>599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601</v>
      </c>
      <c r="B31" s="15">
        <v>1049</v>
      </c>
      <c r="C31" s="14" t="s">
        <v>602</v>
      </c>
      <c r="D31" s="14">
        <v>27</v>
      </c>
      <c r="E31" s="14" t="s">
        <v>603</v>
      </c>
      <c r="F31" s="14">
        <v>3</v>
      </c>
      <c r="G31" s="14">
        <v>41</v>
      </c>
      <c r="I31" s="14" t="s">
        <v>601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604</v>
      </c>
      <c r="B32" s="14">
        <v>972</v>
      </c>
      <c r="C32" s="14" t="s">
        <v>605</v>
      </c>
      <c r="D32" s="14">
        <v>7</v>
      </c>
      <c r="E32" s="14" t="s">
        <v>595</v>
      </c>
      <c r="F32" s="14">
        <v>6</v>
      </c>
      <c r="G32" s="14">
        <v>0</v>
      </c>
      <c r="I32" s="14" t="s">
        <v>604</v>
      </c>
      <c r="J32" s="15">
        <v>1000</v>
      </c>
      <c r="K32" s="14" t="s">
        <v>898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606</v>
      </c>
      <c r="B33" s="14">
        <v>922</v>
      </c>
      <c r="C33" s="14" t="s">
        <v>607</v>
      </c>
      <c r="D33" s="14">
        <v>2</v>
      </c>
      <c r="E33" s="14"/>
      <c r="F33" s="14">
        <v>11</v>
      </c>
      <c r="G33" s="14">
        <v>0</v>
      </c>
      <c r="I33" s="14" t="s">
        <v>611</v>
      </c>
      <c r="J33" s="14">
        <v>934</v>
      </c>
      <c r="K33" s="14" t="s">
        <v>899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608</v>
      </c>
      <c r="B34" s="14">
        <v>901</v>
      </c>
      <c r="C34" s="14" t="s">
        <v>609</v>
      </c>
      <c r="D34" s="14">
        <v>10</v>
      </c>
      <c r="E34" s="14" t="s">
        <v>610</v>
      </c>
      <c r="F34" s="14">
        <v>13</v>
      </c>
      <c r="G34" s="14">
        <v>2</v>
      </c>
      <c r="I34" s="14" t="s">
        <v>606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611</v>
      </c>
      <c r="B35" s="14">
        <v>827</v>
      </c>
      <c r="C35" s="14" t="s">
        <v>612</v>
      </c>
      <c r="D35" s="14">
        <v>4</v>
      </c>
      <c r="E35" s="14" t="s">
        <v>613</v>
      </c>
      <c r="F35" s="14">
        <v>45</v>
      </c>
      <c r="G35" s="14">
        <v>8</v>
      </c>
      <c r="I35" s="14" t="s">
        <v>608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614</v>
      </c>
      <c r="B36" s="14">
        <v>794</v>
      </c>
      <c r="C36" s="14" t="s">
        <v>615</v>
      </c>
      <c r="D36" s="14">
        <v>11</v>
      </c>
      <c r="E36" s="14" t="s">
        <v>616</v>
      </c>
      <c r="F36" s="14">
        <v>79</v>
      </c>
      <c r="G36" s="14">
        <v>6</v>
      </c>
      <c r="I36" s="14" t="s">
        <v>614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617</v>
      </c>
      <c r="B37" s="14">
        <v>792</v>
      </c>
      <c r="C37" s="14" t="s">
        <v>618</v>
      </c>
      <c r="D37" s="14">
        <v>1</v>
      </c>
      <c r="E37" s="14"/>
      <c r="F37" s="14">
        <v>10</v>
      </c>
      <c r="G37" s="14">
        <v>13</v>
      </c>
      <c r="I37" s="14" t="s">
        <v>617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619</v>
      </c>
      <c r="B38" s="14">
        <v>767</v>
      </c>
      <c r="C38" s="14" t="s">
        <v>620</v>
      </c>
      <c r="D38" s="14">
        <v>1</v>
      </c>
      <c r="E38" s="14"/>
      <c r="F38" s="14">
        <v>8</v>
      </c>
      <c r="G38" s="14">
        <v>0</v>
      </c>
      <c r="I38" s="14" t="s">
        <v>619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621</v>
      </c>
      <c r="B39" s="14">
        <v>743</v>
      </c>
      <c r="C39" s="14" t="s">
        <v>622</v>
      </c>
      <c r="D39" s="14">
        <v>20</v>
      </c>
      <c r="E39" s="14" t="s">
        <v>623</v>
      </c>
      <c r="F39" s="14">
        <v>19</v>
      </c>
      <c r="G39" s="14">
        <v>34</v>
      </c>
      <c r="I39" s="14" t="s">
        <v>621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624</v>
      </c>
      <c r="B40" s="14">
        <v>712</v>
      </c>
      <c r="C40" s="14"/>
      <c r="D40" s="14">
        <v>10</v>
      </c>
      <c r="E40" s="14" t="s">
        <v>610</v>
      </c>
      <c r="F40" s="14">
        <v>551</v>
      </c>
      <c r="G40" s="14">
        <v>12</v>
      </c>
      <c r="I40" s="14" t="s">
        <v>624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625</v>
      </c>
      <c r="B41" s="14">
        <v>686</v>
      </c>
      <c r="C41" s="14" t="s">
        <v>626</v>
      </c>
      <c r="D41" s="14">
        <v>55</v>
      </c>
      <c r="E41" s="14" t="s">
        <v>627</v>
      </c>
      <c r="F41" s="14">
        <v>30</v>
      </c>
      <c r="G41" s="14">
        <v>0</v>
      </c>
      <c r="I41" s="14" t="s">
        <v>632</v>
      </c>
      <c r="J41" s="14">
        <v>709</v>
      </c>
      <c r="K41" s="14" t="s">
        <v>900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628</v>
      </c>
      <c r="B42" s="14">
        <v>648</v>
      </c>
      <c r="C42" s="14" t="s">
        <v>629</v>
      </c>
      <c r="D42" s="14">
        <v>2</v>
      </c>
      <c r="E42" s="14" t="s">
        <v>467</v>
      </c>
      <c r="F42" s="14">
        <v>51</v>
      </c>
      <c r="G42" s="14">
        <v>1</v>
      </c>
      <c r="I42" s="14" t="s">
        <v>625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630</v>
      </c>
      <c r="B43" s="14">
        <v>558</v>
      </c>
      <c r="C43" s="14" t="s">
        <v>631</v>
      </c>
      <c r="D43" s="14">
        <v>2</v>
      </c>
      <c r="E43" s="14"/>
      <c r="F43" s="14">
        <v>155</v>
      </c>
      <c r="G43" s="14">
        <v>17</v>
      </c>
      <c r="I43" s="14" t="s">
        <v>628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632</v>
      </c>
      <c r="B44" s="14">
        <v>554</v>
      </c>
      <c r="C44" s="14" t="s">
        <v>633</v>
      </c>
      <c r="D44" s="14">
        <v>0</v>
      </c>
      <c r="E44" s="14"/>
      <c r="F44" s="14">
        <v>0</v>
      </c>
      <c r="G44" s="14">
        <v>0</v>
      </c>
      <c r="I44" s="14" t="s">
        <v>637</v>
      </c>
      <c r="J44" s="14">
        <v>562</v>
      </c>
      <c r="K44" s="14" t="s">
        <v>901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634</v>
      </c>
      <c r="B45" s="14">
        <v>552</v>
      </c>
      <c r="C45" s="14" t="s">
        <v>635</v>
      </c>
      <c r="D45" s="14">
        <v>35</v>
      </c>
      <c r="E45" s="14" t="s">
        <v>636</v>
      </c>
      <c r="F45" s="14">
        <v>18</v>
      </c>
      <c r="G45" s="14">
        <v>1</v>
      </c>
      <c r="I45" s="14" t="s">
        <v>630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637</v>
      </c>
      <c r="B46" s="14">
        <v>536</v>
      </c>
      <c r="C46" s="14" t="s">
        <v>638</v>
      </c>
      <c r="D46" s="14">
        <v>10</v>
      </c>
      <c r="E46" s="14"/>
      <c r="F46" s="14">
        <v>40</v>
      </c>
      <c r="G46" s="14">
        <v>0</v>
      </c>
      <c r="I46" s="14" t="s">
        <v>634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639</v>
      </c>
      <c r="B47" s="14">
        <v>526</v>
      </c>
      <c r="C47" s="14" t="s">
        <v>640</v>
      </c>
      <c r="D47" s="14">
        <v>0</v>
      </c>
      <c r="E47" s="14"/>
      <c r="F47" s="14">
        <v>41</v>
      </c>
      <c r="G47" s="14">
        <v>0</v>
      </c>
      <c r="I47" s="14" t="s">
        <v>639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641</v>
      </c>
      <c r="B48" s="14">
        <v>495</v>
      </c>
      <c r="C48" s="14" t="s">
        <v>642</v>
      </c>
      <c r="D48" s="14">
        <v>1</v>
      </c>
      <c r="E48" s="14"/>
      <c r="F48" s="14">
        <v>17</v>
      </c>
      <c r="G48" s="14">
        <v>0</v>
      </c>
      <c r="I48" s="14" t="s">
        <v>641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643</v>
      </c>
      <c r="B49" s="14">
        <v>480</v>
      </c>
      <c r="C49" s="14" t="s">
        <v>644</v>
      </c>
      <c r="D49" s="14">
        <v>4</v>
      </c>
      <c r="E49" s="14" t="s">
        <v>389</v>
      </c>
      <c r="F49" s="14">
        <v>0</v>
      </c>
      <c r="G49" s="14">
        <v>10</v>
      </c>
      <c r="I49" s="14" t="s">
        <v>643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645</v>
      </c>
      <c r="B50" s="14">
        <v>416</v>
      </c>
      <c r="C50" s="14" t="s">
        <v>646</v>
      </c>
      <c r="D50" s="14">
        <v>7</v>
      </c>
      <c r="E50" s="14" t="s">
        <v>647</v>
      </c>
      <c r="F50" s="14">
        <v>2</v>
      </c>
      <c r="G50" s="14">
        <v>16</v>
      </c>
      <c r="I50" s="14" t="s">
        <v>662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648</v>
      </c>
      <c r="B51" s="14">
        <v>402</v>
      </c>
      <c r="C51" s="14" t="s">
        <v>649</v>
      </c>
      <c r="D51" s="14">
        <v>20</v>
      </c>
      <c r="E51" s="14" t="s">
        <v>522</v>
      </c>
      <c r="F51" s="14">
        <v>68</v>
      </c>
      <c r="G51" s="14">
        <v>0</v>
      </c>
      <c r="I51" s="14" t="s">
        <v>645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650</v>
      </c>
      <c r="B52" s="14">
        <v>392</v>
      </c>
      <c r="C52" s="14" t="s">
        <v>651</v>
      </c>
      <c r="D52" s="14">
        <v>3</v>
      </c>
      <c r="E52" s="14" t="s">
        <v>390</v>
      </c>
      <c r="F52" s="14">
        <v>164</v>
      </c>
      <c r="G52" s="14">
        <v>3</v>
      </c>
      <c r="I52" s="14" t="s">
        <v>660</v>
      </c>
      <c r="J52" s="14">
        <v>405</v>
      </c>
      <c r="K52" s="14" t="s">
        <v>902</v>
      </c>
      <c r="L52" s="14">
        <v>5</v>
      </c>
      <c r="M52" s="14" t="s">
        <v>701</v>
      </c>
      <c r="N52" s="14">
        <v>35</v>
      </c>
      <c r="O52" s="14">
        <v>7</v>
      </c>
    </row>
    <row r="53" spans="1:15" ht="19" x14ac:dyDescent="0.25">
      <c r="A53" s="14" t="s">
        <v>652</v>
      </c>
      <c r="B53" s="14">
        <v>387</v>
      </c>
      <c r="C53" s="14" t="s">
        <v>653</v>
      </c>
      <c r="D53" s="14">
        <v>4</v>
      </c>
      <c r="E53" s="14"/>
      <c r="F53" s="14">
        <v>102</v>
      </c>
      <c r="G53" s="14">
        <v>4</v>
      </c>
      <c r="I53" s="14" t="s">
        <v>648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654</v>
      </c>
      <c r="B54" s="14">
        <v>382</v>
      </c>
      <c r="C54" s="14" t="s">
        <v>655</v>
      </c>
      <c r="D54" s="14">
        <v>1</v>
      </c>
      <c r="E54" s="14"/>
      <c r="F54" s="14">
        <v>5</v>
      </c>
      <c r="G54" s="14">
        <v>6</v>
      </c>
      <c r="I54" s="14" t="s">
        <v>650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656</v>
      </c>
      <c r="B55" s="14">
        <v>378</v>
      </c>
      <c r="C55" s="14" t="s">
        <v>657</v>
      </c>
      <c r="D55" s="14">
        <v>3</v>
      </c>
      <c r="E55" s="14"/>
      <c r="F55" s="14">
        <v>6</v>
      </c>
      <c r="G55" s="14">
        <v>0</v>
      </c>
      <c r="I55" s="14" t="s">
        <v>652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658</v>
      </c>
      <c r="B56" s="14">
        <v>369</v>
      </c>
      <c r="C56" s="14" t="s">
        <v>659</v>
      </c>
      <c r="D56" s="14">
        <v>0</v>
      </c>
      <c r="E56" s="14"/>
      <c r="F56" s="14">
        <v>7</v>
      </c>
      <c r="G56" s="14">
        <v>0</v>
      </c>
      <c r="I56" s="14" t="s">
        <v>673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660</v>
      </c>
      <c r="B57" s="14">
        <v>367</v>
      </c>
      <c r="C57" s="14" t="s">
        <v>661</v>
      </c>
      <c r="D57" s="14">
        <v>4</v>
      </c>
      <c r="E57" s="14" t="s">
        <v>389</v>
      </c>
      <c r="F57" s="14">
        <v>35</v>
      </c>
      <c r="G57" s="14">
        <v>7</v>
      </c>
      <c r="I57" s="14" t="s">
        <v>654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662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656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663</v>
      </c>
      <c r="B59" s="14">
        <v>318</v>
      </c>
      <c r="C59" s="14" t="s">
        <v>664</v>
      </c>
      <c r="D59" s="14">
        <v>4</v>
      </c>
      <c r="E59" s="14"/>
      <c r="F59" s="14">
        <v>3</v>
      </c>
      <c r="G59" s="14">
        <v>2</v>
      </c>
      <c r="I59" s="14" t="s">
        <v>658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665</v>
      </c>
      <c r="B60" s="14">
        <v>316</v>
      </c>
      <c r="C60" s="14" t="s">
        <v>666</v>
      </c>
      <c r="D60" s="14">
        <v>27</v>
      </c>
      <c r="E60" s="14" t="s">
        <v>667</v>
      </c>
      <c r="F60" s="14">
        <v>62</v>
      </c>
      <c r="G60" s="14">
        <v>0</v>
      </c>
      <c r="I60" s="14" t="s">
        <v>663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668</v>
      </c>
      <c r="B61" s="14">
        <v>312</v>
      </c>
      <c r="C61" s="14" t="s">
        <v>669</v>
      </c>
      <c r="D61" s="14">
        <v>6</v>
      </c>
      <c r="E61" s="14" t="s">
        <v>670</v>
      </c>
      <c r="F61" s="14">
        <v>2</v>
      </c>
      <c r="G61" s="14">
        <v>0</v>
      </c>
      <c r="I61" s="14" t="s">
        <v>665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671</v>
      </c>
      <c r="B62" s="14">
        <v>303</v>
      </c>
      <c r="C62" s="14" t="s">
        <v>672</v>
      </c>
      <c r="D62" s="14">
        <v>3</v>
      </c>
      <c r="E62" s="14"/>
      <c r="F62" s="14">
        <v>1</v>
      </c>
      <c r="G62" s="14">
        <v>1</v>
      </c>
      <c r="I62" s="14" t="s">
        <v>668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673</v>
      </c>
      <c r="B63" s="14">
        <v>301</v>
      </c>
      <c r="C63" s="14"/>
      <c r="D63" s="14">
        <v>6</v>
      </c>
      <c r="E63" s="14" t="s">
        <v>460</v>
      </c>
      <c r="F63" s="14">
        <v>0</v>
      </c>
      <c r="G63" s="14">
        <v>0</v>
      </c>
      <c r="I63" s="14" t="s">
        <v>671</v>
      </c>
      <c r="J63" s="14">
        <v>303</v>
      </c>
      <c r="K63" s="14"/>
      <c r="L63" s="14">
        <v>4</v>
      </c>
      <c r="M63" s="14" t="s">
        <v>389</v>
      </c>
      <c r="N63" s="14">
        <v>1</v>
      </c>
      <c r="O63" s="14">
        <v>1</v>
      </c>
    </row>
    <row r="64" spans="1:15" ht="19" x14ac:dyDescent="0.25">
      <c r="A64" s="14" t="s">
        <v>674</v>
      </c>
      <c r="B64" s="14">
        <v>264</v>
      </c>
      <c r="C64" s="14" t="s">
        <v>675</v>
      </c>
      <c r="D64" s="14">
        <v>19</v>
      </c>
      <c r="E64" s="14" t="s">
        <v>676</v>
      </c>
      <c r="F64" s="14">
        <v>10</v>
      </c>
      <c r="G64" s="14">
        <v>0</v>
      </c>
      <c r="I64" s="14" t="s">
        <v>677</v>
      </c>
      <c r="J64" s="14">
        <v>265</v>
      </c>
      <c r="K64" s="14" t="s">
        <v>903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677</v>
      </c>
      <c r="B65" s="14">
        <v>249</v>
      </c>
      <c r="C65" s="14" t="s">
        <v>678</v>
      </c>
      <c r="D65" s="14">
        <v>0</v>
      </c>
      <c r="E65" s="14"/>
      <c r="F65" s="14">
        <v>2</v>
      </c>
      <c r="G65" s="14">
        <v>0</v>
      </c>
      <c r="I65" s="14" t="s">
        <v>674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679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684</v>
      </c>
      <c r="J66" s="14">
        <v>255</v>
      </c>
      <c r="K66" s="14" t="s">
        <v>904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680</v>
      </c>
      <c r="B67" s="14">
        <v>218</v>
      </c>
      <c r="C67" s="14" t="s">
        <v>681</v>
      </c>
      <c r="D67" s="14">
        <v>3</v>
      </c>
      <c r="E67" s="14"/>
      <c r="F67" s="14">
        <v>3</v>
      </c>
      <c r="G67" s="14">
        <v>2</v>
      </c>
      <c r="I67" s="14" t="s">
        <v>679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682</v>
      </c>
      <c r="B68" s="14">
        <v>216</v>
      </c>
      <c r="C68" s="14" t="s">
        <v>683</v>
      </c>
      <c r="D68" s="14">
        <v>2</v>
      </c>
      <c r="E68" s="14"/>
      <c r="F68" s="14">
        <v>29</v>
      </c>
      <c r="G68" s="14">
        <v>0</v>
      </c>
      <c r="I68" s="14" t="s">
        <v>682</v>
      </c>
      <c r="J68" s="14">
        <v>235</v>
      </c>
      <c r="K68" s="14" t="s">
        <v>905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684</v>
      </c>
      <c r="B69" s="14">
        <v>209</v>
      </c>
      <c r="C69" s="14" t="s">
        <v>685</v>
      </c>
      <c r="D69" s="14">
        <v>2</v>
      </c>
      <c r="E69" s="14" t="s">
        <v>467</v>
      </c>
      <c r="F69" s="14">
        <v>1</v>
      </c>
      <c r="G69" s="14">
        <v>0</v>
      </c>
      <c r="I69" s="14" t="s">
        <v>694</v>
      </c>
      <c r="J69" s="14">
        <v>226</v>
      </c>
      <c r="K69" s="14" t="s">
        <v>906</v>
      </c>
      <c r="L69" s="14">
        <v>10</v>
      </c>
      <c r="M69" s="14" t="s">
        <v>907</v>
      </c>
      <c r="N69" s="14">
        <v>21</v>
      </c>
      <c r="O69" s="14">
        <v>0</v>
      </c>
    </row>
    <row r="70" spans="1:15" ht="19" x14ac:dyDescent="0.25">
      <c r="A70" s="14" t="s">
        <v>686</v>
      </c>
      <c r="B70" s="14">
        <v>204</v>
      </c>
      <c r="C70" s="14" t="s">
        <v>687</v>
      </c>
      <c r="D70" s="14">
        <v>1</v>
      </c>
      <c r="E70" s="14"/>
      <c r="F70" s="14">
        <v>0</v>
      </c>
      <c r="G70" s="14">
        <v>0</v>
      </c>
      <c r="I70" s="14" t="s">
        <v>680</v>
      </c>
      <c r="J70" s="14">
        <v>220</v>
      </c>
      <c r="K70" s="14" t="s">
        <v>908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688</v>
      </c>
      <c r="B71" s="14">
        <v>197</v>
      </c>
      <c r="C71" s="14" t="s">
        <v>689</v>
      </c>
      <c r="D71" s="14">
        <v>0</v>
      </c>
      <c r="E71" s="14"/>
      <c r="F71" s="14">
        <v>1</v>
      </c>
      <c r="G71" s="14">
        <v>0</v>
      </c>
      <c r="I71" s="14" t="s">
        <v>707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690</v>
      </c>
      <c r="B72" s="14">
        <v>191</v>
      </c>
      <c r="C72" s="14" t="s">
        <v>691</v>
      </c>
      <c r="D72" s="14">
        <v>0</v>
      </c>
      <c r="E72" s="14"/>
      <c r="F72" s="14">
        <v>39</v>
      </c>
      <c r="G72" s="14">
        <v>5</v>
      </c>
      <c r="I72" s="14" t="s">
        <v>686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692</v>
      </c>
      <c r="B73" s="14">
        <v>187</v>
      </c>
      <c r="C73" s="14"/>
      <c r="D73" s="14">
        <v>21</v>
      </c>
      <c r="E73" s="14" t="s">
        <v>693</v>
      </c>
      <c r="F73" s="14">
        <v>4</v>
      </c>
      <c r="G73" s="14">
        <v>12</v>
      </c>
      <c r="I73" s="14" t="s">
        <v>688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694</v>
      </c>
      <c r="B74" s="14">
        <v>187</v>
      </c>
      <c r="C74" s="14" t="s">
        <v>695</v>
      </c>
      <c r="D74" s="14">
        <v>9</v>
      </c>
      <c r="E74" s="14" t="s">
        <v>696</v>
      </c>
      <c r="F74" s="14">
        <v>21</v>
      </c>
      <c r="G74" s="14">
        <v>0</v>
      </c>
      <c r="I74" s="14" t="s">
        <v>690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697</v>
      </c>
      <c r="B75" s="14">
        <v>177</v>
      </c>
      <c r="C75" s="14" t="s">
        <v>698</v>
      </c>
      <c r="D75" s="14">
        <v>2</v>
      </c>
      <c r="E75" s="14"/>
      <c r="F75" s="14">
        <v>2</v>
      </c>
      <c r="G75" s="14">
        <v>1</v>
      </c>
      <c r="I75" s="14" t="s">
        <v>706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699</v>
      </c>
      <c r="B76" s="14">
        <v>170</v>
      </c>
      <c r="C76" s="14" t="s">
        <v>700</v>
      </c>
      <c r="D76" s="14">
        <v>5</v>
      </c>
      <c r="E76" s="14" t="s">
        <v>701</v>
      </c>
      <c r="F76" s="14">
        <v>5</v>
      </c>
      <c r="G76" s="14">
        <v>0</v>
      </c>
      <c r="I76" s="14" t="s">
        <v>692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702</v>
      </c>
      <c r="B77" s="14">
        <v>166</v>
      </c>
      <c r="C77" s="14" t="s">
        <v>703</v>
      </c>
      <c r="D77" s="14">
        <v>3</v>
      </c>
      <c r="E77" s="14" t="s">
        <v>529</v>
      </c>
      <c r="F77" s="14">
        <v>2</v>
      </c>
      <c r="G77" s="14">
        <v>0</v>
      </c>
      <c r="I77" s="14" t="s">
        <v>697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704</v>
      </c>
      <c r="B78" s="14">
        <v>164</v>
      </c>
      <c r="C78" s="14" t="s">
        <v>705</v>
      </c>
      <c r="D78" s="14">
        <v>1</v>
      </c>
      <c r="E78" s="14"/>
      <c r="F78" s="14">
        <v>2</v>
      </c>
      <c r="G78" s="14">
        <v>3</v>
      </c>
      <c r="I78" s="14" t="s">
        <v>699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706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702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707</v>
      </c>
      <c r="B80" s="14">
        <v>155</v>
      </c>
      <c r="C80" s="14" t="s">
        <v>708</v>
      </c>
      <c r="D80" s="14">
        <v>0</v>
      </c>
      <c r="E80" s="14"/>
      <c r="F80" s="14">
        <v>12</v>
      </c>
      <c r="G80" s="14">
        <v>0</v>
      </c>
      <c r="I80" s="14" t="s">
        <v>704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709</v>
      </c>
      <c r="B81" s="14">
        <v>154</v>
      </c>
      <c r="C81" s="14" t="s">
        <v>710</v>
      </c>
      <c r="D81" s="14">
        <v>0</v>
      </c>
      <c r="E81" s="14"/>
      <c r="F81" s="14">
        <v>1</v>
      </c>
      <c r="G81" s="14">
        <v>0</v>
      </c>
      <c r="I81" s="14" t="s">
        <v>709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711</v>
      </c>
      <c r="B82" s="14">
        <v>148</v>
      </c>
      <c r="C82" s="14" t="s">
        <v>712</v>
      </c>
      <c r="D82" s="14">
        <v>2</v>
      </c>
      <c r="E82" s="14"/>
      <c r="F82" s="14">
        <v>1</v>
      </c>
      <c r="G82" s="14">
        <v>0</v>
      </c>
      <c r="I82" s="14" t="s">
        <v>711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713</v>
      </c>
      <c r="B83" s="14">
        <v>134</v>
      </c>
      <c r="C83" s="14" t="s">
        <v>714</v>
      </c>
      <c r="D83" s="14">
        <v>0</v>
      </c>
      <c r="E83" s="14"/>
      <c r="F83" s="14">
        <v>17</v>
      </c>
      <c r="G83" s="14">
        <v>0</v>
      </c>
      <c r="I83" s="14" t="s">
        <v>713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715</v>
      </c>
      <c r="B84" s="14">
        <v>125</v>
      </c>
      <c r="C84" s="14" t="s">
        <v>716</v>
      </c>
      <c r="D84" s="14">
        <v>1</v>
      </c>
      <c r="E84" s="14"/>
      <c r="F84" s="14">
        <v>2</v>
      </c>
      <c r="G84" s="14">
        <v>0</v>
      </c>
      <c r="I84" s="14" t="s">
        <v>715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717</v>
      </c>
      <c r="B85" s="14">
        <v>124</v>
      </c>
      <c r="C85" s="14" t="s">
        <v>718</v>
      </c>
      <c r="D85" s="14">
        <v>3</v>
      </c>
      <c r="E85" s="14" t="s">
        <v>529</v>
      </c>
      <c r="F85" s="14">
        <v>0</v>
      </c>
      <c r="G85" s="14">
        <v>7</v>
      </c>
      <c r="I85" s="14" t="s">
        <v>717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719</v>
      </c>
      <c r="B86" s="14">
        <v>123</v>
      </c>
      <c r="C86" s="14" t="s">
        <v>720</v>
      </c>
      <c r="D86" s="14">
        <v>5</v>
      </c>
      <c r="E86" s="14" t="s">
        <v>701</v>
      </c>
      <c r="F86" s="14">
        <v>5</v>
      </c>
      <c r="G86" s="14">
        <v>3</v>
      </c>
      <c r="I86" s="14" t="s">
        <v>719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721</v>
      </c>
      <c r="B87" s="14">
        <v>114</v>
      </c>
      <c r="C87" s="14" t="s">
        <v>722</v>
      </c>
      <c r="D87" s="14">
        <v>4</v>
      </c>
      <c r="E87" s="14"/>
      <c r="F87" s="14">
        <v>5</v>
      </c>
      <c r="G87" s="14">
        <v>0</v>
      </c>
      <c r="I87" s="14" t="s">
        <v>721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723</v>
      </c>
      <c r="B88" s="14">
        <v>114</v>
      </c>
      <c r="C88" s="14" t="s">
        <v>724</v>
      </c>
      <c r="D88" s="14">
        <v>4</v>
      </c>
      <c r="E88" s="14" t="s">
        <v>389</v>
      </c>
      <c r="F88" s="14">
        <v>1</v>
      </c>
      <c r="G88" s="14">
        <v>0</v>
      </c>
      <c r="I88" s="14" t="s">
        <v>723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725</v>
      </c>
      <c r="B89" s="14">
        <v>110</v>
      </c>
      <c r="C89" s="14" t="s">
        <v>726</v>
      </c>
      <c r="D89" s="14">
        <v>0</v>
      </c>
      <c r="E89" s="14"/>
      <c r="F89" s="14">
        <v>2</v>
      </c>
      <c r="G89" s="14">
        <v>1</v>
      </c>
      <c r="I89" s="14" t="s">
        <v>725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727</v>
      </c>
      <c r="B90" s="14">
        <v>104</v>
      </c>
      <c r="C90" s="14" t="s">
        <v>728</v>
      </c>
      <c r="D90" s="14">
        <v>0</v>
      </c>
      <c r="E90" s="14"/>
      <c r="F90" s="14">
        <v>2</v>
      </c>
      <c r="G90" s="14">
        <v>4</v>
      </c>
      <c r="I90" s="14" t="s">
        <v>727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729</v>
      </c>
      <c r="B91" s="14">
        <v>102</v>
      </c>
      <c r="C91" s="14" t="s">
        <v>730</v>
      </c>
      <c r="D91" s="14">
        <v>0</v>
      </c>
      <c r="E91" s="14"/>
      <c r="F91" s="14">
        <v>1</v>
      </c>
      <c r="G91" s="14">
        <v>0</v>
      </c>
      <c r="I91" s="14" t="s">
        <v>729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731</v>
      </c>
      <c r="B92" s="14">
        <v>97</v>
      </c>
      <c r="C92" s="14" t="s">
        <v>732</v>
      </c>
      <c r="D92" s="14">
        <v>3</v>
      </c>
      <c r="E92" s="14"/>
      <c r="F92" s="14">
        <v>1</v>
      </c>
      <c r="G92" s="14">
        <v>0</v>
      </c>
      <c r="I92" s="14" t="s">
        <v>731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733</v>
      </c>
      <c r="B93" s="14">
        <v>91</v>
      </c>
      <c r="C93" s="14" t="s">
        <v>734</v>
      </c>
      <c r="D93" s="14">
        <v>0</v>
      </c>
      <c r="E93" s="14"/>
      <c r="F93" s="14">
        <v>2</v>
      </c>
      <c r="G93" s="14">
        <v>0</v>
      </c>
      <c r="I93" s="14" t="s">
        <v>739</v>
      </c>
      <c r="J93" s="14">
        <v>99</v>
      </c>
      <c r="K93" s="14" t="s">
        <v>909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735</v>
      </c>
      <c r="B94" s="14">
        <v>87</v>
      </c>
      <c r="C94" s="14" t="s">
        <v>736</v>
      </c>
      <c r="D94" s="14">
        <v>1</v>
      </c>
      <c r="E94" s="14"/>
      <c r="F94" s="14">
        <v>10</v>
      </c>
      <c r="G94" s="14">
        <v>0</v>
      </c>
      <c r="I94" s="14" t="s">
        <v>733</v>
      </c>
      <c r="J94" s="14">
        <v>93</v>
      </c>
      <c r="K94" s="14" t="s">
        <v>910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737</v>
      </c>
      <c r="B95" s="14">
        <v>86</v>
      </c>
      <c r="C95" s="14" t="s">
        <v>738</v>
      </c>
      <c r="D95" s="14">
        <v>0</v>
      </c>
      <c r="E95" s="14"/>
      <c r="F95" s="14">
        <v>8</v>
      </c>
      <c r="G95" s="14">
        <v>0</v>
      </c>
      <c r="I95" s="14" t="s">
        <v>741</v>
      </c>
      <c r="J95" s="14">
        <v>91</v>
      </c>
      <c r="K95" s="14" t="s">
        <v>911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739</v>
      </c>
      <c r="B96" s="14">
        <v>84</v>
      </c>
      <c r="C96" s="14" t="s">
        <v>740</v>
      </c>
      <c r="D96" s="14">
        <v>0</v>
      </c>
      <c r="E96" s="14"/>
      <c r="F96" s="14">
        <v>17</v>
      </c>
      <c r="G96" s="14">
        <v>0</v>
      </c>
      <c r="I96" s="14" t="s">
        <v>735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741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737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742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742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743</v>
      </c>
      <c r="B99" s="14">
        <v>74</v>
      </c>
      <c r="C99" s="14" t="s">
        <v>744</v>
      </c>
      <c r="D99" s="14">
        <v>1</v>
      </c>
      <c r="E99" s="14"/>
      <c r="F99" s="14">
        <v>1</v>
      </c>
      <c r="G99" s="14">
        <v>0</v>
      </c>
      <c r="I99" s="14" t="s">
        <v>747</v>
      </c>
      <c r="J99" s="14">
        <v>79</v>
      </c>
      <c r="K99" s="14" t="s">
        <v>912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745</v>
      </c>
      <c r="B100" s="14">
        <v>73</v>
      </c>
      <c r="C100" s="14" t="s">
        <v>746</v>
      </c>
      <c r="D100" s="14">
        <v>0</v>
      </c>
      <c r="E100" s="14"/>
      <c r="F100" s="14">
        <v>0</v>
      </c>
      <c r="G100" s="14">
        <v>0</v>
      </c>
      <c r="I100" s="14" t="s">
        <v>743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747</v>
      </c>
      <c r="B101" s="14">
        <v>72</v>
      </c>
      <c r="C101" s="14" t="s">
        <v>748</v>
      </c>
      <c r="D101" s="14">
        <v>0</v>
      </c>
      <c r="E101" s="14"/>
      <c r="F101" s="14">
        <v>0</v>
      </c>
      <c r="G101" s="14">
        <v>0</v>
      </c>
      <c r="I101" s="14" t="s">
        <v>751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749</v>
      </c>
      <c r="B102" s="14">
        <v>66</v>
      </c>
      <c r="C102" s="14" t="s">
        <v>750</v>
      </c>
      <c r="D102" s="14">
        <v>0</v>
      </c>
      <c r="E102" s="14"/>
      <c r="F102" s="14">
        <v>2</v>
      </c>
      <c r="G102" s="14">
        <v>0</v>
      </c>
      <c r="I102" s="14" t="s">
        <v>745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751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749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752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752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753</v>
      </c>
      <c r="B105" s="14">
        <v>60</v>
      </c>
      <c r="C105" s="14" t="s">
        <v>754</v>
      </c>
      <c r="D105" s="14">
        <v>0</v>
      </c>
      <c r="E105" s="14"/>
      <c r="F105" s="14">
        <v>17</v>
      </c>
      <c r="G105" s="14">
        <v>0</v>
      </c>
      <c r="I105" s="14" t="s">
        <v>753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755</v>
      </c>
      <c r="B106" s="14">
        <v>57</v>
      </c>
      <c r="C106" s="14" t="s">
        <v>756</v>
      </c>
      <c r="D106" s="14">
        <v>0</v>
      </c>
      <c r="E106" s="14"/>
      <c r="F106" s="14">
        <v>0</v>
      </c>
      <c r="G106" s="14">
        <v>0</v>
      </c>
      <c r="I106" s="14" t="s">
        <v>755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757</v>
      </c>
      <c r="B107" s="14">
        <v>53</v>
      </c>
      <c r="C107" s="14" t="s">
        <v>758</v>
      </c>
      <c r="D107" s="14">
        <v>2</v>
      </c>
      <c r="E107" s="14"/>
      <c r="F107" s="14">
        <v>0</v>
      </c>
      <c r="G107" s="14">
        <v>0</v>
      </c>
      <c r="I107" s="14" t="s">
        <v>760</v>
      </c>
      <c r="J107" s="14">
        <v>55</v>
      </c>
      <c r="K107" s="14" t="s">
        <v>913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759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757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760</v>
      </c>
      <c r="B109" s="14">
        <v>50</v>
      </c>
      <c r="C109" s="14" t="s">
        <v>761</v>
      </c>
      <c r="D109" s="14">
        <v>0</v>
      </c>
      <c r="E109" s="14"/>
      <c r="F109" s="14">
        <v>0</v>
      </c>
      <c r="G109" s="14">
        <v>0</v>
      </c>
      <c r="I109" s="14" t="s">
        <v>764</v>
      </c>
      <c r="J109" s="14">
        <v>52</v>
      </c>
      <c r="K109" s="14" t="s">
        <v>914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762</v>
      </c>
      <c r="B110" s="14">
        <v>48</v>
      </c>
      <c r="C110" s="14" t="s">
        <v>763</v>
      </c>
      <c r="D110" s="14">
        <v>1</v>
      </c>
      <c r="E110" s="14"/>
      <c r="F110" s="14">
        <v>2</v>
      </c>
      <c r="G110" s="14">
        <v>3</v>
      </c>
      <c r="I110" s="14" t="s">
        <v>759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764</v>
      </c>
      <c r="B111" s="14">
        <v>47</v>
      </c>
      <c r="C111" s="14" t="s">
        <v>765</v>
      </c>
      <c r="D111" s="14">
        <v>1</v>
      </c>
      <c r="E111" s="14"/>
      <c r="F111" s="14">
        <v>0</v>
      </c>
      <c r="G111" s="14">
        <v>0</v>
      </c>
      <c r="I111" s="14" t="s">
        <v>762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766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767</v>
      </c>
      <c r="J112" s="14">
        <v>46</v>
      </c>
      <c r="K112" s="14" t="s">
        <v>915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767</v>
      </c>
      <c r="B113" s="14">
        <v>44</v>
      </c>
      <c r="C113" s="14" t="s">
        <v>768</v>
      </c>
      <c r="D113" s="14">
        <v>1</v>
      </c>
      <c r="E113" s="14"/>
      <c r="F113" s="14">
        <v>2</v>
      </c>
      <c r="G113" s="14">
        <v>0</v>
      </c>
      <c r="I113" s="14" t="s">
        <v>766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769</v>
      </c>
      <c r="B114" s="14">
        <v>42</v>
      </c>
      <c r="C114" s="14" t="s">
        <v>770</v>
      </c>
      <c r="D114" s="14">
        <v>0</v>
      </c>
      <c r="E114" s="14"/>
      <c r="F114" s="14">
        <v>0</v>
      </c>
      <c r="G114" s="14">
        <v>0</v>
      </c>
      <c r="I114" s="14" t="s">
        <v>769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771</v>
      </c>
      <c r="B115" s="14">
        <v>42</v>
      </c>
      <c r="C115" s="14" t="s">
        <v>772</v>
      </c>
      <c r="D115" s="14">
        <v>2</v>
      </c>
      <c r="E115" s="14"/>
      <c r="F115" s="14">
        <v>0</v>
      </c>
      <c r="G115" s="14">
        <v>0</v>
      </c>
      <c r="I115" s="14" t="s">
        <v>771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773</v>
      </c>
      <c r="B116" s="14">
        <v>40</v>
      </c>
      <c r="C116" s="14" t="s">
        <v>774</v>
      </c>
      <c r="D116" s="14">
        <v>0</v>
      </c>
      <c r="E116" s="14"/>
      <c r="F116" s="14">
        <v>0</v>
      </c>
      <c r="G116" s="14">
        <v>0</v>
      </c>
      <c r="I116" s="14" t="s">
        <v>773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775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775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776</v>
      </c>
      <c r="B118" s="14">
        <v>39</v>
      </c>
      <c r="C118" s="14" t="s">
        <v>777</v>
      </c>
      <c r="D118" s="14">
        <v>4</v>
      </c>
      <c r="E118" s="14" t="s">
        <v>389</v>
      </c>
      <c r="F118" s="14">
        <v>5</v>
      </c>
      <c r="G118" s="14">
        <v>0</v>
      </c>
      <c r="I118" s="14" t="s">
        <v>776</v>
      </c>
      <c r="J118" s="14">
        <v>39</v>
      </c>
      <c r="K118" s="14"/>
      <c r="L118" s="14">
        <v>5</v>
      </c>
      <c r="M118" s="14" t="s">
        <v>701</v>
      </c>
      <c r="N118" s="14">
        <v>5</v>
      </c>
      <c r="O118" s="14">
        <v>0</v>
      </c>
    </row>
    <row r="119" spans="1:15" ht="19" x14ac:dyDescent="0.25">
      <c r="A119" s="14" t="s">
        <v>778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781</v>
      </c>
      <c r="J119" s="14">
        <v>37</v>
      </c>
      <c r="K119" s="14" t="s">
        <v>916</v>
      </c>
      <c r="L119" s="14">
        <v>3</v>
      </c>
      <c r="M119" s="14" t="s">
        <v>390</v>
      </c>
      <c r="N119" s="14">
        <v>0</v>
      </c>
      <c r="O119" s="14">
        <v>1</v>
      </c>
    </row>
    <row r="120" spans="1:15" ht="19" x14ac:dyDescent="0.25">
      <c r="A120" s="14" t="s">
        <v>779</v>
      </c>
      <c r="B120" s="14">
        <v>29</v>
      </c>
      <c r="C120" s="14" t="s">
        <v>780</v>
      </c>
      <c r="D120" s="14">
        <v>0</v>
      </c>
      <c r="E120" s="14"/>
      <c r="F120" s="14">
        <v>0</v>
      </c>
      <c r="G120" s="14">
        <v>0</v>
      </c>
      <c r="I120" s="14" t="s">
        <v>778</v>
      </c>
      <c r="J120" s="14">
        <v>36</v>
      </c>
      <c r="K120" s="14" t="s">
        <v>518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781</v>
      </c>
      <c r="B121" s="14">
        <v>27</v>
      </c>
      <c r="C121" s="14" t="s">
        <v>782</v>
      </c>
      <c r="D121" s="14">
        <v>2</v>
      </c>
      <c r="E121" s="14" t="s">
        <v>467</v>
      </c>
      <c r="F121" s="14">
        <v>0</v>
      </c>
      <c r="G121" s="14">
        <v>1</v>
      </c>
      <c r="I121" s="14" t="s">
        <v>779</v>
      </c>
      <c r="J121" s="14">
        <v>32</v>
      </c>
      <c r="K121" s="14" t="s">
        <v>917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783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783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784</v>
      </c>
      <c r="B123" s="14">
        <v>25</v>
      </c>
      <c r="C123" s="14" t="s">
        <v>785</v>
      </c>
      <c r="D123" s="14">
        <v>0</v>
      </c>
      <c r="E123" s="14"/>
      <c r="F123" s="14">
        <v>0</v>
      </c>
      <c r="G123" s="14">
        <v>0</v>
      </c>
      <c r="I123" s="14" t="s">
        <v>786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786</v>
      </c>
      <c r="B124" s="14">
        <v>25</v>
      </c>
      <c r="C124" s="14" t="s">
        <v>787</v>
      </c>
      <c r="D124" s="14">
        <v>0</v>
      </c>
      <c r="E124" s="14"/>
      <c r="F124" s="14">
        <v>0</v>
      </c>
      <c r="G124" s="14">
        <v>0</v>
      </c>
      <c r="I124" s="14" t="s">
        <v>784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788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792</v>
      </c>
      <c r="J125" s="14">
        <v>25</v>
      </c>
      <c r="K125" s="14" t="s">
        <v>448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789</v>
      </c>
      <c r="B126" s="14">
        <v>23</v>
      </c>
      <c r="C126" s="14" t="s">
        <v>790</v>
      </c>
      <c r="D126" s="14">
        <v>0</v>
      </c>
      <c r="E126" s="14"/>
      <c r="F126" s="14">
        <v>0</v>
      </c>
      <c r="G126" s="14">
        <v>0</v>
      </c>
      <c r="I126" s="14" t="s">
        <v>788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791</v>
      </c>
      <c r="B127" s="14">
        <v>23</v>
      </c>
      <c r="C127" s="14" t="s">
        <v>399</v>
      </c>
      <c r="D127" s="14">
        <v>1</v>
      </c>
      <c r="E127" s="14"/>
      <c r="F127" s="14">
        <v>0</v>
      </c>
      <c r="G127" s="14">
        <v>0</v>
      </c>
      <c r="I127" s="14" t="s">
        <v>789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792</v>
      </c>
      <c r="B128" s="14">
        <v>21</v>
      </c>
      <c r="C128" s="14" t="s">
        <v>793</v>
      </c>
      <c r="D128" s="14">
        <v>1</v>
      </c>
      <c r="E128" s="14"/>
      <c r="F128" s="14">
        <v>0</v>
      </c>
      <c r="G128" s="14">
        <v>0</v>
      </c>
      <c r="I128" s="14" t="s">
        <v>794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794</v>
      </c>
      <c r="B129" s="14">
        <v>21</v>
      </c>
      <c r="C129" s="14" t="s">
        <v>693</v>
      </c>
      <c r="D129" s="14">
        <v>1</v>
      </c>
      <c r="E129" s="14"/>
      <c r="F129" s="14">
        <v>0</v>
      </c>
      <c r="G129" s="14">
        <v>0</v>
      </c>
      <c r="I129" s="14" t="s">
        <v>795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795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796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796</v>
      </c>
      <c r="B131" s="14">
        <v>20</v>
      </c>
      <c r="C131" s="14" t="s">
        <v>797</v>
      </c>
      <c r="D131" s="14">
        <v>0</v>
      </c>
      <c r="E131" s="14"/>
      <c r="F131" s="14">
        <v>1</v>
      </c>
      <c r="G131" s="14">
        <v>0</v>
      </c>
      <c r="I131" s="14" t="s">
        <v>800</v>
      </c>
      <c r="J131" s="14">
        <v>19</v>
      </c>
      <c r="K131" s="14" t="s">
        <v>676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798</v>
      </c>
      <c r="B132" s="14">
        <v>18</v>
      </c>
      <c r="C132" s="14" t="s">
        <v>799</v>
      </c>
      <c r="D132" s="14">
        <v>0</v>
      </c>
      <c r="E132" s="14"/>
      <c r="F132" s="14">
        <v>0</v>
      </c>
      <c r="G132" s="14">
        <v>0</v>
      </c>
      <c r="I132" s="14" t="s">
        <v>798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800</v>
      </c>
      <c r="B133" s="14">
        <v>17</v>
      </c>
      <c r="C133" s="14" t="s">
        <v>801</v>
      </c>
      <c r="D133" s="14">
        <v>0</v>
      </c>
      <c r="E133" s="14"/>
      <c r="F133" s="14">
        <v>0</v>
      </c>
      <c r="G133" s="14">
        <v>0</v>
      </c>
      <c r="I133" s="14" t="s">
        <v>806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802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802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803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803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804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804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805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805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806</v>
      </c>
      <c r="B138" s="14">
        <v>12</v>
      </c>
      <c r="C138" s="14" t="s">
        <v>807</v>
      </c>
      <c r="D138" s="14">
        <v>0</v>
      </c>
      <c r="E138" s="14"/>
      <c r="F138" s="14">
        <v>1</v>
      </c>
      <c r="G138" s="14">
        <v>0</v>
      </c>
      <c r="I138" s="14" t="s">
        <v>808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808</v>
      </c>
      <c r="B139" s="14">
        <v>12</v>
      </c>
      <c r="C139" s="14" t="s">
        <v>809</v>
      </c>
      <c r="D139" s="14">
        <v>0</v>
      </c>
      <c r="E139" s="14"/>
      <c r="F139" s="14">
        <v>0</v>
      </c>
      <c r="G139" s="14">
        <v>0</v>
      </c>
      <c r="I139" s="14" t="s">
        <v>811</v>
      </c>
      <c r="J139" s="14">
        <v>12</v>
      </c>
      <c r="K139" s="14" t="s">
        <v>566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810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810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811</v>
      </c>
      <c r="B141" s="14">
        <v>10</v>
      </c>
      <c r="C141" s="14" t="s">
        <v>610</v>
      </c>
      <c r="D141" s="14">
        <v>0</v>
      </c>
      <c r="E141" s="14"/>
      <c r="F141" s="14">
        <v>0</v>
      </c>
      <c r="G141" s="14">
        <v>0</v>
      </c>
      <c r="I141" s="14" t="s">
        <v>812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812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824</v>
      </c>
      <c r="J142" s="14">
        <v>9</v>
      </c>
      <c r="K142" s="14" t="s">
        <v>918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813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813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814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815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815</v>
      </c>
      <c r="B145" s="14">
        <v>7</v>
      </c>
      <c r="C145" s="14" t="s">
        <v>647</v>
      </c>
      <c r="D145" s="14">
        <v>0</v>
      </c>
      <c r="E145" s="14"/>
      <c r="F145" s="14">
        <v>0</v>
      </c>
      <c r="G145" s="14">
        <v>0</v>
      </c>
      <c r="I145" s="14" t="s">
        <v>814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816</v>
      </c>
      <c r="B146" s="14">
        <v>7</v>
      </c>
      <c r="C146" s="14" t="s">
        <v>595</v>
      </c>
      <c r="D146" s="14">
        <v>0</v>
      </c>
      <c r="E146" s="14"/>
      <c r="F146" s="14">
        <v>0</v>
      </c>
      <c r="G146" s="14">
        <v>0</v>
      </c>
      <c r="I146" s="14" t="s">
        <v>816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817</v>
      </c>
      <c r="B147" s="14">
        <v>7</v>
      </c>
      <c r="C147" s="14" t="s">
        <v>818</v>
      </c>
      <c r="D147" s="14">
        <v>0</v>
      </c>
      <c r="E147" s="14"/>
      <c r="F147" s="14">
        <v>0</v>
      </c>
      <c r="G147" s="14">
        <v>0</v>
      </c>
      <c r="I147" s="14" t="s">
        <v>817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819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819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820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820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821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821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822</v>
      </c>
      <c r="B151" s="14">
        <v>6</v>
      </c>
      <c r="C151" s="14" t="s">
        <v>381</v>
      </c>
      <c r="D151" s="14">
        <v>1</v>
      </c>
      <c r="E151" s="14"/>
      <c r="F151" s="14">
        <v>0</v>
      </c>
      <c r="G151" s="14">
        <v>0</v>
      </c>
      <c r="I151" s="14" t="s">
        <v>822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823</v>
      </c>
      <c r="B152" s="14">
        <v>6</v>
      </c>
      <c r="C152" s="14" t="s">
        <v>460</v>
      </c>
      <c r="D152" s="14">
        <v>1</v>
      </c>
      <c r="E152" s="14"/>
      <c r="F152" s="14">
        <v>0</v>
      </c>
      <c r="G152" s="14">
        <v>0</v>
      </c>
      <c r="I152" s="14" t="s">
        <v>823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824</v>
      </c>
      <c r="B153" s="14">
        <v>5</v>
      </c>
      <c r="C153" s="14" t="s">
        <v>825</v>
      </c>
      <c r="D153" s="14">
        <v>0</v>
      </c>
      <c r="E153" s="14"/>
      <c r="F153" s="14">
        <v>0</v>
      </c>
      <c r="G153" s="14">
        <v>0</v>
      </c>
      <c r="I153" s="14" t="s">
        <v>791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826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826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827</v>
      </c>
      <c r="B155" s="14">
        <v>5</v>
      </c>
      <c r="C155" s="14" t="s">
        <v>701</v>
      </c>
      <c r="D155" s="14">
        <v>0</v>
      </c>
      <c r="E155" s="14"/>
      <c r="F155" s="14">
        <v>0</v>
      </c>
      <c r="G155" s="14">
        <v>0</v>
      </c>
      <c r="I155" s="14" t="s">
        <v>827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828</v>
      </c>
      <c r="B156" s="14">
        <v>5</v>
      </c>
      <c r="C156" s="14" t="s">
        <v>701</v>
      </c>
      <c r="D156" s="14">
        <v>0</v>
      </c>
      <c r="E156" s="14"/>
      <c r="F156" s="14">
        <v>0</v>
      </c>
      <c r="G156" s="14">
        <v>0</v>
      </c>
      <c r="I156" s="14" t="s">
        <v>828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829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834</v>
      </c>
      <c r="J157" s="14">
        <v>5</v>
      </c>
      <c r="K157" s="14" t="s">
        <v>701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830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829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831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830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832</v>
      </c>
      <c r="B160" s="14">
        <v>4</v>
      </c>
      <c r="C160" s="14" t="s">
        <v>389</v>
      </c>
      <c r="D160" s="14">
        <v>0</v>
      </c>
      <c r="E160" s="14"/>
      <c r="F160" s="14">
        <v>0</v>
      </c>
      <c r="G160" s="14">
        <v>0</v>
      </c>
      <c r="I160" s="14" t="s">
        <v>831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833</v>
      </c>
      <c r="B161" s="14">
        <v>4</v>
      </c>
      <c r="C161" s="14"/>
      <c r="D161" s="14">
        <v>0</v>
      </c>
      <c r="E161" s="14"/>
      <c r="F161" s="14"/>
      <c r="G161" s="14"/>
      <c r="I161" s="14" t="s">
        <v>832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834</v>
      </c>
      <c r="B162" s="14">
        <v>4</v>
      </c>
      <c r="C162" s="14" t="s">
        <v>389</v>
      </c>
      <c r="D162" s="14">
        <v>0</v>
      </c>
      <c r="E162" s="14"/>
      <c r="F162" s="14">
        <v>0</v>
      </c>
      <c r="G162" s="14">
        <v>0</v>
      </c>
      <c r="I162" s="14" t="s">
        <v>833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835</v>
      </c>
      <c r="B163" s="14">
        <v>4</v>
      </c>
      <c r="C163" s="14" t="s">
        <v>613</v>
      </c>
      <c r="D163" s="14">
        <v>0</v>
      </c>
      <c r="E163" s="14"/>
      <c r="F163" s="14">
        <v>0</v>
      </c>
      <c r="G163" s="14">
        <v>0</v>
      </c>
      <c r="I163" s="14" t="s">
        <v>835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836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836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837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837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838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838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839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839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840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840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841</v>
      </c>
      <c r="B169" s="14">
        <v>3</v>
      </c>
      <c r="C169" s="14" t="s">
        <v>390</v>
      </c>
      <c r="D169" s="14">
        <v>0</v>
      </c>
      <c r="E169" s="14"/>
      <c r="F169" s="14">
        <v>0</v>
      </c>
      <c r="G169" s="14">
        <v>0</v>
      </c>
      <c r="I169" s="14" t="s">
        <v>841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842</v>
      </c>
      <c r="B170" s="14">
        <v>3</v>
      </c>
      <c r="C170" s="14" t="s">
        <v>390</v>
      </c>
      <c r="D170" s="14">
        <v>1</v>
      </c>
      <c r="E170" s="14"/>
      <c r="F170" s="14">
        <v>0</v>
      </c>
      <c r="G170" s="14">
        <v>0</v>
      </c>
      <c r="I170" s="14" t="s">
        <v>842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843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848</v>
      </c>
      <c r="J171" s="14">
        <v>3</v>
      </c>
      <c r="K171" s="14" t="s">
        <v>390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844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843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845</v>
      </c>
      <c r="B173" s="14">
        <v>3</v>
      </c>
      <c r="C173" s="14" t="s">
        <v>529</v>
      </c>
      <c r="D173" s="14">
        <v>0</v>
      </c>
      <c r="E173" s="14"/>
      <c r="F173" s="14">
        <v>0</v>
      </c>
      <c r="G173" s="14">
        <v>0</v>
      </c>
      <c r="I173" s="14" t="s">
        <v>844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846</v>
      </c>
      <c r="B174" s="14">
        <v>2</v>
      </c>
      <c r="C174" s="14"/>
      <c r="D174" s="14">
        <v>1</v>
      </c>
      <c r="E174" s="14"/>
      <c r="F174" s="14"/>
      <c r="G174" s="14"/>
      <c r="I174" s="14" t="s">
        <v>845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847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846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848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847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849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849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850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850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851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851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852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852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853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853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854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854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855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855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856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856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857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857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858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858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859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859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860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860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370</v>
      </c>
      <c r="D4" s="15">
        <v>3270</v>
      </c>
      <c r="E4" s="14" t="s">
        <v>371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425</v>
      </c>
      <c r="D5" s="15">
        <v>6077</v>
      </c>
      <c r="E5" s="14" t="s">
        <v>426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427</v>
      </c>
      <c r="D6" s="14">
        <v>565</v>
      </c>
      <c r="E6" s="14" t="s">
        <v>428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429</v>
      </c>
      <c r="D7" s="15">
        <v>2207</v>
      </c>
      <c r="E7" s="14" t="s">
        <v>430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431</v>
      </c>
      <c r="D8" s="14">
        <v>119</v>
      </c>
      <c r="E8" s="14" t="s">
        <v>432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433</v>
      </c>
      <c r="D9" s="15">
        <v>1812</v>
      </c>
      <c r="E9" s="14" t="s">
        <v>374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434</v>
      </c>
      <c r="D10" s="14">
        <v>860</v>
      </c>
      <c r="E10" s="14" t="s">
        <v>435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436</v>
      </c>
      <c r="D12" s="14">
        <v>118</v>
      </c>
      <c r="E12" s="14" t="s">
        <v>437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438</v>
      </c>
      <c r="D14" s="14">
        <v>213</v>
      </c>
      <c r="E14" s="14" t="s">
        <v>439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440</v>
      </c>
      <c r="D15" s="14">
        <v>21</v>
      </c>
      <c r="E15" s="14" t="s">
        <v>441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375</v>
      </c>
      <c r="D16" s="14">
        <v>88</v>
      </c>
      <c r="E16" s="14" t="s">
        <v>376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442</v>
      </c>
      <c r="D17" s="14">
        <v>10</v>
      </c>
      <c r="E17" s="14" t="s">
        <v>443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444</v>
      </c>
      <c r="D18" s="14">
        <v>23</v>
      </c>
      <c r="E18" s="14" t="s">
        <v>445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446</v>
      </c>
      <c r="D19" s="14">
        <v>23</v>
      </c>
      <c r="E19" s="14" t="s">
        <v>399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447</v>
      </c>
      <c r="D20" s="14">
        <v>25</v>
      </c>
      <c r="E20" s="14" t="s">
        <v>448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449</v>
      </c>
      <c r="D21" s="14">
        <v>34</v>
      </c>
      <c r="E21" s="14" t="s">
        <v>450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451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378</v>
      </c>
      <c r="D23" s="14">
        <v>24</v>
      </c>
      <c r="E23" s="14" t="s">
        <v>452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453</v>
      </c>
      <c r="D24" s="14">
        <v>37</v>
      </c>
      <c r="E24" s="14" t="s">
        <v>454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379</v>
      </c>
      <c r="D25" s="14">
        <v>14</v>
      </c>
      <c r="E25" s="14" t="s">
        <v>380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455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456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457</v>
      </c>
      <c r="D28" s="14">
        <v>42</v>
      </c>
      <c r="E28" s="14" t="s">
        <v>458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459</v>
      </c>
      <c r="D29" s="14">
        <v>6</v>
      </c>
      <c r="E29" s="14" t="s">
        <v>460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461</v>
      </c>
      <c r="D30" s="14">
        <v>18</v>
      </c>
      <c r="E30" s="14" t="s">
        <v>462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463</v>
      </c>
      <c r="D31" s="14">
        <v>6</v>
      </c>
      <c r="E31" s="14" t="s">
        <v>381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464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465</v>
      </c>
      <c r="D33" s="14">
        <v>8</v>
      </c>
      <c r="E33" s="14" t="s">
        <v>377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466</v>
      </c>
      <c r="D34" s="14">
        <v>2</v>
      </c>
      <c r="E34" s="14" t="s">
        <v>467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382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468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469</v>
      </c>
      <c r="D38" s="14">
        <v>17</v>
      </c>
      <c r="E38" s="14" t="s">
        <v>470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471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384</v>
      </c>
      <c r="D40" s="14">
        <v>49</v>
      </c>
      <c r="E40" s="14" t="s">
        <v>385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472</v>
      </c>
      <c r="D41" s="14">
        <v>7</v>
      </c>
      <c r="E41" s="14" t="s">
        <v>473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474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475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476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477</v>
      </c>
      <c r="D45" s="14">
        <v>10</v>
      </c>
      <c r="E45" s="14" t="s">
        <v>443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386</v>
      </c>
      <c r="D46" s="14">
        <v>33</v>
      </c>
      <c r="E46" s="14" t="s">
        <v>387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478</v>
      </c>
      <c r="D47" s="14">
        <v>3</v>
      </c>
      <c r="E47" s="14" t="s">
        <v>390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388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479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480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481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482</v>
      </c>
      <c r="D52" s="14">
        <v>19</v>
      </c>
      <c r="E52" s="14" t="s">
        <v>483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391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392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393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484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485</v>
      </c>
      <c r="D58" s="14">
        <v>3</v>
      </c>
      <c r="E58" s="14" t="s">
        <v>390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486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487</v>
      </c>
      <c r="D61" s="14">
        <v>23</v>
      </c>
      <c r="E61" s="14" t="s">
        <v>399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488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489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490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491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492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394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395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493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494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396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397</v>
      </c>
      <c r="D73" s="14">
        <v>8</v>
      </c>
      <c r="E73" s="14" t="s">
        <v>377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495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496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497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498</v>
      </c>
      <c r="D78" s="14">
        <v>2</v>
      </c>
      <c r="E78" s="14" t="s">
        <v>467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499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500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501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502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503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504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505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506</v>
      </c>
      <c r="D86" s="14">
        <v>4</v>
      </c>
      <c r="E86" s="14" t="s">
        <v>507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508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509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398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510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511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512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513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400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514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401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402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403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515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516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404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517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518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519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405</v>
      </c>
      <c r="D112" s="14">
        <v>3</v>
      </c>
      <c r="E112" s="14" t="s">
        <v>390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406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520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521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407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408</v>
      </c>
      <c r="D118" s="14">
        <v>2</v>
      </c>
      <c r="E118" s="14" t="s">
        <v>467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522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522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523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409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524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383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525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527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528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389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507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389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390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390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529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529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530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467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467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410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372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Update!$I$4:$J$188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Update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2020-03-27T00:23:03Z</dcterms:modified>
</cp:coreProperties>
</file>