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0E780508-EA5A-F142-B677-D89C9150249B}" xr6:coauthVersionLast="36" xr6:coauthVersionMax="36" xr10:uidLastSave="{00000000-0000-0000-0000-000000000000}"/>
  <bookViews>
    <workbookView xWindow="0" yWindow="460" windowWidth="25600" windowHeight="14160" activeTab="5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6" l="1"/>
  <c r="A17" i="6"/>
  <c r="A18" i="6"/>
  <c r="A19" i="6"/>
  <c r="A20" i="6"/>
  <c r="A21" i="6"/>
  <c r="A22" i="6"/>
  <c r="A23" i="6"/>
  <c r="A24" i="6"/>
  <c r="A25" i="6"/>
  <c r="C2" i="2" l="1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" i="4"/>
  <c r="C6" i="4"/>
  <c r="C7" i="4"/>
  <c r="C8" i="4"/>
  <c r="C4" i="4"/>
  <c r="B2" i="2" l="1"/>
  <c r="B3" i="3" l="1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  <c r="F2" i="2"/>
</calcChain>
</file>

<file path=xl/sharedStrings.xml><?xml version="1.0" encoding="utf-8"?>
<sst xmlns="http://schemas.openxmlformats.org/spreadsheetml/2006/main" count="847" uniqueCount="498">
  <si>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</si>
  <si>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</si>
  <si>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</si>
  <si>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</si>
  <si>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</si>
  <si>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</si>
  <si>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</si>
  <si>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</si>
  <si>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</si>
  <si>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</si>
  <si>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</si>
  <si>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</si>
  <si>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</si>
  <si>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</si>
  <si>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</si>
  <si>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</si>
  <si>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</si>
  <si>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</si>
  <si>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</si>
  <si>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</si>
  <si>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</si>
  <si>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</si>
  <si>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</si>
  <si>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</si>
  <si>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</si>
  <si>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</si>
  <si>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</si>
  <si>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</si>
  <si>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</si>
  <si>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</si>
  <si>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</si>
  <si>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</si>
  <si>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</si>
  <si>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</si>
  <si>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</si>
  <si>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</si>
  <si>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</si>
  <si>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</si>
  <si>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</si>
  <si>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</si>
  <si>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</si>
  <si>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</si>
  <si>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</si>
  <si>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</si>
  <si>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</si>
  <si>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</si>
  <si>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</si>
  <si>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</si>
  <si>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</si>
  <si>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</si>
  <si>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</si>
  <si>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</si>
  <si>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</si>
  <si>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</si>
  <si>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</si>
  <si>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</si>
  <si>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</si>
  <si>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</si>
  <si>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</si>
  <si>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</si>
  <si>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</si>
  <si>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</si>
  <si>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</si>
  <si>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</si>
  <si>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</si>
  <si>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</si>
  <si>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</si>
  <si>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</si>
  <si>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</si>
  <si>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</si>
  <si>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</si>
  <si>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</si>
  <si>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</si>
  <si>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</si>
  <si>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</si>
  <si>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</si>
  <si>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</si>
  <si>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</si>
  <si>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</si>
  <si>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</si>
  <si>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</si>
  <si>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</si>
  <si>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</si>
  <si>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</si>
  <si>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</si>
  <si>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</si>
  <si>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</si>
  <si>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</si>
  <si>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</si>
  <si>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</si>
  <si>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</si>
  <si>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</si>
  <si>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</si>
  <si>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</si>
  <si>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</si>
  <si>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</si>
  <si>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</si>
  <si>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</si>
  <si>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</si>
  <si>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</si>
  <si>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</si>
  <si>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</si>
  <si>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</si>
  <si>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</si>
  <si>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</si>
  <si>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</si>
  <si>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</si>
  <si>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</si>
  <si>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</si>
  <si>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</si>
  <si>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</si>
  <si>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</si>
  <si>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</si>
  <si>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</si>
  <si>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</si>
  <si>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</si>
  <si>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</si>
  <si>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</si>
  <si>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</si>
  <si>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</si>
  <si>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</si>
  <si>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</si>
  <si>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</si>
  <si>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</si>
  <si>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</si>
  <si>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</si>
  <si>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</si>
  <si>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</si>
  <si>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</si>
  <si>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</si>
  <si>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</si>
  <si>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</si>
  <si>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</si>
  <si>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</si>
  <si>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</si>
  <si>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</si>
  <si>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</si>
  <si>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</si>
  <si>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</si>
  <si>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</si>
  <si>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</si>
  <si>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</si>
  <si>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</si>
  <si>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</si>
  <si>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</si>
  <si>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</si>
  <si>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</si>
  <si>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</si>
  <si>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</si>
  <si>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</si>
  <si>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</si>
  <si>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</si>
  <si>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</si>
  <si>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</si>
  <si>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</si>
  <si>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</si>
  <si>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</si>
  <si>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</si>
  <si>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</si>
  <si>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</si>
  <si>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</si>
  <si>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</si>
  <si>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</si>
  <si>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</si>
  <si>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</si>
  <si>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</si>
  <si>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</si>
  <si>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</si>
  <si>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</si>
  <si>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</si>
  <si>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</si>
  <si>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</si>
  <si>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</si>
  <si>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</si>
  <si>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</si>
  <si>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</si>
  <si>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</si>
  <si>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</si>
  <si>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</si>
  <si>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</si>
  <si>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</si>
  <si>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</si>
  <si>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</si>
  <si>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</si>
  <si>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</si>
  <si>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</si>
  <si>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</si>
  <si>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</si>
  <si>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</si>
  <si>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</si>
  <si>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</si>
  <si>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</si>
  <si>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</si>
  <si>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</si>
  <si>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</si>
  <si>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</si>
  <si>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</si>
  <si>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</si>
  <si>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</si>
  <si>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</si>
  <si>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</si>
  <si>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</si>
  <si>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</si>
  <si>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</si>
  <si>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</si>
  <si>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</si>
  <si>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</si>
  <si>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</si>
  <si>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</si>
  <si>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</si>
  <si>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</si>
  <si>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</si>
  <si>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</si>
  <si>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</si>
  <si>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</si>
  <si>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</si>
  <si>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</si>
  <si>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</si>
  <si>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</si>
  <si>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</si>
  <si>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</si>
  <si>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</si>
  <si>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</si>
  <si>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</si>
  <si>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</si>
  <si>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</si>
  <si>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</si>
  <si>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</si>
  <si>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</si>
  <si>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</si>
  <si>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</si>
  <si>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</si>
  <si>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</si>
  <si>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</si>
  <si>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</si>
  <si>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</si>
  <si>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</si>
  <si>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</si>
  <si>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</si>
  <si>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</si>
  <si>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</si>
  <si>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</si>
  <si>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</si>
  <si>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</si>
  <si>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</si>
  <si>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</si>
  <si>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</si>
  <si>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</si>
  <si>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</si>
  <si>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</si>
  <si>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</si>
  <si>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</si>
  <si>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</si>
  <si>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</si>
  <si>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</si>
  <si>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</si>
  <si>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</si>
  <si>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</si>
  <si>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</si>
  <si>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</si>
  <si>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</si>
  <si>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</si>
  <si>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</si>
  <si>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</si>
  <si>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</si>
  <si>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</si>
  <si>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</si>
  <si>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</si>
  <si>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</si>
  <si>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</si>
  <si>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</si>
  <si>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</si>
  <si>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</si>
  <si>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</si>
  <si>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</si>
  <si>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</si>
  <si>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</si>
  <si>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</si>
  <si>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</si>
  <si>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</si>
  <si>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</si>
  <si>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</si>
  <si>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</si>
  <si>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</si>
  <si>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</si>
  <si>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</si>
  <si>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</si>
  <si>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</si>
  <si>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</si>
  <si>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</si>
  <si>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</si>
  <si>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</si>
  <si>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</si>
  <si>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</si>
  <si>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</si>
  <si>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</si>
  <si>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</si>
  <si>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</si>
  <si>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</si>
  <si>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</si>
  <si>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</si>
  <si>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</si>
  <si>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</si>
  <si>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</si>
  <si>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</si>
  <si>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</si>
  <si>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</si>
  <si>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</si>
  <si>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</si>
  <si>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</si>
  <si>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</si>
  <si>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</si>
  <si>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</si>
  <si>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</si>
  <si>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</si>
  <si>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</si>
  <si>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</si>
  <si>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</si>
  <si>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</si>
  <si>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</si>
  <si>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</si>
  <si>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</si>
  <si>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</si>
  <si>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</si>
  <si>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</si>
  <si>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</si>
  <si>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</si>
  <si>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</si>
  <si>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</si>
  <si>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</si>
  <si>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</si>
  <si>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</si>
  <si>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</si>
  <si>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</si>
  <si>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</si>
  <si>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</si>
  <si>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</si>
  <si>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</si>
  <si>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</si>
  <si>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</si>
  <si>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</si>
  <si>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</si>
  <si>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</si>
  <si>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</si>
  <si>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</si>
  <si>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</si>
  <si>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</si>
  <si>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</si>
  <si>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</si>
  <si>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</si>
  <si>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</si>
  <si>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</si>
  <si>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</si>
  <si>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</si>
  <si>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</si>
  <si>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</si>
  <si>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</si>
  <si>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</si>
  <si>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</si>
  <si>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</si>
  <si>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</si>
  <si>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</si>
  <si>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</si>
  <si>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</si>
  <si>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</si>
  <si>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</si>
  <si>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</si>
  <si>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</si>
  <si>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</si>
  <si>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</si>
  <si>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</si>
  <si>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</si>
  <si>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</si>
  <si>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</si>
  <si>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</si>
  <si>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</si>
  <si>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</si>
  <si>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</si>
  <si>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</si>
  <si>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</si>
  <si>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</si>
  <si>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</si>
  <si>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</si>
  <si>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</si>
  <si>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</si>
  <si>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</si>
  <si>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</si>
  <si>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</si>
  <si>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</si>
  <si>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</si>
  <si>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</si>
  <si>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</si>
  <si>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</si>
  <si>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</si>
  <si>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</si>
  <si>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</si>
  <si>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</si>
  <si>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</si>
  <si>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</si>
  <si>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</si>
  <si>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</si>
  <si>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</si>
  <si>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</si>
  <si>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</si>
  <si>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</si>
  <si>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बांके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</si>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</sst>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4" fillId="0" borderId="0" xfId="0" applyFont="1"/>
    <xf numFmtId="164" fontId="15" fillId="0" borderId="0" xfId="0" applyNumberFormat="1" applyFont="1"/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S63"/>
  <sheetViews>
    <sheetView topLeftCell="A39" workbookViewId="0">
      <selection activeCell="F52" sqref="F52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7" width="22.5" customWidth="1"/>
    <col min="8" max="8" width="17.6640625" style="3" customWidth="1"/>
    <col min="9" max="9" width="17.83203125" style="3" customWidth="1"/>
    <col min="10" max="10" width="7" style="3" customWidth="1"/>
    <col min="11" max="11" width="14.5" style="3" customWidth="1"/>
    <col min="12" max="16" width="10.83203125" style="3"/>
  </cols>
  <sheetData>
    <row r="1" spans="1:18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469</v>
      </c>
      <c r="H1" s="14" t="s">
        <v>16</v>
      </c>
      <c r="I1" s="15"/>
      <c r="J1" s="15"/>
      <c r="K1" s="16"/>
      <c r="L1" s="16"/>
      <c r="M1" s="16"/>
      <c r="N1" s="16"/>
      <c r="O1" s="16"/>
      <c r="P1" s="16"/>
      <c r="Q1" s="4"/>
      <c r="R1" s="4"/>
    </row>
    <row r="2" spans="1:18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50" t="s">
        <v>17</v>
      </c>
      <c r="I2" s="50"/>
      <c r="J2" s="50"/>
      <c r="K2" s="50"/>
      <c r="L2" s="50"/>
      <c r="M2" s="50"/>
      <c r="N2" s="50"/>
      <c r="O2" s="50"/>
      <c r="P2" s="50"/>
      <c r="Q2"/>
    </row>
    <row r="3" spans="1:18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49" t="s">
        <v>42</v>
      </c>
      <c r="I3" s="49"/>
      <c r="J3" s="49"/>
      <c r="K3" s="49"/>
      <c r="L3" s="49"/>
      <c r="M3" s="49"/>
      <c r="N3" s="49"/>
      <c r="O3" s="49"/>
      <c r="P3" s="49"/>
      <c r="Q3" s="8"/>
    </row>
    <row r="4" spans="1:18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50" t="s">
        <v>14</v>
      </c>
      <c r="I4" s="50"/>
      <c r="J4" s="50"/>
      <c r="K4" s="50"/>
      <c r="L4" s="50"/>
      <c r="M4" s="50"/>
      <c r="N4" s="50"/>
      <c r="O4" s="50"/>
      <c r="P4" s="50"/>
      <c r="Q4"/>
    </row>
    <row r="5" spans="1:18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49" t="s">
        <v>18</v>
      </c>
      <c r="I5" s="49"/>
      <c r="J5" s="49"/>
      <c r="K5" s="49"/>
      <c r="L5" s="49"/>
      <c r="M5" s="49"/>
      <c r="N5" s="49"/>
      <c r="O5" s="49"/>
      <c r="P5" s="49"/>
      <c r="Q5" s="8"/>
    </row>
    <row r="6" spans="1:18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4</v>
      </c>
      <c r="F6" s="18" t="s">
        <v>20</v>
      </c>
      <c r="G6" s="18"/>
      <c r="H6" s="50" t="s">
        <v>21</v>
      </c>
      <c r="I6" s="50"/>
      <c r="J6" s="50"/>
      <c r="K6" s="50"/>
      <c r="L6" s="50"/>
      <c r="M6" s="50"/>
      <c r="N6" s="50"/>
      <c r="O6" s="50"/>
      <c r="P6" s="50"/>
      <c r="Q6"/>
    </row>
    <row r="7" spans="1:18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3</v>
      </c>
      <c r="F7" s="20" t="s">
        <v>22</v>
      </c>
      <c r="G7" s="20"/>
      <c r="H7" s="49" t="s">
        <v>23</v>
      </c>
      <c r="I7" s="49"/>
      <c r="J7" s="49"/>
      <c r="K7" s="49"/>
      <c r="L7" s="49"/>
      <c r="M7" s="49"/>
      <c r="N7" s="49"/>
      <c r="O7" s="49"/>
      <c r="P7" s="49"/>
      <c r="Q7" s="8"/>
    </row>
    <row r="8" spans="1:18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4</v>
      </c>
      <c r="F8" s="18" t="s">
        <v>28</v>
      </c>
      <c r="G8" s="18"/>
      <c r="H8" s="50" t="s">
        <v>29</v>
      </c>
      <c r="I8" s="50"/>
      <c r="J8" s="50"/>
      <c r="K8" s="50"/>
      <c r="L8" s="50"/>
      <c r="M8" s="50"/>
      <c r="N8" s="50"/>
      <c r="O8" s="50"/>
      <c r="P8" s="50"/>
      <c r="Q8"/>
    </row>
    <row r="9" spans="1:18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3</v>
      </c>
      <c r="F9" s="20" t="s">
        <v>28</v>
      </c>
      <c r="G9" s="20"/>
      <c r="H9" s="49" t="s">
        <v>24</v>
      </c>
      <c r="I9" s="49"/>
      <c r="J9" s="49"/>
      <c r="K9" s="49"/>
      <c r="L9" s="49"/>
      <c r="M9" s="49"/>
      <c r="N9" s="49"/>
      <c r="O9" s="49"/>
      <c r="P9" s="49"/>
      <c r="Q9" s="8"/>
    </row>
    <row r="10" spans="1:18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3</v>
      </c>
      <c r="F10" s="18" t="s">
        <v>28</v>
      </c>
      <c r="G10" s="18"/>
      <c r="H10" s="50" t="s">
        <v>25</v>
      </c>
      <c r="I10" s="50"/>
      <c r="J10" s="50"/>
      <c r="K10" s="50"/>
      <c r="L10" s="50"/>
      <c r="M10" s="50"/>
      <c r="N10" s="50"/>
      <c r="O10" s="50"/>
      <c r="P10" s="50"/>
      <c r="Q10"/>
    </row>
    <row r="11" spans="1:18" s="9" customFormat="1" ht="45" customHeight="1" x14ac:dyDescent="0.2">
      <c r="A11" s="19">
        <v>10</v>
      </c>
      <c r="B11" s="20" t="s">
        <v>399</v>
      </c>
      <c r="C11" s="19">
        <v>37</v>
      </c>
      <c r="D11" s="20" t="s">
        <v>7</v>
      </c>
      <c r="E11" s="20" t="s">
        <v>4</v>
      </c>
      <c r="F11" s="20" t="s">
        <v>30</v>
      </c>
      <c r="G11" s="20"/>
      <c r="H11" s="49" t="s">
        <v>31</v>
      </c>
      <c r="I11" s="49"/>
      <c r="J11" s="49"/>
      <c r="K11" s="49"/>
      <c r="L11" s="49"/>
      <c r="M11" s="49"/>
      <c r="N11" s="49"/>
      <c r="O11" s="49"/>
      <c r="P11" s="49"/>
      <c r="Q11" s="8"/>
    </row>
    <row r="12" spans="1:18" s="6" customFormat="1" ht="45" customHeight="1" x14ac:dyDescent="0.2">
      <c r="A12" s="17">
        <v>11</v>
      </c>
      <c r="B12" s="18" t="s">
        <v>399</v>
      </c>
      <c r="C12" s="17">
        <v>55</v>
      </c>
      <c r="D12" s="18" t="s">
        <v>7</v>
      </c>
      <c r="E12" s="18" t="s">
        <v>4</v>
      </c>
      <c r="F12" s="18" t="s">
        <v>30</v>
      </c>
      <c r="G12" s="18"/>
      <c r="H12" s="50" t="s">
        <v>31</v>
      </c>
      <c r="I12" s="50"/>
      <c r="J12" s="50"/>
      <c r="K12" s="50"/>
      <c r="L12" s="50"/>
      <c r="M12" s="50"/>
      <c r="N12" s="50"/>
      <c r="O12" s="50"/>
      <c r="P12" s="50"/>
      <c r="Q12"/>
    </row>
    <row r="13" spans="1:18" s="9" customFormat="1" ht="45" customHeight="1" x14ac:dyDescent="0.2">
      <c r="A13" s="19">
        <v>12</v>
      </c>
      <c r="B13" s="20" t="s">
        <v>399</v>
      </c>
      <c r="C13" s="19">
        <v>44</v>
      </c>
      <c r="D13" s="20" t="s">
        <v>7</v>
      </c>
      <c r="E13" s="20" t="s">
        <v>4</v>
      </c>
      <c r="F13" s="20" t="s">
        <v>30</v>
      </c>
      <c r="G13" s="20"/>
      <c r="H13" s="49" t="s">
        <v>31</v>
      </c>
      <c r="I13" s="49"/>
      <c r="J13" s="49"/>
      <c r="K13" s="49"/>
      <c r="L13" s="49"/>
      <c r="M13" s="49"/>
      <c r="N13" s="49"/>
      <c r="O13" s="49"/>
      <c r="P13" s="49"/>
      <c r="Q13" s="8"/>
    </row>
    <row r="14" spans="1:18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</v>
      </c>
      <c r="F14" s="18" t="s">
        <v>32</v>
      </c>
      <c r="G14" s="18"/>
      <c r="H14" s="50" t="s">
        <v>40</v>
      </c>
      <c r="I14" s="50"/>
      <c r="J14" s="50"/>
      <c r="K14" s="50"/>
      <c r="L14" s="50"/>
      <c r="M14" s="50"/>
      <c r="N14" s="50"/>
      <c r="O14" s="50"/>
      <c r="P14" s="50"/>
      <c r="Q14"/>
    </row>
    <row r="15" spans="1:18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20" t="s">
        <v>4</v>
      </c>
      <c r="F15" s="19" t="s">
        <v>32</v>
      </c>
      <c r="G15" s="19"/>
      <c r="H15" s="49"/>
      <c r="I15" s="49"/>
      <c r="J15" s="49"/>
      <c r="K15" s="49"/>
      <c r="L15" s="49"/>
      <c r="M15" s="49"/>
      <c r="N15" s="49"/>
      <c r="O15" s="49"/>
      <c r="P15" s="49"/>
      <c r="Q15" s="8"/>
    </row>
    <row r="16" spans="1:18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35</v>
      </c>
      <c r="G16" s="22"/>
      <c r="H16" s="51" t="s">
        <v>34</v>
      </c>
      <c r="I16" s="51"/>
      <c r="J16" s="51"/>
      <c r="K16" s="51"/>
      <c r="L16" s="51"/>
      <c r="M16" s="51"/>
      <c r="N16" s="51"/>
      <c r="O16" s="51"/>
      <c r="P16" s="51"/>
      <c r="Q16" s="5"/>
    </row>
    <row r="17" spans="1:17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</v>
      </c>
      <c r="F17" s="20" t="s">
        <v>35</v>
      </c>
      <c r="G17" s="20"/>
      <c r="H17" s="49" t="s">
        <v>34</v>
      </c>
      <c r="I17" s="49"/>
      <c r="J17" s="49"/>
      <c r="K17" s="49"/>
      <c r="L17" s="49"/>
      <c r="M17" s="49"/>
      <c r="N17" s="49"/>
      <c r="O17" s="49"/>
      <c r="P17" s="49"/>
      <c r="Q17" s="10"/>
    </row>
    <row r="18" spans="1:17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4</v>
      </c>
      <c r="F18" s="22" t="s">
        <v>37</v>
      </c>
      <c r="G18" s="22"/>
      <c r="H18" s="51" t="s">
        <v>396</v>
      </c>
      <c r="I18" s="51"/>
      <c r="J18" s="51"/>
      <c r="K18" s="51"/>
      <c r="L18" s="51"/>
      <c r="M18" s="51"/>
      <c r="N18" s="51"/>
      <c r="O18" s="51"/>
      <c r="P18" s="51"/>
      <c r="Q18" s="6"/>
    </row>
    <row r="19" spans="1:17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4</v>
      </c>
      <c r="F19" s="20" t="s">
        <v>37</v>
      </c>
      <c r="G19" s="20"/>
      <c r="H19" s="49" t="s">
        <v>396</v>
      </c>
      <c r="I19" s="49"/>
      <c r="J19" s="49"/>
      <c r="K19" s="49"/>
      <c r="L19" s="49"/>
      <c r="M19" s="49"/>
      <c r="N19" s="49"/>
      <c r="O19" s="49"/>
      <c r="P19" s="49"/>
      <c r="Q19" s="9"/>
    </row>
    <row r="20" spans="1:17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4</v>
      </c>
      <c r="F20" s="22" t="s">
        <v>37</v>
      </c>
      <c r="G20" s="22"/>
      <c r="H20" s="51" t="s">
        <v>396</v>
      </c>
      <c r="I20" s="51"/>
      <c r="J20" s="51"/>
      <c r="K20" s="51"/>
      <c r="L20" s="51"/>
      <c r="M20" s="51"/>
      <c r="N20" s="51"/>
      <c r="O20" s="51"/>
      <c r="P20" s="51"/>
      <c r="Q20" s="6"/>
    </row>
    <row r="21" spans="1:17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4</v>
      </c>
      <c r="F21" s="20" t="s">
        <v>37</v>
      </c>
      <c r="G21" s="20"/>
      <c r="H21" s="49" t="s">
        <v>396</v>
      </c>
      <c r="I21" s="49"/>
      <c r="J21" s="49"/>
      <c r="K21" s="49"/>
      <c r="L21" s="49"/>
      <c r="M21" s="49"/>
      <c r="N21" s="49"/>
      <c r="O21" s="49"/>
      <c r="P21" s="49"/>
      <c r="Q21" s="9"/>
    </row>
    <row r="22" spans="1:17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4</v>
      </c>
      <c r="F22" s="22" t="s">
        <v>37</v>
      </c>
      <c r="G22" s="22"/>
      <c r="H22" s="51" t="s">
        <v>396</v>
      </c>
      <c r="I22" s="51"/>
      <c r="J22" s="51"/>
      <c r="K22" s="51"/>
      <c r="L22" s="51"/>
      <c r="M22" s="51"/>
      <c r="N22" s="51"/>
      <c r="O22" s="51"/>
      <c r="P22" s="51"/>
      <c r="Q22" s="6"/>
    </row>
    <row r="23" spans="1:17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4</v>
      </c>
      <c r="F23" s="20" t="s">
        <v>37</v>
      </c>
      <c r="G23" s="20"/>
      <c r="H23" s="49" t="s">
        <v>396</v>
      </c>
      <c r="I23" s="49"/>
      <c r="J23" s="49"/>
      <c r="K23" s="49"/>
      <c r="L23" s="49"/>
      <c r="M23" s="49"/>
      <c r="N23" s="49"/>
      <c r="O23" s="49"/>
      <c r="P23" s="49"/>
      <c r="Q23" s="9"/>
    </row>
    <row r="24" spans="1:17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4</v>
      </c>
      <c r="F24" s="22" t="s">
        <v>37</v>
      </c>
      <c r="G24" s="22"/>
      <c r="H24" s="51" t="s">
        <v>396</v>
      </c>
      <c r="I24" s="51"/>
      <c r="J24" s="51"/>
      <c r="K24" s="51"/>
      <c r="L24" s="51"/>
      <c r="M24" s="51"/>
      <c r="N24" s="51"/>
      <c r="O24" s="51"/>
      <c r="P24" s="51"/>
      <c r="Q24" s="6"/>
    </row>
    <row r="25" spans="1:17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4</v>
      </c>
      <c r="F25" s="20" t="s">
        <v>37</v>
      </c>
      <c r="G25" s="20"/>
      <c r="H25" s="49" t="s">
        <v>396</v>
      </c>
      <c r="I25" s="49"/>
      <c r="J25" s="49"/>
      <c r="K25" s="49"/>
      <c r="L25" s="49"/>
      <c r="M25" s="49"/>
      <c r="N25" s="49"/>
      <c r="O25" s="49"/>
      <c r="P25" s="49"/>
      <c r="Q25" s="9"/>
    </row>
    <row r="26" spans="1:17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4</v>
      </c>
      <c r="F26" s="22" t="s">
        <v>37</v>
      </c>
      <c r="G26" s="22"/>
      <c r="H26" s="51" t="s">
        <v>396</v>
      </c>
      <c r="I26" s="51"/>
      <c r="J26" s="51"/>
      <c r="K26" s="51"/>
      <c r="L26" s="51"/>
      <c r="M26" s="51"/>
      <c r="N26" s="51"/>
      <c r="O26" s="51"/>
      <c r="P26" s="51"/>
      <c r="Q26" s="6"/>
    </row>
    <row r="27" spans="1:17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4</v>
      </c>
      <c r="F27" s="20" t="s">
        <v>37</v>
      </c>
      <c r="G27" s="20"/>
      <c r="H27" s="49" t="s">
        <v>396</v>
      </c>
      <c r="I27" s="49"/>
      <c r="J27" s="49"/>
      <c r="K27" s="49"/>
      <c r="L27" s="49"/>
      <c r="M27" s="49"/>
      <c r="N27" s="49"/>
      <c r="O27" s="49"/>
      <c r="P27" s="49"/>
      <c r="Q27" s="9"/>
    </row>
    <row r="28" spans="1:17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4</v>
      </c>
      <c r="F28" s="22" t="s">
        <v>37</v>
      </c>
      <c r="G28" s="22"/>
      <c r="H28" s="51" t="s">
        <v>396</v>
      </c>
      <c r="I28" s="51"/>
      <c r="J28" s="51"/>
      <c r="K28" s="51"/>
      <c r="L28" s="51"/>
      <c r="M28" s="51"/>
      <c r="N28" s="51"/>
      <c r="O28" s="51"/>
      <c r="P28" s="51"/>
      <c r="Q28" s="6"/>
    </row>
    <row r="29" spans="1:17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4</v>
      </c>
      <c r="F29" s="20" t="s">
        <v>37</v>
      </c>
      <c r="G29" s="20"/>
      <c r="H29" s="49" t="s">
        <v>396</v>
      </c>
      <c r="I29" s="49"/>
      <c r="J29" s="49"/>
      <c r="K29" s="49"/>
      <c r="L29" s="49"/>
      <c r="M29" s="49"/>
      <c r="N29" s="49"/>
      <c r="O29" s="49"/>
      <c r="P29" s="49"/>
      <c r="Q29" s="9"/>
    </row>
    <row r="30" spans="1:17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</v>
      </c>
      <c r="F30" s="22" t="s">
        <v>37</v>
      </c>
      <c r="G30" s="22" t="s">
        <v>470</v>
      </c>
      <c r="H30" s="51" t="s">
        <v>38</v>
      </c>
      <c r="I30" s="51"/>
      <c r="J30" s="51"/>
      <c r="K30" s="51"/>
      <c r="L30" s="51"/>
      <c r="M30" s="51"/>
      <c r="N30" s="51"/>
      <c r="O30" s="51"/>
      <c r="P30" s="51"/>
      <c r="Q30" s="6"/>
    </row>
    <row r="31" spans="1:17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</v>
      </c>
      <c r="F31" s="20" t="s">
        <v>37</v>
      </c>
      <c r="G31" s="22" t="s">
        <v>470</v>
      </c>
      <c r="H31" s="49" t="s">
        <v>38</v>
      </c>
      <c r="I31" s="49"/>
      <c r="J31" s="49"/>
      <c r="K31" s="49"/>
      <c r="L31" s="49"/>
      <c r="M31" s="49"/>
      <c r="N31" s="49"/>
      <c r="O31" s="49"/>
      <c r="P31" s="49"/>
      <c r="Q31" s="9"/>
    </row>
    <row r="32" spans="1:17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4</v>
      </c>
      <c r="F32" s="22" t="s">
        <v>39</v>
      </c>
      <c r="G32" s="22"/>
      <c r="H32" s="51" t="s">
        <v>396</v>
      </c>
      <c r="I32" s="51"/>
      <c r="J32" s="51"/>
      <c r="K32" s="51"/>
      <c r="L32" s="51"/>
      <c r="M32" s="51"/>
      <c r="N32" s="51"/>
      <c r="O32" s="51"/>
      <c r="P32" s="51"/>
      <c r="Q32" s="7"/>
    </row>
    <row r="33" spans="1:19" ht="40" customHeight="1" x14ac:dyDescent="0.3">
      <c r="A33" s="19">
        <v>32</v>
      </c>
      <c r="B33" s="33" t="s">
        <v>36</v>
      </c>
      <c r="C33" s="19">
        <v>18</v>
      </c>
      <c r="D33" s="20" t="s">
        <v>7</v>
      </c>
      <c r="E33" s="20" t="s">
        <v>4</v>
      </c>
      <c r="F33" s="20" t="s">
        <v>48</v>
      </c>
      <c r="G33" s="20"/>
      <c r="O33" s="23"/>
      <c r="S33" s="12"/>
    </row>
    <row r="34" spans="1:19" ht="40" customHeight="1" x14ac:dyDescent="0.3">
      <c r="A34" s="21">
        <v>33</v>
      </c>
      <c r="B34" s="34" t="s">
        <v>36</v>
      </c>
      <c r="C34" s="21">
        <v>18</v>
      </c>
      <c r="D34" s="22" t="s">
        <v>7</v>
      </c>
      <c r="E34" s="22" t="s">
        <v>4</v>
      </c>
      <c r="F34" s="22" t="s">
        <v>48</v>
      </c>
      <c r="G34" s="22"/>
    </row>
    <row r="35" spans="1:19" ht="40" customHeight="1" x14ac:dyDescent="0.3">
      <c r="A35" s="19">
        <v>34</v>
      </c>
      <c r="B35" s="33" t="s">
        <v>36</v>
      </c>
      <c r="C35" s="19">
        <v>20</v>
      </c>
      <c r="D35" s="20" t="s">
        <v>7</v>
      </c>
      <c r="E35" s="20" t="s">
        <v>4</v>
      </c>
      <c r="F35" s="20" t="s">
        <v>48</v>
      </c>
      <c r="G35" s="20"/>
    </row>
    <row r="36" spans="1:19" ht="40" customHeight="1" x14ac:dyDescent="0.3">
      <c r="A36" s="21">
        <v>35</v>
      </c>
      <c r="B36" s="34" t="s">
        <v>36</v>
      </c>
      <c r="C36" s="21">
        <v>33</v>
      </c>
      <c r="D36" s="22" t="s">
        <v>7</v>
      </c>
      <c r="E36" s="22" t="s">
        <v>4</v>
      </c>
      <c r="F36" s="22" t="s">
        <v>48</v>
      </c>
      <c r="G36" s="22"/>
    </row>
    <row r="37" spans="1:19" ht="40" customHeight="1" x14ac:dyDescent="0.3">
      <c r="A37" s="19">
        <v>36</v>
      </c>
      <c r="B37" s="33" t="s">
        <v>36</v>
      </c>
      <c r="C37" s="19">
        <v>40</v>
      </c>
      <c r="D37" s="20" t="s">
        <v>7</v>
      </c>
      <c r="E37" s="20" t="s">
        <v>4</v>
      </c>
      <c r="F37" s="20" t="s">
        <v>48</v>
      </c>
      <c r="G37" s="20"/>
    </row>
    <row r="38" spans="1:19" ht="40" customHeight="1" x14ac:dyDescent="0.3">
      <c r="A38" s="21">
        <v>37</v>
      </c>
      <c r="B38" s="34" t="s">
        <v>36</v>
      </c>
      <c r="C38" s="21">
        <v>41</v>
      </c>
      <c r="D38" s="22" t="s">
        <v>7</v>
      </c>
      <c r="E38" s="22" t="s">
        <v>4</v>
      </c>
      <c r="F38" s="22" t="s">
        <v>48</v>
      </c>
      <c r="G38" s="22"/>
    </row>
    <row r="39" spans="1:19" ht="40" customHeight="1" x14ac:dyDescent="0.3">
      <c r="A39" s="19">
        <v>38</v>
      </c>
      <c r="B39" s="33" t="s">
        <v>36</v>
      </c>
      <c r="C39" s="19">
        <v>41</v>
      </c>
      <c r="D39" s="20" t="s">
        <v>7</v>
      </c>
      <c r="E39" s="20" t="s">
        <v>4</v>
      </c>
      <c r="F39" s="20" t="s">
        <v>48</v>
      </c>
      <c r="G39" s="20"/>
    </row>
    <row r="40" spans="1:19" ht="40" customHeight="1" x14ac:dyDescent="0.3">
      <c r="A40" s="21">
        <v>39</v>
      </c>
      <c r="B40" s="34" t="s">
        <v>36</v>
      </c>
      <c r="C40" s="21">
        <v>52</v>
      </c>
      <c r="D40" s="22" t="s">
        <v>7</v>
      </c>
      <c r="E40" s="22" t="s">
        <v>4</v>
      </c>
      <c r="F40" s="22" t="s">
        <v>48</v>
      </c>
      <c r="G40" s="22"/>
    </row>
    <row r="41" spans="1:19" ht="40" customHeight="1" x14ac:dyDescent="0.3">
      <c r="A41" s="19">
        <v>40</v>
      </c>
      <c r="B41" s="33" t="s">
        <v>36</v>
      </c>
      <c r="C41" s="35">
        <v>58</v>
      </c>
      <c r="D41" s="20" t="s">
        <v>7</v>
      </c>
      <c r="E41" s="20" t="s">
        <v>4</v>
      </c>
      <c r="F41" s="20" t="s">
        <v>48</v>
      </c>
      <c r="G41" s="20"/>
    </row>
    <row r="42" spans="1:19" ht="40" customHeight="1" x14ac:dyDescent="0.3">
      <c r="A42" s="21">
        <v>41</v>
      </c>
      <c r="B42" s="34" t="s">
        <v>36</v>
      </c>
      <c r="C42" s="34"/>
      <c r="D42" s="34" t="s">
        <v>13</v>
      </c>
      <c r="E42" s="22" t="s">
        <v>4</v>
      </c>
      <c r="F42" s="22" t="s">
        <v>48</v>
      </c>
      <c r="G42" s="22"/>
    </row>
    <row r="43" spans="1:19" ht="40" customHeight="1" x14ac:dyDescent="0.3">
      <c r="A43" s="35">
        <v>42</v>
      </c>
      <c r="B43" s="33" t="s">
        <v>36</v>
      </c>
      <c r="C43" s="19">
        <v>36</v>
      </c>
      <c r="D43" s="33" t="s">
        <v>13</v>
      </c>
      <c r="E43" s="20" t="s">
        <v>4</v>
      </c>
      <c r="F43" s="20" t="s">
        <v>48</v>
      </c>
      <c r="G43" s="20"/>
    </row>
    <row r="44" spans="1:19" ht="26" x14ac:dyDescent="0.3">
      <c r="A44" s="39">
        <v>43</v>
      </c>
      <c r="B44" s="34" t="s">
        <v>36</v>
      </c>
      <c r="C44" s="39">
        <v>24</v>
      </c>
      <c r="D44" t="s">
        <v>7</v>
      </c>
      <c r="E44" s="20" t="s">
        <v>4</v>
      </c>
      <c r="F44" s="20" t="s">
        <v>397</v>
      </c>
      <c r="G44" s="20"/>
    </row>
    <row r="45" spans="1:19" ht="26" x14ac:dyDescent="0.3">
      <c r="A45" s="39">
        <v>44</v>
      </c>
      <c r="B45" s="34" t="s">
        <v>36</v>
      </c>
      <c r="C45" s="39">
        <v>60</v>
      </c>
      <c r="D45" t="s">
        <v>7</v>
      </c>
      <c r="E45" s="20" t="s">
        <v>4</v>
      </c>
      <c r="F45" s="20" t="s">
        <v>32</v>
      </c>
      <c r="G45" s="20"/>
    </row>
    <row r="46" spans="1:19" ht="26" x14ac:dyDescent="0.3">
      <c r="A46" s="39">
        <v>45</v>
      </c>
      <c r="B46" s="34" t="s">
        <v>36</v>
      </c>
      <c r="C46" s="39">
        <v>72</v>
      </c>
      <c r="D46" t="s">
        <v>7</v>
      </c>
      <c r="E46" s="20" t="s">
        <v>4</v>
      </c>
      <c r="F46" s="20" t="s">
        <v>397</v>
      </c>
      <c r="G46" s="20"/>
    </row>
    <row r="47" spans="1:19" ht="26" x14ac:dyDescent="0.3">
      <c r="A47" s="44">
        <v>46</v>
      </c>
      <c r="B47" s="34" t="s">
        <v>36</v>
      </c>
      <c r="C47" s="45">
        <v>55</v>
      </c>
      <c r="D47" t="s">
        <v>13</v>
      </c>
      <c r="E47" s="20" t="s">
        <v>4</v>
      </c>
      <c r="F47" s="20" t="s">
        <v>400</v>
      </c>
      <c r="G47" s="20"/>
    </row>
    <row r="48" spans="1:19" ht="26" x14ac:dyDescent="0.3">
      <c r="A48" s="44">
        <v>47</v>
      </c>
      <c r="B48" s="34" t="s">
        <v>401</v>
      </c>
      <c r="C48" s="45">
        <v>14</v>
      </c>
      <c r="D48" t="s">
        <v>7</v>
      </c>
      <c r="E48" s="20" t="s">
        <v>4</v>
      </c>
      <c r="F48" s="20" t="s">
        <v>400</v>
      </c>
      <c r="G48" s="20"/>
    </row>
    <row r="49" spans="1:7" ht="26" x14ac:dyDescent="0.2">
      <c r="A49" s="44">
        <v>48</v>
      </c>
      <c r="C49" s="45">
        <v>26</v>
      </c>
      <c r="D49" t="s">
        <v>7</v>
      </c>
      <c r="E49" s="20" t="s">
        <v>4</v>
      </c>
      <c r="F49" s="20" t="s">
        <v>400</v>
      </c>
      <c r="G49" s="20"/>
    </row>
    <row r="50" spans="1:7" ht="26" x14ac:dyDescent="0.3">
      <c r="A50" s="44">
        <v>49</v>
      </c>
      <c r="B50" s="34" t="s">
        <v>424</v>
      </c>
      <c r="C50" s="45">
        <v>62</v>
      </c>
      <c r="D50" t="s">
        <v>7</v>
      </c>
      <c r="E50" s="20" t="s">
        <v>4</v>
      </c>
      <c r="F50" s="20" t="s">
        <v>468</v>
      </c>
      <c r="G50" s="20"/>
    </row>
    <row r="51" spans="1:7" ht="26" x14ac:dyDescent="0.3">
      <c r="A51" s="44">
        <v>50</v>
      </c>
      <c r="B51" s="34" t="s">
        <v>399</v>
      </c>
      <c r="C51" s="45">
        <v>50</v>
      </c>
      <c r="D51" t="s">
        <v>7</v>
      </c>
      <c r="E51" s="20" t="s">
        <v>4</v>
      </c>
      <c r="F51" s="20" t="s">
        <v>495</v>
      </c>
    </row>
    <row r="52" spans="1:7" ht="26" x14ac:dyDescent="0.3">
      <c r="A52" s="44">
        <v>51</v>
      </c>
      <c r="B52" s="34" t="s">
        <v>399</v>
      </c>
      <c r="C52" s="45">
        <v>50</v>
      </c>
      <c r="D52" t="s">
        <v>7</v>
      </c>
      <c r="E52" s="20" t="s">
        <v>4</v>
      </c>
      <c r="F52" s="20" t="s">
        <v>495</v>
      </c>
    </row>
    <row r="53" spans="1:7" x14ac:dyDescent="0.2">
      <c r="A53" s="2"/>
      <c r="C53" s="3"/>
    </row>
    <row r="54" spans="1:7" x14ac:dyDescent="0.2">
      <c r="A54" s="2"/>
      <c r="C54" s="3"/>
    </row>
    <row r="55" spans="1:7" x14ac:dyDescent="0.2">
      <c r="A55" s="2"/>
      <c r="C55" s="3"/>
    </row>
    <row r="56" spans="1:7" x14ac:dyDescent="0.2">
      <c r="A56" s="2"/>
    </row>
    <row r="57" spans="1:7" x14ac:dyDescent="0.2">
      <c r="A57" s="2"/>
    </row>
    <row r="58" spans="1:7" x14ac:dyDescent="0.2">
      <c r="A58" s="2"/>
    </row>
    <row r="59" spans="1:7" x14ac:dyDescent="0.2">
      <c r="A59" s="2"/>
    </row>
    <row r="60" spans="1:7" x14ac:dyDescent="0.2">
      <c r="A60" s="2"/>
    </row>
    <row r="61" spans="1:7" x14ac:dyDescent="0.2">
      <c r="A61" s="2"/>
    </row>
    <row r="62" spans="1:7" x14ac:dyDescent="0.2">
      <c r="A62" s="2"/>
    </row>
    <row r="63" spans="1:7" x14ac:dyDescent="0.2">
      <c r="A63" s="2"/>
    </row>
  </sheetData>
  <sortState ref="A2:Q34">
    <sortCondition ref="A2:A34"/>
  </sortState>
  <mergeCells count="31">
    <mergeCell ref="H32:P32"/>
    <mergeCell ref="H24:P24"/>
    <mergeCell ref="H25:P25"/>
    <mergeCell ref="H26:P26"/>
    <mergeCell ref="H27:P27"/>
    <mergeCell ref="H28:P28"/>
    <mergeCell ref="H22:P22"/>
    <mergeCell ref="H23:P23"/>
    <mergeCell ref="H29:P29"/>
    <mergeCell ref="H30:P30"/>
    <mergeCell ref="H31:P31"/>
    <mergeCell ref="H17:P17"/>
    <mergeCell ref="H18:P18"/>
    <mergeCell ref="H19:P19"/>
    <mergeCell ref="H20:P20"/>
    <mergeCell ref="H21:P21"/>
    <mergeCell ref="H12:P12"/>
    <mergeCell ref="H13:P13"/>
    <mergeCell ref="H14:P14"/>
    <mergeCell ref="H15:P15"/>
    <mergeCell ref="H16:P16"/>
    <mergeCell ref="H7:P7"/>
    <mergeCell ref="H8:P8"/>
    <mergeCell ref="H9:P9"/>
    <mergeCell ref="H10:P10"/>
    <mergeCell ref="H11:P11"/>
    <mergeCell ref="H3:P3"/>
    <mergeCell ref="H2:P2"/>
    <mergeCell ref="H4:P4"/>
    <mergeCell ref="H5:P5"/>
    <mergeCell ref="H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5"/>
  <sheetViews>
    <sheetView workbookViewId="0">
      <selection activeCell="A3" sqref="A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467</v>
      </c>
      <c r="B1" s="24" t="s">
        <v>43</v>
      </c>
      <c r="C1" s="24" t="s">
        <v>44</v>
      </c>
      <c r="D1" s="24" t="s">
        <v>45</v>
      </c>
      <c r="E1" s="24" t="s">
        <v>46</v>
      </c>
      <c r="F1" s="25" t="s">
        <v>47</v>
      </c>
    </row>
    <row r="2" spans="1:6" s="26" customFormat="1" ht="62" x14ac:dyDescent="0.2">
      <c r="A2" s="27">
        <v>9668</v>
      </c>
      <c r="B2" s="28">
        <f>COUNT(detail!A2:'detail'!A323)</f>
        <v>51</v>
      </c>
      <c r="C2" s="29">
        <f>COUNTIF(detail!E2:'detail'!E257, "निको")</f>
        <v>12</v>
      </c>
      <c r="D2" s="30">
        <v>0</v>
      </c>
      <c r="E2" s="31">
        <v>0</v>
      </c>
      <c r="F2" s="32">
        <f>B2-C2</f>
        <v>39</v>
      </c>
    </row>
    <row r="4" spans="1:6" x14ac:dyDescent="0.2">
      <c r="B4" s="47"/>
      <c r="C4" s="47"/>
      <c r="D4" s="47"/>
    </row>
    <row r="5" spans="1:6" ht="18" x14ac:dyDescent="0.2">
      <c r="B5" s="48"/>
      <c r="C5" s="48"/>
      <c r="D5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A29" sqref="A29"/>
    </sheetView>
  </sheetViews>
  <sheetFormatPr baseColWidth="10" defaultRowHeight="16" x14ac:dyDescent="0.2"/>
  <sheetData>
    <row r="1" spans="1:2" x14ac:dyDescent="0.2">
      <c r="A1" t="s">
        <v>49</v>
      </c>
      <c r="B1" t="s">
        <v>50</v>
      </c>
    </row>
    <row r="2" spans="1:2" x14ac:dyDescent="0.2">
      <c r="A2" t="s">
        <v>51</v>
      </c>
      <c r="B2" t="str">
        <f>IFERROR(INDEX(map_update!$C$4:$C$78, MATCH(map!A2,map_update!$B$4:$B$78,0)),"")</f>
        <v/>
      </c>
    </row>
    <row r="3" spans="1:2" x14ac:dyDescent="0.2">
      <c r="A3" t="s">
        <v>52</v>
      </c>
      <c r="B3" t="str">
        <f>IFERROR(INDEX(map_update!$C$4:$C$78, MATCH(map!A3,map_update!$B$4:$B$78,0)),"")</f>
        <v/>
      </c>
    </row>
    <row r="4" spans="1:2" x14ac:dyDescent="0.2">
      <c r="A4" t="s">
        <v>53</v>
      </c>
      <c r="B4">
        <f>IFERROR(INDEX(map_update!$C$4:$C$78, MATCH(map!A4,map_update!$B$4:$B$78,0)),"")</f>
        <v>2</v>
      </c>
    </row>
    <row r="5" spans="1:2" x14ac:dyDescent="0.2">
      <c r="A5" t="s">
        <v>54</v>
      </c>
      <c r="B5" t="str">
        <f>IFERROR(INDEX(map_update!$C$4:$C$78, MATCH(map!A5,map_update!$B$4:$B$78,0)),"")</f>
        <v/>
      </c>
    </row>
    <row r="6" spans="1:2" x14ac:dyDescent="0.2">
      <c r="A6" t="s">
        <v>55</v>
      </c>
      <c r="B6" t="str">
        <f>IFERROR(INDEX(map_update!$C$4:$C$78, MATCH(map!A6,map_update!$B$4:$B$78,0)),"")</f>
        <v/>
      </c>
    </row>
    <row r="7" spans="1:2" x14ac:dyDescent="0.2">
      <c r="A7" t="s">
        <v>56</v>
      </c>
      <c r="B7" t="str">
        <f>IFERROR(INDEX(map_update!$C$4:$C$78, MATCH(map!A7,map_update!$B$4:$B$78,0)),"")</f>
        <v/>
      </c>
    </row>
    <row r="8" spans="1:2" x14ac:dyDescent="0.2">
      <c r="A8" t="s">
        <v>57</v>
      </c>
      <c r="B8" t="str">
        <f>IFERROR(INDEX(map_update!$C$4:$C$78, MATCH(map!A8,map_update!$B$4:$B$78,0)),"")</f>
        <v/>
      </c>
    </row>
    <row r="9" spans="1:2" x14ac:dyDescent="0.2">
      <c r="A9" t="s">
        <v>58</v>
      </c>
      <c r="B9" t="str">
        <f>IFERROR(INDEX(map_update!$C$4:$C$78, MATCH(map!A9,map_update!$B$4:$B$78,0)),"")</f>
        <v/>
      </c>
    </row>
    <row r="10" spans="1:2" x14ac:dyDescent="0.2">
      <c r="A10" t="s">
        <v>59</v>
      </c>
      <c r="B10" t="str">
        <f>IFERROR(INDEX(map_update!$C$4:$C$78, MATCH(map!A10,map_update!$B$4:$B$78,0)),"")</f>
        <v/>
      </c>
    </row>
    <row r="11" spans="1:2" x14ac:dyDescent="0.2">
      <c r="A11" t="s">
        <v>60</v>
      </c>
      <c r="B11" t="str">
        <f>IFERROR(INDEX(map_update!$C$4:$C$78, MATCH(map!A11,map_update!$B$4:$B$78,0)),"")</f>
        <v/>
      </c>
    </row>
    <row r="12" spans="1:2" x14ac:dyDescent="0.2">
      <c r="A12" t="s">
        <v>61</v>
      </c>
      <c r="B12" t="str">
        <f>IFERROR(INDEX(map_update!$C$4:$C$78, MATCH(map!A12,map_update!$B$4:$B$78,0)),"")</f>
        <v/>
      </c>
    </row>
    <row r="13" spans="1:2" x14ac:dyDescent="0.2">
      <c r="A13" t="s">
        <v>62</v>
      </c>
      <c r="B13">
        <f>IFERROR(INDEX(map_update!$C$4:$C$78, MATCH(map!A13,map_update!$B$4:$B$78,0)),"")</f>
        <v>2</v>
      </c>
    </row>
    <row r="14" spans="1:2" x14ac:dyDescent="0.2">
      <c r="A14" t="s">
        <v>63</v>
      </c>
      <c r="B14" t="str">
        <f>IFERROR(INDEX(map_update!$C$4:$C$78, MATCH(map!A14,map_update!$B$4:$B$78,0)),"")</f>
        <v/>
      </c>
    </row>
    <row r="15" spans="1:2" x14ac:dyDescent="0.2">
      <c r="A15" t="s">
        <v>64</v>
      </c>
      <c r="B15" t="str">
        <f>IFERROR(INDEX(map_update!$C$4:$C$78, MATCH(map!A15,map_update!$B$4:$B$78,0)),"")</f>
        <v/>
      </c>
    </row>
    <row r="16" spans="1:2" x14ac:dyDescent="0.2">
      <c r="A16" t="s">
        <v>65</v>
      </c>
      <c r="B16" t="str">
        <f>IFERROR(INDEX(map_update!$C$4:$C$78, MATCH(map!A16,map_update!$B$4:$B$78,0)),"")</f>
        <v/>
      </c>
    </row>
    <row r="17" spans="1:2" x14ac:dyDescent="0.2">
      <c r="A17" t="s">
        <v>66</v>
      </c>
      <c r="B17" t="str">
        <f>IFERROR(INDEX(map_update!$C$4:$C$78, MATCH(map!A17,map_update!$B$4:$B$78,0)),"")</f>
        <v/>
      </c>
    </row>
    <row r="18" spans="1:2" x14ac:dyDescent="0.2">
      <c r="A18" t="s">
        <v>67</v>
      </c>
      <c r="B18" t="str">
        <f>IFERROR(INDEX(map_update!$C$4:$C$78, MATCH(map!A18,map_update!$B$4:$B$78,0)),"")</f>
        <v/>
      </c>
    </row>
    <row r="19" spans="1:2" x14ac:dyDescent="0.2">
      <c r="A19" t="s">
        <v>68</v>
      </c>
      <c r="B19" t="str">
        <f>IFERROR(INDEX(map_update!$C$4:$C$78, MATCH(map!A19,map_update!$B$4:$B$78,0)),"")</f>
        <v/>
      </c>
    </row>
    <row r="20" spans="1:2" x14ac:dyDescent="0.2">
      <c r="A20" t="s">
        <v>69</v>
      </c>
      <c r="B20">
        <f>IFERROR(INDEX(map_update!$C$4:$C$78, MATCH(map!A20,map_update!$B$4:$B$78,0)),"")</f>
        <v>1</v>
      </c>
    </row>
    <row r="21" spans="1:2" x14ac:dyDescent="0.2">
      <c r="A21" t="s">
        <v>70</v>
      </c>
      <c r="B21" t="str">
        <f>IFERROR(INDEX(map_update!$C$4:$C$78, MATCH(map!A21,map_update!$B$4:$B$78,0)),"")</f>
        <v/>
      </c>
    </row>
    <row r="22" spans="1:2" x14ac:dyDescent="0.2">
      <c r="A22" t="s">
        <v>71</v>
      </c>
      <c r="B22" t="str">
        <f>IFERROR(INDEX(map_update!$C$4:$C$78, MATCH(map!A22,map_update!$B$4:$B$78,0)),"")</f>
        <v/>
      </c>
    </row>
    <row r="23" spans="1:2" x14ac:dyDescent="0.2">
      <c r="A23" t="s">
        <v>72</v>
      </c>
      <c r="B23" t="str">
        <f>IFERROR(INDEX(map_update!$C$4:$C$78, MATCH(map!A23,map_update!$B$4:$B$78,0)),"")</f>
        <v/>
      </c>
    </row>
    <row r="24" spans="1:2" x14ac:dyDescent="0.2">
      <c r="A24" t="s">
        <v>73</v>
      </c>
      <c r="B24" t="str">
        <f>IFERROR(INDEX(map_update!$C$4:$C$78, MATCH(map!A24,map_update!$B$4:$B$78,0)),"")</f>
        <v/>
      </c>
    </row>
    <row r="25" spans="1:2" x14ac:dyDescent="0.2">
      <c r="A25" t="s">
        <v>74</v>
      </c>
      <c r="B25" t="str">
        <f>IFERROR(INDEX(map_update!$C$4:$C$78, MATCH(map!A25,map_update!$B$4:$B$78,0)),"")</f>
        <v/>
      </c>
    </row>
    <row r="26" spans="1:2" x14ac:dyDescent="0.2">
      <c r="A26" t="s">
        <v>75</v>
      </c>
      <c r="B26" t="str">
        <f>IFERROR(INDEX(map_update!$C$4:$C$78, MATCH(map!A26,map_update!$B$4:$B$78,0)),"")</f>
        <v/>
      </c>
    </row>
    <row r="27" spans="1:2" x14ac:dyDescent="0.2">
      <c r="A27" t="s">
        <v>76</v>
      </c>
      <c r="B27" t="str">
        <f>IFERROR(INDEX(map_update!$C$4:$C$78, MATCH(map!A27,map_update!$B$4:$B$78,0)),"")</f>
        <v/>
      </c>
    </row>
    <row r="28" spans="1:2" x14ac:dyDescent="0.2">
      <c r="A28" t="s">
        <v>77</v>
      </c>
      <c r="B28" t="str">
        <f>IFERROR(INDEX(map_update!$C$4:$C$78, MATCH(map!A28,map_update!$B$4:$B$78,0)),"")</f>
        <v/>
      </c>
    </row>
    <row r="29" spans="1:2" x14ac:dyDescent="0.2">
      <c r="A29" t="s">
        <v>78</v>
      </c>
      <c r="B29">
        <f>IFERROR(INDEX(map_update!$C$4:$C$78, MATCH(map!A29,map_update!$B$4:$B$78,0)),"")</f>
        <v>1</v>
      </c>
    </row>
    <row r="30" spans="1:2" x14ac:dyDescent="0.2">
      <c r="A30" t="s">
        <v>79</v>
      </c>
      <c r="B30" t="str">
        <f>IFERROR(INDEX(map_update!$C$4:$C$78, MATCH(map!A30,map_update!$B$4:$B$78,0)),"")</f>
        <v/>
      </c>
    </row>
    <row r="31" spans="1:2" x14ac:dyDescent="0.2">
      <c r="A31" t="s">
        <v>80</v>
      </c>
      <c r="B31">
        <f>IFERROR(INDEX(map_update!$C$4:$C$78, MATCH(map!A31,map_update!$B$4:$B$78,0)),"")</f>
        <v>4</v>
      </c>
    </row>
    <row r="32" spans="1:2" x14ac:dyDescent="0.2">
      <c r="A32" t="s">
        <v>81</v>
      </c>
      <c r="B32" t="str">
        <f>IFERROR(INDEX(map_update!$C$4:$C$78, MATCH(map!A32,map_update!$B$4:$B$78,0)),"")</f>
        <v/>
      </c>
    </row>
    <row r="33" spans="1:2" x14ac:dyDescent="0.2">
      <c r="A33" t="s">
        <v>82</v>
      </c>
      <c r="B33">
        <f>IFERROR(INDEX(map_update!$C$4:$C$78, MATCH(map!A33,map_update!$B$4:$B$78,0)),"")</f>
        <v>1</v>
      </c>
    </row>
    <row r="34" spans="1:2" x14ac:dyDescent="0.2">
      <c r="A34" t="s">
        <v>83</v>
      </c>
      <c r="B34" t="str">
        <f>IFERROR(INDEX(map_update!$C$4:$C$78, MATCH(map!A34,map_update!$B$4:$B$78,0)),"")</f>
        <v/>
      </c>
    </row>
    <row r="35" spans="1:2" x14ac:dyDescent="0.2">
      <c r="A35" t="s">
        <v>84</v>
      </c>
      <c r="B35" t="str">
        <f>IFERROR(INDEX(map_update!$C$4:$C$78, MATCH(map!A35,map_update!$B$4:$B$78,0)),"")</f>
        <v/>
      </c>
    </row>
    <row r="36" spans="1:2" x14ac:dyDescent="0.2">
      <c r="A36" t="s">
        <v>85</v>
      </c>
      <c r="B36">
        <f>IFERROR(INDEX(map_update!$C$4:$C$78, MATCH(map!A36,map_update!$B$4:$B$78,0)),"")</f>
        <v>5</v>
      </c>
    </row>
    <row r="37" spans="1:2" x14ac:dyDescent="0.2">
      <c r="A37" t="s">
        <v>86</v>
      </c>
      <c r="B37" t="str">
        <f>IFERROR(INDEX(map_update!$C$4:$C$78, MATCH(map!A37,map_update!$B$4:$B$78,0)),"")</f>
        <v/>
      </c>
    </row>
    <row r="38" spans="1:2" x14ac:dyDescent="0.2">
      <c r="A38" t="s">
        <v>87</v>
      </c>
      <c r="B38" t="str">
        <f>IFERROR(INDEX(map_update!$C$4:$C$78, MATCH(map!A38,map_update!$B$4:$B$78,0)),"")</f>
        <v/>
      </c>
    </row>
    <row r="39" spans="1:2" x14ac:dyDescent="0.2">
      <c r="A39" t="s">
        <v>88</v>
      </c>
      <c r="B39" t="str">
        <f>IFERROR(INDEX(map_update!$C$4:$C$78, MATCH(map!A39,map_update!$B$4:$B$78,0)),"")</f>
        <v/>
      </c>
    </row>
    <row r="40" spans="1:2" x14ac:dyDescent="0.2">
      <c r="A40" t="s">
        <v>89</v>
      </c>
      <c r="B40" t="str">
        <f>IFERROR(INDEX(map_update!$C$4:$C$78, MATCH(map!A40,map_update!$B$4:$B$78,0)),"")</f>
        <v/>
      </c>
    </row>
    <row r="41" spans="1:2" x14ac:dyDescent="0.2">
      <c r="A41" t="s">
        <v>90</v>
      </c>
      <c r="B41" t="str">
        <f>IFERROR(INDEX(map_update!$C$4:$C$78, MATCH(map!A41,map_update!$B$4:$B$78,0)),"")</f>
        <v/>
      </c>
    </row>
    <row r="42" spans="1:2" x14ac:dyDescent="0.2">
      <c r="A42" t="s">
        <v>91</v>
      </c>
      <c r="B42" t="str">
        <f>IFERROR(INDEX(map_update!$C$4:$C$78, MATCH(map!A42,map_update!$B$4:$B$78,0)),"")</f>
        <v/>
      </c>
    </row>
    <row r="43" spans="1:2" x14ac:dyDescent="0.2">
      <c r="A43" t="s">
        <v>92</v>
      </c>
      <c r="B43" t="str">
        <f>IFERROR(INDEX(map_update!$C$4:$C$78, MATCH(map!A43,map_update!$B$4:$B$78,0)),"")</f>
        <v/>
      </c>
    </row>
    <row r="44" spans="1:2" x14ac:dyDescent="0.2">
      <c r="A44" t="s">
        <v>93</v>
      </c>
      <c r="B44" t="str">
        <f>IFERROR(INDEX(map_update!$C$4:$C$78, MATCH(map!A44,map_update!$B$4:$B$78,0)),"")</f>
        <v/>
      </c>
    </row>
    <row r="45" spans="1:2" x14ac:dyDescent="0.2">
      <c r="A45" t="s">
        <v>94</v>
      </c>
      <c r="B45" t="str">
        <f>IFERROR(INDEX(map_update!$C$4:$C$78, MATCH(map!A45,map_update!$B$4:$B$78,0)),"")</f>
        <v/>
      </c>
    </row>
    <row r="46" spans="1:2" x14ac:dyDescent="0.2">
      <c r="A46" t="s">
        <v>95</v>
      </c>
      <c r="B46" t="str">
        <f>IFERROR(INDEX(map_update!$C$4:$C$78, MATCH(map!A46,map_update!$B$4:$B$78,0)),"")</f>
        <v/>
      </c>
    </row>
    <row r="47" spans="1:2" x14ac:dyDescent="0.2">
      <c r="A47" t="s">
        <v>96</v>
      </c>
      <c r="B47" t="str">
        <f>IFERROR(INDEX(map_update!$C$4:$C$78, MATCH(map!A47,map_update!$B$4:$B$78,0)),"")</f>
        <v/>
      </c>
    </row>
    <row r="48" spans="1:2" x14ac:dyDescent="0.2">
      <c r="A48" t="s">
        <v>97</v>
      </c>
      <c r="B48" t="str">
        <f>IFERROR(INDEX(map_update!$C$4:$C$78, MATCH(map!A48,map_update!$B$4:$B$78,0)),"")</f>
        <v/>
      </c>
    </row>
    <row r="49" spans="1:2" x14ac:dyDescent="0.2">
      <c r="A49" t="s">
        <v>98</v>
      </c>
      <c r="B49" t="str">
        <f>IFERROR(INDEX(map_update!$C$4:$C$78, MATCH(map!A49,map_update!$B$4:$B$78,0)),"")</f>
        <v/>
      </c>
    </row>
    <row r="50" spans="1:2" x14ac:dyDescent="0.2">
      <c r="A50" t="s">
        <v>99</v>
      </c>
      <c r="B50" t="str">
        <f>IFERROR(INDEX(map_update!$C$4:$C$78, MATCH(map!A50,map_update!$B$4:$B$78,0)),"")</f>
        <v/>
      </c>
    </row>
    <row r="51" spans="1:2" x14ac:dyDescent="0.2">
      <c r="A51" t="s">
        <v>100</v>
      </c>
      <c r="B51" t="str">
        <f>IFERROR(INDEX(map_update!$C$4:$C$78, MATCH(map!A51,map_update!$B$4:$B$78,0)),"")</f>
        <v/>
      </c>
    </row>
    <row r="52" spans="1:2" x14ac:dyDescent="0.2">
      <c r="A52" t="s">
        <v>101</v>
      </c>
      <c r="B52" t="str">
        <f>IFERROR(INDEX(map_update!$C$4:$C$78, MATCH(map!A52,map_update!$B$4:$B$78,0)),"")</f>
        <v/>
      </c>
    </row>
    <row r="53" spans="1:2" x14ac:dyDescent="0.2">
      <c r="A53" t="s">
        <v>102</v>
      </c>
      <c r="B53" t="str">
        <f>IFERROR(INDEX(map_update!$C$4:$C$78, MATCH(map!A53,map_update!$B$4:$B$78,0)),"")</f>
        <v/>
      </c>
    </row>
    <row r="54" spans="1:2" x14ac:dyDescent="0.2">
      <c r="A54" t="s">
        <v>103</v>
      </c>
      <c r="B54">
        <f>IFERROR(INDEX(map_update!$C$4:$C$78, MATCH(map!A54,map_update!$B$4:$B$78,0)),"")</f>
        <v>5</v>
      </c>
    </row>
    <row r="55" spans="1:2" x14ac:dyDescent="0.2">
      <c r="A55" t="s">
        <v>104</v>
      </c>
      <c r="B55" t="str">
        <f>IFERROR(INDEX(map_update!$C$4:$C$78, MATCH(map!A55,map_update!$B$4:$B$78,0)),"")</f>
        <v/>
      </c>
    </row>
    <row r="56" spans="1:2" x14ac:dyDescent="0.2">
      <c r="A56" t="s">
        <v>105</v>
      </c>
      <c r="B56" t="str">
        <f>IFERROR(INDEX(map_update!$C$4:$C$78, MATCH(map!A56,map_update!$B$4:$B$78,0)),"")</f>
        <v/>
      </c>
    </row>
    <row r="57" spans="1:2" x14ac:dyDescent="0.2">
      <c r="A57" t="s">
        <v>106</v>
      </c>
      <c r="B57" t="str">
        <f>IFERROR(INDEX(map_update!$C$4:$C$78, MATCH(map!A57,map_update!$B$4:$B$78,0)),"")</f>
        <v/>
      </c>
    </row>
    <row r="58" spans="1:2" x14ac:dyDescent="0.2">
      <c r="A58" t="s">
        <v>107</v>
      </c>
      <c r="B58">
        <f>IFERROR(INDEX(map_update!$C$4:$C$78, MATCH(map!A58,map_update!$B$4:$B$78,0)),"")</f>
        <v>1</v>
      </c>
    </row>
    <row r="59" spans="1:2" x14ac:dyDescent="0.2">
      <c r="A59" t="s">
        <v>108</v>
      </c>
      <c r="B59" t="str">
        <f>IFERROR(INDEX(map_update!$C$4:$C$78, MATCH(map!A59,map_update!$B$4:$B$78,0)),"")</f>
        <v/>
      </c>
    </row>
    <row r="60" spans="1:2" x14ac:dyDescent="0.2">
      <c r="A60" t="s">
        <v>109</v>
      </c>
      <c r="B60" t="str">
        <f>IFERROR(INDEX(map_update!$C$4:$C$78, MATCH(map!A60,map_update!$B$4:$B$78,0)),"")</f>
        <v/>
      </c>
    </row>
    <row r="61" spans="1:2" x14ac:dyDescent="0.2">
      <c r="A61" t="s">
        <v>110</v>
      </c>
      <c r="B61" t="str">
        <f>IFERROR(INDEX(map_update!$C$4:$C$78, MATCH(map!A61,map_update!$B$4:$B$78,0)),"")</f>
        <v/>
      </c>
    </row>
    <row r="62" spans="1:2" x14ac:dyDescent="0.2">
      <c r="A62" t="s">
        <v>111</v>
      </c>
      <c r="B62" t="str">
        <f>IFERROR(INDEX(map_update!$C$4:$C$78, MATCH(map!A62,map_update!$B$4:$B$78,0)),"")</f>
        <v/>
      </c>
    </row>
    <row r="63" spans="1:2" x14ac:dyDescent="0.2">
      <c r="A63" t="s">
        <v>112</v>
      </c>
      <c r="B63" t="str">
        <f>IFERROR(INDEX(map_update!$C$4:$C$78, MATCH(map!A63,map_update!$B$4:$B$78,0)),"")</f>
        <v/>
      </c>
    </row>
    <row r="64" spans="1:2" x14ac:dyDescent="0.2">
      <c r="A64" t="s">
        <v>113</v>
      </c>
      <c r="B64" t="str">
        <f>IFERROR(INDEX(map_update!$C$4:$C$78, MATCH(map!A64,map_update!$B$4:$B$78,0)),"")</f>
        <v/>
      </c>
    </row>
    <row r="65" spans="1:2" x14ac:dyDescent="0.2">
      <c r="A65" t="s">
        <v>114</v>
      </c>
      <c r="B65" t="str">
        <f>IFERROR(INDEX(map_update!$C$4:$C$78, MATCH(map!A65,map_update!$B$4:$B$78,0)),"")</f>
        <v/>
      </c>
    </row>
    <row r="66" spans="1:2" x14ac:dyDescent="0.2">
      <c r="A66" t="s">
        <v>115</v>
      </c>
      <c r="B66" t="str">
        <f>IFERROR(INDEX(map_update!$C$4:$C$78, MATCH(map!A66,map_update!$B$4:$B$78,0)),"")</f>
        <v/>
      </c>
    </row>
    <row r="67" spans="1:2" x14ac:dyDescent="0.2">
      <c r="A67" t="s">
        <v>116</v>
      </c>
      <c r="B67" t="str">
        <f>IFERROR(INDEX(map_update!$C$4:$C$78, MATCH(map!A67,map_update!$B$4:$B$78,0)),"")</f>
        <v/>
      </c>
    </row>
    <row r="68" spans="1:2" x14ac:dyDescent="0.2">
      <c r="A68" t="s">
        <v>117</v>
      </c>
      <c r="B68" t="str">
        <f>IFERROR(INDEX(map_update!$C$4:$C$78, MATCH(map!A68,map_update!$B$4:$B$78,0)),"")</f>
        <v/>
      </c>
    </row>
    <row r="69" spans="1:2" x14ac:dyDescent="0.2">
      <c r="A69" t="s">
        <v>118</v>
      </c>
      <c r="B69" t="str">
        <f>IFERROR(INDEX(map_update!$C$4:$C$78, MATCH(map!A69,map_update!$B$4:$B$78,0)),"")</f>
        <v/>
      </c>
    </row>
    <row r="70" spans="1:2" x14ac:dyDescent="0.2">
      <c r="A70" t="s">
        <v>119</v>
      </c>
      <c r="B70" t="str">
        <f>IFERROR(INDEX(map_update!$C$4:$C$78, MATCH(map!A70,map_update!$B$4:$B$78,0)),"")</f>
        <v/>
      </c>
    </row>
    <row r="71" spans="1:2" x14ac:dyDescent="0.2">
      <c r="A71" t="s">
        <v>120</v>
      </c>
      <c r="B71" t="str">
        <f>IFERROR(INDEX(map_update!$C$4:$C$78, MATCH(map!A71,map_update!$B$4:$B$78,0)),"")</f>
        <v/>
      </c>
    </row>
    <row r="72" spans="1:2" x14ac:dyDescent="0.2">
      <c r="A72" t="s">
        <v>121</v>
      </c>
      <c r="B72" t="str">
        <f>IFERROR(INDEX(map_update!$C$4:$C$78, MATCH(map!A72,map_update!$B$4:$B$78,0)),"")</f>
        <v/>
      </c>
    </row>
    <row r="73" spans="1:2" x14ac:dyDescent="0.2">
      <c r="A73" t="s">
        <v>122</v>
      </c>
      <c r="B73" t="str">
        <f>IFERROR(INDEX(map_update!$C$4:$C$78, MATCH(map!A73,map_update!$B$4:$B$78,0)),"")</f>
        <v/>
      </c>
    </row>
    <row r="74" spans="1:2" x14ac:dyDescent="0.2">
      <c r="A74" t="s">
        <v>123</v>
      </c>
      <c r="B74" t="str">
        <f>IFERROR(INDEX(map_update!$C$4:$C$78, MATCH(map!A74,map_update!$B$4:$B$78,0)),"")</f>
        <v/>
      </c>
    </row>
    <row r="75" spans="1:2" x14ac:dyDescent="0.2">
      <c r="A75" t="s">
        <v>124</v>
      </c>
      <c r="B75" t="str">
        <f>IFERROR(INDEX(map_update!$C$4:$C$78, MATCH(map!A75,map_update!$B$4:$B$78,0)),"")</f>
        <v/>
      </c>
    </row>
    <row r="76" spans="1:2" x14ac:dyDescent="0.2">
      <c r="A76" t="s">
        <v>125</v>
      </c>
      <c r="B76">
        <f>IFERROR(INDEX(map_update!$C$4:$C$78, MATCH(map!A76,map_update!$B$4:$B$78,0)),"")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79"/>
  <sheetViews>
    <sheetView topLeftCell="A14" workbookViewId="0">
      <selection activeCell="F32" sqref="F32"/>
    </sheetView>
  </sheetViews>
  <sheetFormatPr baseColWidth="10" defaultRowHeight="16" x14ac:dyDescent="0.2"/>
  <cols>
    <col min="11" max="11" width="15" customWidth="1"/>
    <col min="12" max="12" width="10.83203125" style="41"/>
    <col min="13" max="13" width="16.33203125" style="12" customWidth="1"/>
  </cols>
  <sheetData>
    <row r="1" spans="1:13" ht="26" x14ac:dyDescent="0.2">
      <c r="B1" t="s">
        <v>126</v>
      </c>
      <c r="M1" s="40"/>
    </row>
    <row r="2" spans="1:13" x14ac:dyDescent="0.2">
      <c r="B2" t="s">
        <v>127</v>
      </c>
      <c r="C2" t="s">
        <v>50</v>
      </c>
      <c r="D2" t="s">
        <v>128</v>
      </c>
      <c r="E2" t="s">
        <v>129</v>
      </c>
      <c r="F2" t="s">
        <v>130</v>
      </c>
    </row>
    <row r="3" spans="1:13" x14ac:dyDescent="0.2">
      <c r="B3" t="s">
        <v>131</v>
      </c>
      <c r="C3" t="s">
        <v>132</v>
      </c>
      <c r="D3" t="s">
        <v>131</v>
      </c>
      <c r="E3" t="s">
        <v>132</v>
      </c>
      <c r="F3" t="s">
        <v>131</v>
      </c>
      <c r="G3" t="s">
        <v>132</v>
      </c>
    </row>
    <row r="4" spans="1:13" x14ac:dyDescent="0.2">
      <c r="A4" s="41" t="s">
        <v>398</v>
      </c>
      <c r="B4" t="s">
        <v>51</v>
      </c>
      <c r="C4" s="42" t="str">
        <f>IF(COUNTIF(detail!$B$2:'detail'!$B$85, map_update!A4) = 0, "", COUNTIF(detail!$B$2:'detail'!$B$85, map_update!A4))</f>
        <v/>
      </c>
      <c r="D4">
        <v>1</v>
      </c>
      <c r="E4" s="36">
        <v>0.5</v>
      </c>
      <c r="F4">
        <v>0</v>
      </c>
      <c r="G4" s="36">
        <v>0</v>
      </c>
      <c r="H4">
        <v>1</v>
      </c>
      <c r="I4" s="36">
        <v>0.5</v>
      </c>
    </row>
    <row r="5" spans="1:13" x14ac:dyDescent="0.2">
      <c r="A5" s="41" t="s">
        <v>466</v>
      </c>
      <c r="B5" t="s">
        <v>52</v>
      </c>
      <c r="C5" s="42" t="str">
        <f>IF(COUNTIF(detail!$B$2:'detail'!$B$85, map_update!A5) = 0, "", COUNTIF(detail!$B$2:'detail'!$B$85, map_update!A5))</f>
        <v/>
      </c>
      <c r="D5">
        <v>0</v>
      </c>
      <c r="E5" s="36">
        <v>0</v>
      </c>
      <c r="F5">
        <v>0</v>
      </c>
      <c r="G5" s="36">
        <v>0</v>
      </c>
      <c r="H5">
        <v>2</v>
      </c>
      <c r="I5" s="36">
        <v>1</v>
      </c>
    </row>
    <row r="6" spans="1:13" x14ac:dyDescent="0.2">
      <c r="A6" s="41" t="s">
        <v>19</v>
      </c>
      <c r="B6" t="s">
        <v>53</v>
      </c>
      <c r="C6" s="42">
        <f>IF(COUNTIF(detail!$B$2:'detail'!$B$85, map_update!A6) = 0, "", COUNTIF(detail!$B$2:'detail'!$B$85, map_update!A6))</f>
        <v>2</v>
      </c>
      <c r="D6">
        <v>2</v>
      </c>
      <c r="E6" s="36">
        <v>0.5</v>
      </c>
      <c r="F6">
        <v>0</v>
      </c>
      <c r="G6" s="36">
        <v>0</v>
      </c>
      <c r="H6">
        <v>2</v>
      </c>
      <c r="I6" s="36">
        <v>0.5</v>
      </c>
    </row>
    <row r="7" spans="1:13" x14ac:dyDescent="0.2">
      <c r="A7" s="41" t="s">
        <v>402</v>
      </c>
      <c r="B7" t="s">
        <v>54</v>
      </c>
      <c r="C7" s="42" t="str">
        <f>IF(COUNTIF(detail!$B$2:'detail'!$B$85, map_update!A7) = 0, "", COUNTIF(detail!$B$2:'detail'!$B$85, map_update!A7))</f>
        <v/>
      </c>
      <c r="D7">
        <v>2</v>
      </c>
      <c r="E7" s="36">
        <v>0.4</v>
      </c>
      <c r="F7">
        <v>0</v>
      </c>
      <c r="G7" s="36">
        <v>0</v>
      </c>
      <c r="H7">
        <v>3</v>
      </c>
      <c r="I7" s="36">
        <v>0.6</v>
      </c>
    </row>
    <row r="8" spans="1:13" x14ac:dyDescent="0.2">
      <c r="A8" s="41" t="s">
        <v>403</v>
      </c>
      <c r="B8" t="s">
        <v>55</v>
      </c>
      <c r="C8" s="42" t="str">
        <f>IF(COUNTIF(detail!$B$2:'detail'!$B$85, map_update!A8) = 0, "", COUNTIF(detail!$B$2:'detail'!$B$85, map_update!A8))</f>
        <v/>
      </c>
      <c r="D8">
        <v>0</v>
      </c>
      <c r="E8" s="36">
        <v>0</v>
      </c>
      <c r="F8">
        <v>0</v>
      </c>
      <c r="G8" s="36">
        <v>0</v>
      </c>
      <c r="H8">
        <v>1</v>
      </c>
      <c r="I8" s="36">
        <v>1</v>
      </c>
    </row>
    <row r="9" spans="1:13" x14ac:dyDescent="0.2">
      <c r="A9" s="41" t="s">
        <v>404</v>
      </c>
      <c r="B9" t="s">
        <v>56</v>
      </c>
      <c r="C9" s="42" t="str">
        <f>IF(COUNTIF(detail!$B$2:'detail'!$B$85, map_update!A9) = 0, "", COUNTIF(detail!$B$2:'detail'!$B$85, map_update!A9))</f>
        <v/>
      </c>
      <c r="D9">
        <v>0</v>
      </c>
      <c r="E9" s="36">
        <v>0</v>
      </c>
      <c r="F9">
        <v>0</v>
      </c>
      <c r="G9" s="36">
        <v>0</v>
      </c>
      <c r="H9">
        <v>3</v>
      </c>
      <c r="I9" s="36">
        <v>1</v>
      </c>
    </row>
    <row r="10" spans="1:13" x14ac:dyDescent="0.2">
      <c r="A10" s="41" t="s">
        <v>405</v>
      </c>
      <c r="B10" t="s">
        <v>57</v>
      </c>
      <c r="C10" s="42" t="str">
        <f>IF(COUNTIF(detail!$B$2:'detail'!$B$85, map_update!A10) = 0, "", COUNTIF(detail!$B$2:'detail'!$B$85, map_update!A10))</f>
        <v/>
      </c>
      <c r="D10">
        <v>0</v>
      </c>
      <c r="E10" s="36">
        <v>0</v>
      </c>
      <c r="F10">
        <v>0</v>
      </c>
      <c r="G10" s="36">
        <v>0</v>
      </c>
      <c r="H10">
        <v>1</v>
      </c>
      <c r="I10" s="36">
        <v>1</v>
      </c>
    </row>
    <row r="11" spans="1:13" x14ac:dyDescent="0.2">
      <c r="A11" s="41" t="s">
        <v>406</v>
      </c>
      <c r="B11" t="s">
        <v>58</v>
      </c>
      <c r="C11" s="42" t="str">
        <f>IF(COUNTIF(detail!$B$2:'detail'!$B$85, map_update!A11) = 0, "", COUNTIF(detail!$B$2:'detail'!$B$85, map_update!A11))</f>
        <v/>
      </c>
      <c r="D11">
        <v>0</v>
      </c>
      <c r="E11" s="36">
        <v>0</v>
      </c>
      <c r="F11">
        <v>0</v>
      </c>
      <c r="G11" s="36">
        <v>0</v>
      </c>
      <c r="H11">
        <v>24</v>
      </c>
      <c r="I11" s="36">
        <v>1</v>
      </c>
    </row>
    <row r="12" spans="1:13" x14ac:dyDescent="0.2">
      <c r="A12" s="41" t="s">
        <v>407</v>
      </c>
      <c r="B12" t="s">
        <v>59</v>
      </c>
      <c r="C12" s="42" t="str">
        <f>IF(COUNTIF(detail!$B$2:'detail'!$B$85, map_update!A12) = 0, "", COUNTIF(detail!$B$2:'detail'!$B$85, map_update!A12))</f>
        <v/>
      </c>
      <c r="E12" s="36"/>
      <c r="G12" s="36"/>
      <c r="I12" s="36"/>
    </row>
    <row r="13" spans="1:13" x14ac:dyDescent="0.2">
      <c r="A13" s="41" t="s">
        <v>408</v>
      </c>
      <c r="B13" t="s">
        <v>60</v>
      </c>
      <c r="C13" s="42" t="str">
        <f>IF(COUNTIF(detail!$B$2:'detail'!$B$85, map_update!A13) = 0, "", COUNTIF(detail!$B$2:'detail'!$B$85, map_update!A13))</f>
        <v/>
      </c>
      <c r="D13">
        <v>5</v>
      </c>
      <c r="E13" s="37">
        <v>0.11899999999999999</v>
      </c>
      <c r="F13">
        <v>0</v>
      </c>
      <c r="G13" s="36">
        <v>0</v>
      </c>
      <c r="H13">
        <v>37</v>
      </c>
      <c r="I13" s="37">
        <v>0.88100000000000001</v>
      </c>
      <c r="L13" s="42"/>
    </row>
    <row r="14" spans="1:13" x14ac:dyDescent="0.2">
      <c r="A14" s="41" t="s">
        <v>409</v>
      </c>
      <c r="B14" t="s">
        <v>61</v>
      </c>
      <c r="C14" s="42" t="str">
        <f>IF(COUNTIF(detail!$B$2:'detail'!$B$85, map_update!A14) = 0, "", COUNTIF(detail!$B$2:'detail'!$B$85, map_update!A14))</f>
        <v/>
      </c>
    </row>
    <row r="15" spans="1:13" x14ac:dyDescent="0.2">
      <c r="A15" s="42" t="s">
        <v>41</v>
      </c>
      <c r="B15" t="s">
        <v>62</v>
      </c>
      <c r="C15" s="42">
        <f>IF(COUNTIF(detail!$B$2:'detail'!$B$85, map_update!A15) = 0, "", COUNTIF(detail!$B$2:'detail'!$B$85, map_update!A15))</f>
        <v>2</v>
      </c>
    </row>
    <row r="16" spans="1:13" x14ac:dyDescent="0.2">
      <c r="A16" s="41" t="s">
        <v>410</v>
      </c>
      <c r="B16" t="s">
        <v>63</v>
      </c>
      <c r="C16" s="42" t="str">
        <f>IF(COUNTIF(detail!$B$2:'detail'!$B$85, map_update!A16) = 0, "", COUNTIF(detail!$B$2:'detail'!$B$85, map_update!A16))</f>
        <v/>
      </c>
    </row>
    <row r="17" spans="1:14" x14ac:dyDescent="0.2">
      <c r="A17" s="41" t="s">
        <v>411</v>
      </c>
      <c r="B17" t="s">
        <v>64</v>
      </c>
      <c r="C17" s="42" t="str">
        <f>IF(COUNTIF(detail!$B$2:'detail'!$B$85, map_update!A17) = 0, "", COUNTIF(detail!$B$2:'detail'!$B$85, map_update!A17))</f>
        <v/>
      </c>
    </row>
    <row r="18" spans="1:14" x14ac:dyDescent="0.2">
      <c r="A18" s="41" t="s">
        <v>412</v>
      </c>
      <c r="B18" t="s">
        <v>65</v>
      </c>
      <c r="C18" s="42" t="str">
        <f>IF(COUNTIF(detail!$B$2:'detail'!$B$85, map_update!A18) = 0, "", COUNTIF(detail!$B$2:'detail'!$B$85, map_update!A18))</f>
        <v/>
      </c>
    </row>
    <row r="19" spans="1:14" x14ac:dyDescent="0.2">
      <c r="A19" s="41" t="s">
        <v>413</v>
      </c>
      <c r="B19" t="s">
        <v>66</v>
      </c>
      <c r="C19" s="42" t="str">
        <f>IF(COUNTIF(detail!$B$2:'detail'!$B$85, map_update!A19) = 0, "", COUNTIF(detail!$B$2:'detail'!$B$85, map_update!A19))</f>
        <v/>
      </c>
    </row>
    <row r="20" spans="1:14" x14ac:dyDescent="0.2">
      <c r="A20" s="41" t="s">
        <v>414</v>
      </c>
      <c r="B20" t="s">
        <v>67</v>
      </c>
      <c r="C20" s="42" t="str">
        <f>IF(COUNTIF(detail!$B$2:'detail'!$B$85, map_update!A20) = 0, "", COUNTIF(detail!$B$2:'detail'!$B$85, map_update!A20))</f>
        <v/>
      </c>
    </row>
    <row r="21" spans="1:14" x14ac:dyDescent="0.2">
      <c r="A21" s="41" t="s">
        <v>415</v>
      </c>
      <c r="B21" t="s">
        <v>68</v>
      </c>
      <c r="C21" s="42" t="str">
        <f>IF(COUNTIF(detail!$B$2:'detail'!$B$85, map_update!A21) = 0, "", COUNTIF(detail!$B$2:'detail'!$B$85, map_update!A21))</f>
        <v/>
      </c>
    </row>
    <row r="22" spans="1:14" x14ac:dyDescent="0.2">
      <c r="A22" s="41" t="s">
        <v>401</v>
      </c>
      <c r="B22" t="s">
        <v>69</v>
      </c>
      <c r="C22" s="42">
        <f>IF(COUNTIF(detail!$B$2:'detail'!$B$85, map_update!A22) = 0, "", COUNTIF(detail!$B$2:'detail'!$B$85, map_update!A22))</f>
        <v>1</v>
      </c>
    </row>
    <row r="23" spans="1:14" x14ac:dyDescent="0.2">
      <c r="A23" s="41" t="s">
        <v>416</v>
      </c>
      <c r="B23" t="s">
        <v>70</v>
      </c>
      <c r="C23" s="42" t="str">
        <f>IF(COUNTIF(detail!$B$2:'detail'!$B$85, map_update!A23) = 0, "", COUNTIF(detail!$B$2:'detail'!$B$85, map_update!A23))</f>
        <v/>
      </c>
    </row>
    <row r="24" spans="1:14" x14ac:dyDescent="0.2">
      <c r="A24" s="41" t="s">
        <v>417</v>
      </c>
      <c r="B24" t="s">
        <v>71</v>
      </c>
      <c r="C24" s="42" t="str">
        <f>IF(COUNTIF(detail!$B$2:'detail'!$B$85, map_update!A24) = 0, "", COUNTIF(detail!$B$2:'detail'!$B$85, map_update!A24))</f>
        <v/>
      </c>
    </row>
    <row r="25" spans="1:14" x14ac:dyDescent="0.2">
      <c r="A25" s="41" t="s">
        <v>418</v>
      </c>
      <c r="B25" t="s">
        <v>72</v>
      </c>
      <c r="C25" s="42" t="str">
        <f>IF(COUNTIF(detail!$B$2:'detail'!$B$85, map_update!A25) = 0, "", COUNTIF(detail!$B$2:'detail'!$B$85, map_update!A25))</f>
        <v/>
      </c>
    </row>
    <row r="26" spans="1:14" x14ac:dyDescent="0.2">
      <c r="A26" s="41" t="s">
        <v>419</v>
      </c>
      <c r="B26" t="s">
        <v>73</v>
      </c>
      <c r="C26" s="42" t="str">
        <f>IF(COUNTIF(detail!$B$2:'detail'!$B$85, map_update!A26) = 0, "", COUNTIF(detail!$B$2:'detail'!$B$85, map_update!A26))</f>
        <v/>
      </c>
    </row>
    <row r="27" spans="1:14" x14ac:dyDescent="0.2">
      <c r="A27" s="41" t="s">
        <v>420</v>
      </c>
      <c r="B27" t="s">
        <v>74</v>
      </c>
      <c r="C27" s="42" t="str">
        <f>IF(COUNTIF(detail!$B$2:'detail'!$B$85, map_update!A27) = 0, "", COUNTIF(detail!$B$2:'detail'!$B$85, map_update!A27))</f>
        <v/>
      </c>
    </row>
    <row r="28" spans="1:14" x14ac:dyDescent="0.2">
      <c r="A28" s="41" t="s">
        <v>421</v>
      </c>
      <c r="B28" t="s">
        <v>75</v>
      </c>
      <c r="C28" s="42" t="str">
        <f>IF(COUNTIF(detail!$B$2:'detail'!$B$85, map_update!A28) = 0, "", COUNTIF(detail!$B$2:'detail'!$B$85, map_update!A28))</f>
        <v/>
      </c>
    </row>
    <row r="29" spans="1:14" x14ac:dyDescent="0.2">
      <c r="A29" s="41" t="s">
        <v>422</v>
      </c>
      <c r="B29" t="s">
        <v>76</v>
      </c>
      <c r="C29" s="42" t="str">
        <f>IF(COUNTIF(detail!$B$2:'detail'!$B$85, map_update!A29) = 0, "", COUNTIF(detail!$B$2:'detail'!$B$85, map_update!A29))</f>
        <v/>
      </c>
    </row>
    <row r="30" spans="1:14" x14ac:dyDescent="0.2">
      <c r="A30" s="41" t="s">
        <v>423</v>
      </c>
      <c r="B30" t="s">
        <v>77</v>
      </c>
      <c r="C30" s="42" t="str">
        <f>IF(COUNTIF(detail!$B$2:'detail'!$B$85, map_update!A30) = 0, "", COUNTIF(detail!$B$2:'detail'!$B$85, map_update!A30))</f>
        <v/>
      </c>
    </row>
    <row r="31" spans="1:14" ht="26" x14ac:dyDescent="0.2">
      <c r="A31" s="41" t="s">
        <v>424</v>
      </c>
      <c r="B31" t="s">
        <v>78</v>
      </c>
      <c r="C31" s="42">
        <f>IF(COUNTIF(detail!$B$2:'detail'!$B$85, map_update!A31) = 0, "", COUNTIF(detail!$B$2:'detail'!$B$85, map_update!A31))</f>
        <v>1</v>
      </c>
      <c r="L31" s="42"/>
      <c r="N31" s="22"/>
    </row>
    <row r="32" spans="1:14" ht="26" x14ac:dyDescent="0.2">
      <c r="A32" s="41" t="s">
        <v>425</v>
      </c>
      <c r="B32" t="s">
        <v>79</v>
      </c>
      <c r="C32" s="42" t="str">
        <f>IF(COUNTIF(detail!$B$2:'detail'!$B$85, map_update!A32) = 0, "", COUNTIF(detail!$B$2:'detail'!$B$85, map_update!A32))</f>
        <v/>
      </c>
      <c r="N32" s="18"/>
    </row>
    <row r="33" spans="1:12" x14ac:dyDescent="0.2">
      <c r="A33" s="42" t="s">
        <v>26</v>
      </c>
      <c r="B33" t="s">
        <v>80</v>
      </c>
      <c r="C33" s="42">
        <f>IF(COUNTIF(detail!$B$2:'detail'!$B$85, map_update!A33) = 0, "", COUNTIF(detail!$B$2:'detail'!$B$85, map_update!A33))</f>
        <v>4</v>
      </c>
      <c r="L33" s="42"/>
    </row>
    <row r="34" spans="1:12" x14ac:dyDescent="0.2">
      <c r="A34" s="41" t="s">
        <v>426</v>
      </c>
      <c r="B34" t="s">
        <v>81</v>
      </c>
      <c r="C34" s="42" t="str">
        <f>IF(COUNTIF(detail!$B$2:'detail'!$B$85, map_update!A34) = 0, "", COUNTIF(detail!$B$2:'detail'!$B$85, map_update!A34))</f>
        <v/>
      </c>
    </row>
    <row r="35" spans="1:12" x14ac:dyDescent="0.2">
      <c r="A35" s="42" t="s">
        <v>27</v>
      </c>
      <c r="B35" t="s">
        <v>82</v>
      </c>
      <c r="C35" s="42">
        <f>IF(COUNTIF(detail!$B$2:'detail'!$B$85, map_update!A35) = 0, "", COUNTIF(detail!$B$2:'detail'!$B$85, map_update!A35))</f>
        <v>1</v>
      </c>
    </row>
    <row r="36" spans="1:12" x14ac:dyDescent="0.2">
      <c r="A36" s="41" t="s">
        <v>427</v>
      </c>
      <c r="B36" t="s">
        <v>83</v>
      </c>
      <c r="C36" s="42" t="str">
        <f>IF(COUNTIF(detail!$B$2:'detail'!$B$85, map_update!A36) = 0, "", COUNTIF(detail!$B$2:'detail'!$B$85, map_update!A36))</f>
        <v/>
      </c>
      <c r="L36" s="42"/>
    </row>
    <row r="37" spans="1:12" x14ac:dyDescent="0.2">
      <c r="A37" s="42" t="s">
        <v>428</v>
      </c>
      <c r="B37" t="s">
        <v>84</v>
      </c>
      <c r="C37" s="42" t="str">
        <f>IF(COUNTIF(detail!$B$2:'detail'!$B$85, map_update!A37) = 0, "", COUNTIF(detail!$B$2:'detail'!$B$85, map_update!A37))</f>
        <v/>
      </c>
    </row>
    <row r="38" spans="1:12" x14ac:dyDescent="0.2">
      <c r="A38" s="42" t="s">
        <v>15</v>
      </c>
      <c r="B38" t="s">
        <v>85</v>
      </c>
      <c r="C38" s="42">
        <f>IF(COUNTIF(detail!$B$2:'detail'!$B$85, map_update!A38) = 0, "", COUNTIF(detail!$B$2:'detail'!$B$85, map_update!A38))</f>
        <v>5</v>
      </c>
    </row>
    <row r="39" spans="1:12" x14ac:dyDescent="0.2">
      <c r="A39" s="42" t="s">
        <v>429</v>
      </c>
      <c r="B39" t="s">
        <v>86</v>
      </c>
      <c r="C39" s="42" t="str">
        <f>IF(COUNTIF(detail!$B$2:'detail'!$B$85, map_update!A39) = 0, "", COUNTIF(detail!$B$2:'detail'!$B$85, map_update!A39))</f>
        <v/>
      </c>
    </row>
    <row r="40" spans="1:12" x14ac:dyDescent="0.2">
      <c r="A40" s="42" t="s">
        <v>430</v>
      </c>
      <c r="B40" t="s">
        <v>87</v>
      </c>
      <c r="C40" s="42" t="str">
        <f>IF(COUNTIF(detail!$B$2:'detail'!$B$85, map_update!A40) = 0, "", COUNTIF(detail!$B$2:'detail'!$B$85, map_update!A40))</f>
        <v/>
      </c>
    </row>
    <row r="41" spans="1:12" x14ac:dyDescent="0.2">
      <c r="A41" s="42" t="s">
        <v>431</v>
      </c>
      <c r="B41" t="s">
        <v>88</v>
      </c>
      <c r="C41" s="42" t="str">
        <f>IF(COUNTIF(detail!$B$2:'detail'!$B$85, map_update!A41) = 0, "", COUNTIF(detail!$B$2:'detail'!$B$85, map_update!A41))</f>
        <v/>
      </c>
    </row>
    <row r="42" spans="1:12" x14ac:dyDescent="0.2">
      <c r="A42" s="42" t="s">
        <v>432</v>
      </c>
      <c r="B42" t="s">
        <v>89</v>
      </c>
      <c r="C42" s="42" t="str">
        <f>IF(COUNTIF(detail!$B$2:'detail'!$B$85, map_update!A42) = 0, "", COUNTIF(detail!$B$2:'detail'!$B$85, map_update!A42))</f>
        <v/>
      </c>
    </row>
    <row r="43" spans="1:12" x14ac:dyDescent="0.2">
      <c r="A43" s="42" t="s">
        <v>433</v>
      </c>
      <c r="B43" t="s">
        <v>90</v>
      </c>
      <c r="C43" s="42" t="str">
        <f>IF(COUNTIF(detail!$B$2:'detail'!$B$85, map_update!A43) = 0, "", COUNTIF(detail!$B$2:'detail'!$B$85, map_update!A43))</f>
        <v/>
      </c>
    </row>
    <row r="44" spans="1:12" x14ac:dyDescent="0.2">
      <c r="A44" s="42" t="s">
        <v>434</v>
      </c>
      <c r="B44" t="s">
        <v>91</v>
      </c>
      <c r="C44" s="42" t="str">
        <f>IF(COUNTIF(detail!$B$2:'detail'!$B$85, map_update!A44) = 0, "", COUNTIF(detail!$B$2:'detail'!$B$85, map_update!A44))</f>
        <v/>
      </c>
    </row>
    <row r="45" spans="1:12" x14ac:dyDescent="0.2">
      <c r="A45" s="42" t="s">
        <v>435</v>
      </c>
      <c r="B45" t="s">
        <v>92</v>
      </c>
      <c r="C45" s="42" t="str">
        <f>IF(COUNTIF(detail!$B$2:'detail'!$B$85, map_update!A45) = 0, "", COUNTIF(detail!$B$2:'detail'!$B$85, map_update!A45))</f>
        <v/>
      </c>
    </row>
    <row r="46" spans="1:12" x14ac:dyDescent="0.2">
      <c r="A46" s="42" t="s">
        <v>436</v>
      </c>
      <c r="B46" t="s">
        <v>93</v>
      </c>
      <c r="C46" s="42" t="str">
        <f>IF(COUNTIF(detail!$B$2:'detail'!$B$85, map_update!A46) = 0, "", COUNTIF(detail!$B$2:'detail'!$B$85, map_update!A46))</f>
        <v/>
      </c>
    </row>
    <row r="47" spans="1:12" x14ac:dyDescent="0.2">
      <c r="A47" s="42" t="s">
        <v>437</v>
      </c>
      <c r="B47" t="s">
        <v>94</v>
      </c>
      <c r="C47" s="42" t="str">
        <f>IF(COUNTIF(detail!$B$2:'detail'!$B$85, map_update!A47) = 0, "", COUNTIF(detail!$B$2:'detail'!$B$85, map_update!A47))</f>
        <v/>
      </c>
    </row>
    <row r="48" spans="1:12" x14ac:dyDescent="0.2">
      <c r="A48" s="42" t="s">
        <v>438</v>
      </c>
      <c r="B48" t="s">
        <v>95</v>
      </c>
      <c r="C48" s="42" t="str">
        <f>IF(COUNTIF(detail!$B$2:'detail'!$B$85, map_update!A48) = 0, "", COUNTIF(detail!$B$2:'detail'!$B$85, map_update!A48))</f>
        <v/>
      </c>
    </row>
    <row r="49" spans="1:12" x14ac:dyDescent="0.2">
      <c r="A49" s="42" t="s">
        <v>439</v>
      </c>
      <c r="B49" t="s">
        <v>96</v>
      </c>
      <c r="C49" s="42" t="str">
        <f>IF(COUNTIF(detail!$B$2:'detail'!$B$85, map_update!A49) = 0, "", COUNTIF(detail!$B$2:'detail'!$B$85, map_update!A49))</f>
        <v/>
      </c>
    </row>
    <row r="50" spans="1:12" x14ac:dyDescent="0.2">
      <c r="A50" s="42" t="s">
        <v>440</v>
      </c>
      <c r="B50" t="s">
        <v>97</v>
      </c>
      <c r="C50" s="42" t="str">
        <f>IF(COUNTIF(detail!$B$2:'detail'!$B$85, map_update!A50) = 0, "", COUNTIF(detail!$B$2:'detail'!$B$85, map_update!A50))</f>
        <v/>
      </c>
    </row>
    <row r="51" spans="1:12" x14ac:dyDescent="0.2">
      <c r="A51" s="42" t="s">
        <v>441</v>
      </c>
      <c r="B51" t="s">
        <v>98</v>
      </c>
      <c r="C51" s="42" t="str">
        <f>IF(COUNTIF(detail!$B$2:'detail'!$B$85, map_update!A51) = 0, "", COUNTIF(detail!$B$2:'detail'!$B$85, map_update!A51))</f>
        <v/>
      </c>
    </row>
    <row r="52" spans="1:12" x14ac:dyDescent="0.2">
      <c r="A52" s="42" t="s">
        <v>442</v>
      </c>
      <c r="B52" t="s">
        <v>99</v>
      </c>
      <c r="C52" s="42" t="str">
        <f>IF(COUNTIF(detail!$B$2:'detail'!$B$85, map_update!A52) = 0, "", COUNTIF(detail!$B$2:'detail'!$B$85, map_update!A52))</f>
        <v/>
      </c>
    </row>
    <row r="53" spans="1:12" x14ac:dyDescent="0.2">
      <c r="A53" s="42" t="s">
        <v>443</v>
      </c>
      <c r="B53" t="s">
        <v>100</v>
      </c>
      <c r="C53" s="42" t="str">
        <f>IF(COUNTIF(detail!$B$2:'detail'!$B$85, map_update!A53) = 0, "", COUNTIF(detail!$B$2:'detail'!$B$85, map_update!A53))</f>
        <v/>
      </c>
    </row>
    <row r="54" spans="1:12" x14ac:dyDescent="0.2">
      <c r="A54" s="42" t="s">
        <v>444</v>
      </c>
      <c r="B54" t="s">
        <v>101</v>
      </c>
      <c r="C54" s="42" t="str">
        <f>IF(COUNTIF(detail!$B$2:'detail'!$B$85, map_update!A54) = 0, "", COUNTIF(detail!$B$2:'detail'!$B$85, map_update!A54))</f>
        <v/>
      </c>
    </row>
    <row r="55" spans="1:12" x14ac:dyDescent="0.2">
      <c r="A55" s="42" t="s">
        <v>445</v>
      </c>
      <c r="B55" t="s">
        <v>102</v>
      </c>
      <c r="C55" s="42" t="str">
        <f>IF(COUNTIF(detail!$B$2:'detail'!$B$85, map_update!A55) = 0, "", COUNTIF(detail!$B$2:'detail'!$B$85, map_update!A55))</f>
        <v/>
      </c>
    </row>
    <row r="56" spans="1:12" x14ac:dyDescent="0.2">
      <c r="A56" s="41" t="s">
        <v>399</v>
      </c>
      <c r="B56" t="s">
        <v>103</v>
      </c>
      <c r="C56" s="42">
        <f>IF(COUNTIF(detail!$B$2:'detail'!$B$85, map_update!A56) = 0, "", COUNTIF(detail!$B$2:'detail'!$B$85, map_update!A56))</f>
        <v>5</v>
      </c>
    </row>
    <row r="57" spans="1:12" x14ac:dyDescent="0.2">
      <c r="A57" s="42" t="s">
        <v>446</v>
      </c>
      <c r="B57" t="s">
        <v>104</v>
      </c>
      <c r="C57" s="42" t="str">
        <f>IF(COUNTIF(detail!$B$2:'detail'!$B$85, map_update!A57) = 0, "", COUNTIF(detail!$B$2:'detail'!$B$85, map_update!A57))</f>
        <v/>
      </c>
    </row>
    <row r="58" spans="1:12" x14ac:dyDescent="0.2">
      <c r="A58" s="42" t="s">
        <v>447</v>
      </c>
      <c r="B58" t="s">
        <v>105</v>
      </c>
      <c r="C58" s="42" t="str">
        <f>IF(COUNTIF(detail!$B$2:'detail'!$B$85, map_update!A58) = 0, "", COUNTIF(detail!$B$2:'detail'!$B$85, map_update!A58))</f>
        <v/>
      </c>
      <c r="L58" s="42"/>
    </row>
    <row r="59" spans="1:12" x14ac:dyDescent="0.2">
      <c r="A59" s="42" t="s">
        <v>448</v>
      </c>
      <c r="B59" t="s">
        <v>106</v>
      </c>
      <c r="C59" s="42" t="str">
        <f>IF(COUNTIF(detail!$B$2:'detail'!$B$85, map_update!A59) = 0, "", COUNTIF(detail!$B$2:'detail'!$B$85, map_update!A59))</f>
        <v/>
      </c>
    </row>
    <row r="60" spans="1:12" x14ac:dyDescent="0.2">
      <c r="A60" s="42" t="s">
        <v>33</v>
      </c>
      <c r="B60" t="s">
        <v>107</v>
      </c>
      <c r="C60" s="42">
        <f>IF(COUNTIF(detail!$B$2:'detail'!$B$85, map_update!A60) = 0, "", COUNTIF(detail!$B$2:'detail'!$B$85, map_update!A60))</f>
        <v>1</v>
      </c>
    </row>
    <row r="61" spans="1:12" x14ac:dyDescent="0.2">
      <c r="A61" s="42" t="s">
        <v>449</v>
      </c>
      <c r="B61" t="s">
        <v>108</v>
      </c>
      <c r="C61" s="42" t="str">
        <f>IF(COUNTIF(detail!$B$2:'detail'!$B$85, map_update!A61) = 0, "", COUNTIF(detail!$B$2:'detail'!$B$85, map_update!A61))</f>
        <v/>
      </c>
    </row>
    <row r="62" spans="1:12" x14ac:dyDescent="0.2">
      <c r="A62" s="42" t="s">
        <v>450</v>
      </c>
      <c r="B62" t="s">
        <v>109</v>
      </c>
      <c r="C62" s="42" t="str">
        <f>IF(COUNTIF(detail!$B$2:'detail'!$B$85, map_update!A62) = 0, "", COUNTIF(detail!$B$2:'detail'!$B$85, map_update!A62))</f>
        <v/>
      </c>
    </row>
    <row r="63" spans="1:12" x14ac:dyDescent="0.2">
      <c r="A63" s="42" t="s">
        <v>451</v>
      </c>
      <c r="B63" t="s">
        <v>110</v>
      </c>
      <c r="C63" s="42" t="str">
        <f>IF(COUNTIF(detail!$B$2:'detail'!$B$85, map_update!A63) = 0, "", COUNTIF(detail!$B$2:'detail'!$B$85, map_update!A63))</f>
        <v/>
      </c>
    </row>
    <row r="64" spans="1:12" x14ac:dyDescent="0.2">
      <c r="A64" s="42" t="s">
        <v>452</v>
      </c>
      <c r="B64" t="s">
        <v>111</v>
      </c>
      <c r="C64" s="42" t="str">
        <f>IF(COUNTIF(detail!$B$2:'detail'!$B$85, map_update!A64) = 0, "", COUNTIF(detail!$B$2:'detail'!$B$85, map_update!A64))</f>
        <v/>
      </c>
    </row>
    <row r="65" spans="1:12" x14ac:dyDescent="0.2">
      <c r="A65" s="42" t="s">
        <v>453</v>
      </c>
      <c r="B65" t="s">
        <v>112</v>
      </c>
      <c r="C65" s="42" t="str">
        <f>IF(COUNTIF(detail!$B$2:'detail'!$B$85, map_update!A65) = 0, "", COUNTIF(detail!$B$2:'detail'!$B$85, map_update!A65))</f>
        <v/>
      </c>
    </row>
    <row r="66" spans="1:12" x14ac:dyDescent="0.2">
      <c r="A66" s="42" t="s">
        <v>454</v>
      </c>
      <c r="B66" t="s">
        <v>113</v>
      </c>
      <c r="C66" s="42" t="str">
        <f>IF(COUNTIF(detail!$B$2:'detail'!$B$85, map_update!A66) = 0, "", COUNTIF(detail!$B$2:'detail'!$B$85, map_update!A66))</f>
        <v/>
      </c>
    </row>
    <row r="67" spans="1:12" x14ac:dyDescent="0.2">
      <c r="A67" s="42" t="s">
        <v>455</v>
      </c>
      <c r="B67" t="s">
        <v>114</v>
      </c>
      <c r="C67" s="42" t="str">
        <f>IF(COUNTIF(detail!$B$2:'detail'!$B$85, map_update!A67) = 0, "", COUNTIF(detail!$B$2:'detail'!$B$85, map_update!A67))</f>
        <v/>
      </c>
    </row>
    <row r="68" spans="1:12" x14ac:dyDescent="0.2">
      <c r="A68" s="42" t="s">
        <v>456</v>
      </c>
      <c r="B68" t="s">
        <v>115</v>
      </c>
      <c r="C68" s="42" t="str">
        <f>IF(COUNTIF(detail!$B$2:'detail'!$B$85, map_update!A68) = 0, "", COUNTIF(detail!$B$2:'detail'!$B$85, map_update!A68))</f>
        <v/>
      </c>
    </row>
    <row r="69" spans="1:12" x14ac:dyDescent="0.2">
      <c r="A69" s="42" t="s">
        <v>457</v>
      </c>
      <c r="B69" t="s">
        <v>116</v>
      </c>
      <c r="C69" s="42" t="str">
        <f>IF(COUNTIF(detail!$B$2:'detail'!$B$85, map_update!A69) = 0, "", COUNTIF(detail!$B$2:'detail'!$B$85, map_update!A69))</f>
        <v/>
      </c>
    </row>
    <row r="70" spans="1:12" x14ac:dyDescent="0.2">
      <c r="A70" s="42" t="s">
        <v>458</v>
      </c>
      <c r="B70" t="s">
        <v>117</v>
      </c>
      <c r="C70" s="42" t="str">
        <f>IF(COUNTIF(detail!$B$2:'detail'!$B$85, map_update!A70) = 0, "", COUNTIF(detail!$B$2:'detail'!$B$85, map_update!A70))</f>
        <v/>
      </c>
    </row>
    <row r="71" spans="1:12" x14ac:dyDescent="0.2">
      <c r="A71" s="42" t="s">
        <v>459</v>
      </c>
      <c r="B71" t="s">
        <v>118</v>
      </c>
      <c r="C71" s="42" t="str">
        <f>IF(COUNTIF(detail!$B$2:'detail'!$B$85, map_update!A71) = 0, "", COUNTIF(detail!$B$2:'detail'!$B$85, map_update!A71))</f>
        <v/>
      </c>
    </row>
    <row r="72" spans="1:12" x14ac:dyDescent="0.2">
      <c r="A72" s="42" t="s">
        <v>460</v>
      </c>
      <c r="B72" t="s">
        <v>119</v>
      </c>
      <c r="C72" s="42" t="str">
        <f>IF(COUNTIF(detail!$B$2:'detail'!$B$85, map_update!A72) = 0, "", COUNTIF(detail!$B$2:'detail'!$B$85, map_update!A72))</f>
        <v/>
      </c>
    </row>
    <row r="73" spans="1:12" x14ac:dyDescent="0.2">
      <c r="A73" s="42" t="s">
        <v>461</v>
      </c>
      <c r="B73" t="s">
        <v>120</v>
      </c>
      <c r="C73" s="42" t="str">
        <f>IF(COUNTIF(detail!$B$2:'detail'!$B$85, map_update!A73) = 0, "", COUNTIF(detail!$B$2:'detail'!$B$85, map_update!A73))</f>
        <v/>
      </c>
    </row>
    <row r="74" spans="1:12" x14ac:dyDescent="0.2">
      <c r="A74" s="42" t="s">
        <v>462</v>
      </c>
      <c r="B74" t="s">
        <v>121</v>
      </c>
      <c r="C74" s="42" t="str">
        <f>IF(COUNTIF(detail!$B$2:'detail'!$B$85, map_update!A74) = 0, "", COUNTIF(detail!$B$2:'detail'!$B$85, map_update!A74))</f>
        <v/>
      </c>
    </row>
    <row r="75" spans="1:12" x14ac:dyDescent="0.2">
      <c r="A75" s="42" t="s">
        <v>463</v>
      </c>
      <c r="B75" t="s">
        <v>122</v>
      </c>
      <c r="C75" s="42" t="str">
        <f>IF(COUNTIF(detail!$B$2:'detail'!$B$85, map_update!A75) = 0, "", COUNTIF(detail!$B$2:'detail'!$B$85, map_update!A75))</f>
        <v/>
      </c>
    </row>
    <row r="76" spans="1:12" x14ac:dyDescent="0.2">
      <c r="A76" s="42" t="s">
        <v>464</v>
      </c>
      <c r="B76" t="s">
        <v>123</v>
      </c>
      <c r="C76" s="42" t="str">
        <f>IF(COUNTIF(detail!$B$2:'detail'!$B$85, map_update!A76) = 0, "", COUNTIF(detail!$B$2:'detail'!$B$85, map_update!A76))</f>
        <v/>
      </c>
      <c r="L76" s="43"/>
    </row>
    <row r="77" spans="1:12" x14ac:dyDescent="0.2">
      <c r="A77" s="42" t="s">
        <v>465</v>
      </c>
      <c r="B77" t="s">
        <v>124</v>
      </c>
      <c r="C77" s="42" t="str">
        <f>IF(COUNTIF(detail!$B$2:'detail'!$B$85, map_update!A77) = 0, "", COUNTIF(detail!$B$2:'detail'!$B$85, map_update!A77))</f>
        <v/>
      </c>
    </row>
    <row r="78" spans="1:12" x14ac:dyDescent="0.2">
      <c r="A78" s="43" t="s">
        <v>36</v>
      </c>
      <c r="B78" t="s">
        <v>125</v>
      </c>
      <c r="C78" s="42">
        <f>IF(COUNTIF(detail!$B$2:'detail'!$B$85, map_update!A78) = 0, "", COUNTIF(detail!$B$2:'detail'!$B$85, map_update!A78))</f>
        <v>28</v>
      </c>
    </row>
    <row r="79" spans="1:12" x14ac:dyDescent="0.2">
      <c r="A79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18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133</v>
      </c>
      <c r="B1" t="s">
        <v>134</v>
      </c>
    </row>
    <row r="2" spans="1:2" x14ac:dyDescent="0.2">
      <c r="A2" t="s">
        <v>135</v>
      </c>
      <c r="B2" t="str">
        <f>IFERROR(INDEX(nepali_world_update!$C$2:$C$55, MATCH(A2, nepali_world_update!$A$2:$A$55,0)),"")</f>
        <v/>
      </c>
    </row>
    <row r="3" spans="1:2" x14ac:dyDescent="0.2">
      <c r="A3" t="s">
        <v>136</v>
      </c>
      <c r="B3" t="str">
        <f>IFERROR(INDEX(nepali_world_update!$C$2:$C$55, MATCH(A3, nepali_world_update!$A$2:$A$55,0)),"")</f>
        <v/>
      </c>
    </row>
    <row r="4" spans="1:2" x14ac:dyDescent="0.2">
      <c r="A4" t="s">
        <v>137</v>
      </c>
      <c r="B4" t="str">
        <f>IFERROR(INDEX(nepali_world_update!$C$2:$C$55, MATCH(A4, nepali_world_update!$A$2:$A$55,0)),"")</f>
        <v/>
      </c>
    </row>
    <row r="5" spans="1:2" x14ac:dyDescent="0.2">
      <c r="A5" t="s">
        <v>138</v>
      </c>
      <c r="B5" t="str">
        <f>IFERROR(INDEX(nepali_world_update!$C$2:$C$55, MATCH(A5, nepali_world_update!$A$2:$A$55,0)),"")</f>
        <v/>
      </c>
    </row>
    <row r="6" spans="1:2" x14ac:dyDescent="0.2">
      <c r="A6" t="s">
        <v>139</v>
      </c>
      <c r="B6" t="str">
        <f>IFERROR(INDEX(nepali_world_update!$C$2:$C$55, MATCH(A6, nepali_world_update!$A$2:$A$55,0)),"")</f>
        <v/>
      </c>
    </row>
    <row r="7" spans="1:2" x14ac:dyDescent="0.2">
      <c r="A7" t="s">
        <v>140</v>
      </c>
      <c r="B7" t="str">
        <f>IFERROR(INDEX(nepali_world_update!$C$2:$C$55, MATCH(A7, nepali_world_update!$A$2:$A$55,0)),"")</f>
        <v/>
      </c>
    </row>
    <row r="8" spans="1:2" x14ac:dyDescent="0.2">
      <c r="A8" t="s">
        <v>141</v>
      </c>
      <c r="B8" t="str">
        <f>IFERROR(INDEX(nepali_world_update!$C$2:$C$55, MATCH(A8, nepali_world_update!$A$2:$A$55,0)),"")</f>
        <v/>
      </c>
    </row>
    <row r="9" spans="1:2" x14ac:dyDescent="0.2">
      <c r="A9" t="s">
        <v>142</v>
      </c>
      <c r="B9">
        <f>IFERROR(INDEX(nepali_world_update!$C$2:$C$55, MATCH(A9, nepali_world_update!$A$2:$A$55,0)),"")</f>
        <v>81</v>
      </c>
    </row>
    <row r="10" spans="1:2" x14ac:dyDescent="0.2">
      <c r="A10" t="s">
        <v>143</v>
      </c>
      <c r="B10" t="str">
        <f>IFERROR(INDEX(nepali_world_update!$C$2:$C$55, MATCH(A10, nepali_world_update!$A$2:$A$55,0)),"")</f>
        <v/>
      </c>
    </row>
    <row r="11" spans="1:2" x14ac:dyDescent="0.2">
      <c r="A11" t="s">
        <v>144</v>
      </c>
      <c r="B11" t="str">
        <f>IFERROR(INDEX(nepali_world_update!$C$2:$C$55, MATCH(A11, nepali_world_update!$A$2:$A$55,0)),"")</f>
        <v/>
      </c>
    </row>
    <row r="12" spans="1:2" x14ac:dyDescent="0.2">
      <c r="A12" t="s">
        <v>145</v>
      </c>
      <c r="B12" t="str">
        <f>IFERROR(INDEX(nepali_world_update!$C$2:$C$55, MATCH(A12, nepali_world_update!$A$2:$A$55,0)),"")</f>
        <v/>
      </c>
    </row>
    <row r="13" spans="1:2" x14ac:dyDescent="0.2">
      <c r="A13" t="s">
        <v>146</v>
      </c>
      <c r="B13" t="str">
        <f>IFERROR(INDEX(nepali_world_update!$C$2:$C$55, MATCH(A13, nepali_world_update!$A$2:$A$55,0)),"")</f>
        <v/>
      </c>
    </row>
    <row r="14" spans="1:2" x14ac:dyDescent="0.2">
      <c r="A14" t="s">
        <v>147</v>
      </c>
      <c r="B14">
        <f>IFERROR(INDEX(nepali_world_update!$C$2:$C$55, MATCH(A14, nepali_world_update!$A$2:$A$55,0)),"")</f>
        <v>11</v>
      </c>
    </row>
    <row r="15" spans="1:2" x14ac:dyDescent="0.2">
      <c r="A15" t="s">
        <v>148</v>
      </c>
      <c r="B15" t="str">
        <f>IFERROR(INDEX(nepali_world_update!$C$2:$C$55, MATCH(A15, nepali_world_update!$A$2:$A$55,0)),"")</f>
        <v/>
      </c>
    </row>
    <row r="16" spans="1:2" x14ac:dyDescent="0.2">
      <c r="A16" t="s">
        <v>149</v>
      </c>
      <c r="B16" t="str">
        <f>IFERROR(INDEX(nepali_world_update!$C$2:$C$55, MATCH(A16, nepali_world_update!$A$2:$A$55,0)),"")</f>
        <v/>
      </c>
    </row>
    <row r="17" spans="1:2" x14ac:dyDescent="0.2">
      <c r="A17" t="s">
        <v>150</v>
      </c>
      <c r="B17" t="str">
        <f>IFERROR(INDEX(nepali_world_update!$C$2:$C$55, MATCH(A17, nepali_world_update!$A$2:$A$55,0)),"")</f>
        <v/>
      </c>
    </row>
    <row r="18" spans="1:2" x14ac:dyDescent="0.2">
      <c r="A18" t="s">
        <v>151</v>
      </c>
      <c r="B18" t="str">
        <f>IFERROR(INDEX(nepali_world_update!$C$2:$C$55, MATCH(A18, nepali_world_update!$A$2:$A$55,0)),"")</f>
        <v/>
      </c>
    </row>
    <row r="19" spans="1:2" x14ac:dyDescent="0.2">
      <c r="A19" t="s">
        <v>152</v>
      </c>
      <c r="B19" t="str">
        <f>IFERROR(INDEX(nepali_world_update!$C$2:$C$55, MATCH(A19, nepali_world_update!$A$2:$A$55,0)),"")</f>
        <v/>
      </c>
    </row>
    <row r="20" spans="1:2" x14ac:dyDescent="0.2">
      <c r="A20" t="s">
        <v>153</v>
      </c>
      <c r="B20" t="str">
        <f>IFERROR(INDEX(nepali_world_update!$C$2:$C$55, MATCH(A20, nepali_world_update!$A$2:$A$55,0)),"")</f>
        <v/>
      </c>
    </row>
    <row r="21" spans="1:2" x14ac:dyDescent="0.2">
      <c r="A21" t="s">
        <v>154</v>
      </c>
      <c r="B21">
        <f>IFERROR(INDEX(nepali_world_update!$C$2:$C$55, MATCH(A21, nepali_world_update!$A$2:$A$55,0)),"")</f>
        <v>6</v>
      </c>
    </row>
    <row r="22" spans="1:2" x14ac:dyDescent="0.2">
      <c r="A22" t="s">
        <v>155</v>
      </c>
      <c r="B22" t="str">
        <f>IFERROR(INDEX(nepali_world_update!$C$2:$C$55, MATCH(A22, nepali_world_update!$A$2:$A$55,0)),"")</f>
        <v/>
      </c>
    </row>
    <row r="23" spans="1:2" x14ac:dyDescent="0.2">
      <c r="A23" t="s">
        <v>156</v>
      </c>
      <c r="B23" t="str">
        <f>IFERROR(INDEX(nepali_world_update!$C$2:$C$55, MATCH(A23, nepali_world_update!$A$2:$A$55,0)),"")</f>
        <v/>
      </c>
    </row>
    <row r="24" spans="1:2" x14ac:dyDescent="0.2">
      <c r="A24" t="s">
        <v>157</v>
      </c>
      <c r="B24" t="str">
        <f>IFERROR(INDEX(nepali_world_update!$C$2:$C$55, MATCH(A24, nepali_world_update!$A$2:$A$55,0)),"")</f>
        <v/>
      </c>
    </row>
    <row r="25" spans="1:2" x14ac:dyDescent="0.2">
      <c r="A25" t="s">
        <v>158</v>
      </c>
      <c r="B25" t="str">
        <f>IFERROR(INDEX(nepali_world_update!$C$2:$C$55, MATCH(A25, nepali_world_update!$A$2:$A$55,0)),"")</f>
        <v/>
      </c>
    </row>
    <row r="26" spans="1:2" x14ac:dyDescent="0.2">
      <c r="A26" t="s">
        <v>159</v>
      </c>
      <c r="B26">
        <f>IFERROR(INDEX(nepali_world_update!$C$2:$C$55, MATCH(A26, nepali_world_update!$A$2:$A$55,0)),"")</f>
        <v>49</v>
      </c>
    </row>
    <row r="27" spans="1:2" x14ac:dyDescent="0.2">
      <c r="A27" t="s">
        <v>160</v>
      </c>
      <c r="B27" t="str">
        <f>IFERROR(INDEX(nepali_world_update!$C$2:$C$55, MATCH(A27, nepali_world_update!$A$2:$A$55,0)),"")</f>
        <v/>
      </c>
    </row>
    <row r="28" spans="1:2" x14ac:dyDescent="0.2">
      <c r="A28" t="s">
        <v>161</v>
      </c>
      <c r="B28" t="str">
        <f>IFERROR(INDEX(nepali_world_update!$C$2:$C$55, MATCH(A28, nepali_world_update!$A$2:$A$55,0)),"")</f>
        <v/>
      </c>
    </row>
    <row r="29" spans="1:2" x14ac:dyDescent="0.2">
      <c r="A29" t="s">
        <v>162</v>
      </c>
      <c r="B29" t="str">
        <f>IFERROR(INDEX(nepali_world_update!$C$2:$C$55, MATCH(A29, nepali_world_update!$A$2:$A$55,0)),"")</f>
        <v/>
      </c>
    </row>
    <row r="30" spans="1:2" x14ac:dyDescent="0.2">
      <c r="A30" t="s">
        <v>163</v>
      </c>
      <c r="B30" t="str">
        <f>IFERROR(INDEX(nepali_world_update!$C$2:$C$55, MATCH(A30, nepali_world_update!$A$2:$A$55,0)),"")</f>
        <v/>
      </c>
    </row>
    <row r="31" spans="1:2" x14ac:dyDescent="0.2">
      <c r="A31" t="s">
        <v>164</v>
      </c>
      <c r="B31" t="str">
        <f>IFERROR(INDEX(nepali_world_update!$C$2:$C$55, MATCH(A31, nepali_world_update!$A$2:$A$55,0)),"")</f>
        <v/>
      </c>
    </row>
    <row r="32" spans="1:2" x14ac:dyDescent="0.2">
      <c r="A32" t="s">
        <v>165</v>
      </c>
      <c r="B32" t="str">
        <f>IFERROR(INDEX(nepali_world_update!$C$2:$C$55, MATCH(A32, nepali_world_update!$A$2:$A$55,0)),"")</f>
        <v/>
      </c>
    </row>
    <row r="33" spans="1:2" x14ac:dyDescent="0.2">
      <c r="A33" t="s">
        <v>166</v>
      </c>
      <c r="B33" t="str">
        <f>IFERROR(INDEX(nepali_world_update!$C$2:$C$55, MATCH(A33, nepali_world_update!$A$2:$A$55,0)),"")</f>
        <v/>
      </c>
    </row>
    <row r="34" spans="1:2" x14ac:dyDescent="0.2">
      <c r="A34" t="s">
        <v>167</v>
      </c>
      <c r="B34" t="str">
        <f>IFERROR(INDEX(nepali_world_update!$C$2:$C$55, MATCH(A34, nepali_world_update!$A$2:$A$55,0)),"")</f>
        <v/>
      </c>
    </row>
    <row r="35" spans="1:2" x14ac:dyDescent="0.2">
      <c r="A35" t="s">
        <v>168</v>
      </c>
      <c r="B35" t="str">
        <f>IFERROR(INDEX(nepali_world_update!$C$2:$C$55, MATCH(A35, nepali_world_update!$A$2:$A$55,0)),"")</f>
        <v/>
      </c>
    </row>
    <row r="36" spans="1:2" x14ac:dyDescent="0.2">
      <c r="A36" t="s">
        <v>169</v>
      </c>
      <c r="B36" t="str">
        <f>IFERROR(INDEX(nepali_world_update!$C$2:$C$55, MATCH(A36, nepali_world_update!$A$2:$A$55,0)),"")</f>
        <v/>
      </c>
    </row>
    <row r="37" spans="1:2" x14ac:dyDescent="0.2">
      <c r="A37" t="s">
        <v>170</v>
      </c>
      <c r="B37" t="str">
        <f>IFERROR(INDEX(nepali_world_update!$C$2:$C$55, MATCH(A37, nepali_world_update!$A$2:$A$55,0)),"")</f>
        <v/>
      </c>
    </row>
    <row r="38" spans="1:2" x14ac:dyDescent="0.2">
      <c r="A38" t="s">
        <v>171</v>
      </c>
      <c r="B38" t="str">
        <f>IFERROR(INDEX(nepali_world_update!$C$2:$C$55, MATCH(A38, nepali_world_update!$A$2:$A$55,0)),"")</f>
        <v/>
      </c>
    </row>
    <row r="39" spans="1:2" x14ac:dyDescent="0.2">
      <c r="A39" t="s">
        <v>172</v>
      </c>
      <c r="B39" t="str">
        <f>IFERROR(INDEX(nepali_world_update!$C$2:$C$55, MATCH(A39, nepali_world_update!$A$2:$A$55,0)),"")</f>
        <v/>
      </c>
    </row>
    <row r="40" spans="1:2" x14ac:dyDescent="0.2">
      <c r="A40" t="s">
        <v>173</v>
      </c>
      <c r="B40">
        <f>IFERROR(INDEX(nepali_world_update!$C$2:$C$55, MATCH(A40, nepali_world_update!$A$2:$A$55,0)),"")</f>
        <v>3</v>
      </c>
    </row>
    <row r="41" spans="1:2" x14ac:dyDescent="0.2">
      <c r="A41" t="s">
        <v>174</v>
      </c>
      <c r="B41">
        <f>IFERROR(INDEX(nepali_world_update!$C$2:$C$55, MATCH(A41, nepali_world_update!$A$2:$A$55,0)),"")</f>
        <v>5</v>
      </c>
    </row>
    <row r="42" spans="1:2" x14ac:dyDescent="0.2">
      <c r="A42" t="s">
        <v>175</v>
      </c>
      <c r="B42" t="str">
        <f>IFERROR(INDEX(nepali_world_update!$C$2:$C$55, MATCH(A42, nepali_world_update!$A$2:$A$55,0)),"")</f>
        <v/>
      </c>
    </row>
    <row r="43" spans="1:2" x14ac:dyDescent="0.2">
      <c r="A43" t="s">
        <v>176</v>
      </c>
      <c r="B43">
        <f>IFERROR(INDEX(nepali_world_update!$C$2:$C$55, MATCH(A43, nepali_world_update!$A$2:$A$55,0)),"")</f>
        <v>2</v>
      </c>
    </row>
    <row r="44" spans="1:2" x14ac:dyDescent="0.2">
      <c r="A44" t="s">
        <v>177</v>
      </c>
      <c r="B44" t="str">
        <f>IFERROR(INDEX(nepali_world_update!$C$2:$C$55, MATCH(A44, nepali_world_update!$A$2:$A$55,0)),"")</f>
        <v/>
      </c>
    </row>
    <row r="45" spans="1:2" x14ac:dyDescent="0.2">
      <c r="A45" t="s">
        <v>178</v>
      </c>
      <c r="B45" t="str">
        <f>IFERROR(INDEX(nepali_world_update!$C$2:$C$55, MATCH(A45, nepali_world_update!$A$2:$A$55,0)),"")</f>
        <v/>
      </c>
    </row>
    <row r="46" spans="1:2" x14ac:dyDescent="0.2">
      <c r="A46" t="s">
        <v>179</v>
      </c>
      <c r="B46" t="str">
        <f>IFERROR(INDEX(nepali_world_update!$C$2:$C$55, MATCH(A46, nepali_world_update!$A$2:$A$55,0)),"")</f>
        <v/>
      </c>
    </row>
    <row r="47" spans="1:2" x14ac:dyDescent="0.2">
      <c r="A47" t="s">
        <v>180</v>
      </c>
      <c r="B47" t="str">
        <f>IFERROR(INDEX(nepali_world_update!$C$2:$C$55, MATCH(A47, nepali_world_update!$A$2:$A$55,0)),"")</f>
        <v/>
      </c>
    </row>
    <row r="48" spans="1:2" x14ac:dyDescent="0.2">
      <c r="A48" t="s">
        <v>181</v>
      </c>
      <c r="B48" t="str">
        <f>IFERROR(INDEX(nepali_world_update!$C$2:$C$55, MATCH(A48, nepali_world_update!$A$2:$A$55,0)),"")</f>
        <v/>
      </c>
    </row>
    <row r="49" spans="1:2" x14ac:dyDescent="0.2">
      <c r="A49" t="s">
        <v>182</v>
      </c>
      <c r="B49" t="str">
        <f>IFERROR(INDEX(nepali_world_update!$C$2:$C$55, MATCH(A49, nepali_world_update!$A$2:$A$55,0)),"")</f>
        <v/>
      </c>
    </row>
    <row r="50" spans="1:2" x14ac:dyDescent="0.2">
      <c r="A50" t="s">
        <v>183</v>
      </c>
      <c r="B50" t="str">
        <f>IFERROR(INDEX(nepali_world_update!$C$2:$C$55, MATCH(A50, nepali_world_update!$A$2:$A$55,0)),"")</f>
        <v/>
      </c>
    </row>
    <row r="51" spans="1:2" x14ac:dyDescent="0.2">
      <c r="A51" t="s">
        <v>184</v>
      </c>
      <c r="B51" t="str">
        <f>IFERROR(INDEX(nepali_world_update!$C$2:$C$55, MATCH(A51, nepali_world_update!$A$2:$A$55,0)),"")</f>
        <v/>
      </c>
    </row>
    <row r="52" spans="1:2" x14ac:dyDescent="0.2">
      <c r="A52" t="s">
        <v>185</v>
      </c>
      <c r="B52" t="str">
        <f>IFERROR(INDEX(nepali_world_update!$C$2:$C$55, MATCH(A52, nepali_world_update!$A$2:$A$55,0)),"")</f>
        <v/>
      </c>
    </row>
    <row r="53" spans="1:2" x14ac:dyDescent="0.2">
      <c r="A53" t="s">
        <v>186</v>
      </c>
      <c r="B53" t="str">
        <f>IFERROR(INDEX(nepali_world_update!$C$2:$C$55, MATCH(A53, nepali_world_update!$A$2:$A$55,0)),"")</f>
        <v/>
      </c>
    </row>
    <row r="54" spans="1:2" x14ac:dyDescent="0.2">
      <c r="A54" t="s">
        <v>187</v>
      </c>
      <c r="B54" t="str">
        <f>IFERROR(INDEX(nepali_world_update!$C$2:$C$55, MATCH(A54, nepali_world_update!$A$2:$A$55,0)),"")</f>
        <v/>
      </c>
    </row>
    <row r="55" spans="1:2" x14ac:dyDescent="0.2">
      <c r="A55" t="s">
        <v>188</v>
      </c>
      <c r="B55" t="str">
        <f>IFERROR(INDEX(nepali_world_update!$C$2:$C$55, MATCH(A55, nepali_world_update!$A$2:$A$55,0)),"")</f>
        <v/>
      </c>
    </row>
    <row r="56" spans="1:2" x14ac:dyDescent="0.2">
      <c r="A56" t="s">
        <v>189</v>
      </c>
      <c r="B56">
        <f>IFERROR(INDEX(nepali_world_update!$C$2:$C$55, MATCH(A56, nepali_world_update!$A$2:$A$55,0)),"")</f>
        <v>3</v>
      </c>
    </row>
    <row r="57" spans="1:2" x14ac:dyDescent="0.2">
      <c r="A57" t="s">
        <v>190</v>
      </c>
      <c r="B57" t="str">
        <f>IFERROR(INDEX(nepali_world_update!$C$2:$C$55, MATCH(A57, nepali_world_update!$A$2:$A$55,0)),"")</f>
        <v/>
      </c>
    </row>
    <row r="58" spans="1:2" x14ac:dyDescent="0.2">
      <c r="A58" t="s">
        <v>191</v>
      </c>
      <c r="B58">
        <f>IFERROR(INDEX(nepali_world_update!$C$2:$C$55, MATCH(A58, nepali_world_update!$A$2:$A$55,0)),"")</f>
        <v>4</v>
      </c>
    </row>
    <row r="59" spans="1:2" x14ac:dyDescent="0.2">
      <c r="A59" t="s">
        <v>192</v>
      </c>
      <c r="B59" t="str">
        <f>IFERROR(INDEX(nepali_world_update!$C$2:$C$55, MATCH(A59, nepali_world_update!$A$2:$A$55,0)),"")</f>
        <v/>
      </c>
    </row>
    <row r="60" spans="1:2" x14ac:dyDescent="0.2">
      <c r="A60" t="s">
        <v>193</v>
      </c>
      <c r="B60" t="str">
        <f>IFERROR(INDEX(nepali_world_update!$C$2:$C$55, MATCH(A60, nepali_world_update!$A$2:$A$55,0)),"")</f>
        <v/>
      </c>
    </row>
    <row r="61" spans="1:2" x14ac:dyDescent="0.2">
      <c r="A61" t="s">
        <v>194</v>
      </c>
      <c r="B61" t="str">
        <f>IFERROR(INDEX(nepali_world_update!$C$2:$C$55, MATCH(A61, nepali_world_update!$A$2:$A$55,0)),"")</f>
        <v/>
      </c>
    </row>
    <row r="62" spans="1:2" x14ac:dyDescent="0.2">
      <c r="A62" t="s">
        <v>195</v>
      </c>
      <c r="B62" t="str">
        <f>IFERROR(INDEX(nepali_world_update!$C$2:$C$55, MATCH(A62, nepali_world_update!$A$2:$A$55,0)),"")</f>
        <v/>
      </c>
    </row>
    <row r="63" spans="1:2" x14ac:dyDescent="0.2">
      <c r="A63" t="s">
        <v>196</v>
      </c>
      <c r="B63" t="str">
        <f>IFERROR(INDEX(nepali_world_update!$C$2:$C$55, MATCH(A63, nepali_world_update!$A$2:$A$55,0)),"")</f>
        <v/>
      </c>
    </row>
    <row r="64" spans="1:2" x14ac:dyDescent="0.2">
      <c r="A64" t="s">
        <v>197</v>
      </c>
      <c r="B64" t="str">
        <f>IFERROR(INDEX(nepali_world_update!$C$2:$C$55, MATCH(A64, nepali_world_update!$A$2:$A$55,0)),"")</f>
        <v/>
      </c>
    </row>
    <row r="65" spans="1:2" x14ac:dyDescent="0.2">
      <c r="A65" t="s">
        <v>198</v>
      </c>
      <c r="B65" t="str">
        <f>IFERROR(INDEX(nepali_world_update!$C$2:$C$55, MATCH(A65, nepali_world_update!$A$2:$A$55,0)),"")</f>
        <v/>
      </c>
    </row>
    <row r="66" spans="1:2" x14ac:dyDescent="0.2">
      <c r="A66" t="s">
        <v>199</v>
      </c>
      <c r="B66" t="str">
        <f>IFERROR(INDEX(nepali_world_update!$C$2:$C$55, MATCH(A66, nepali_world_update!$A$2:$A$55,0)),"")</f>
        <v/>
      </c>
    </row>
    <row r="67" spans="1:2" x14ac:dyDescent="0.2">
      <c r="A67" t="s">
        <v>200</v>
      </c>
      <c r="B67" t="str">
        <f>IFERROR(INDEX(nepali_world_update!$C$2:$C$55, MATCH(A67, nepali_world_update!$A$2:$A$55,0)),"")</f>
        <v/>
      </c>
    </row>
    <row r="68" spans="1:2" x14ac:dyDescent="0.2">
      <c r="A68" t="s">
        <v>201</v>
      </c>
      <c r="B68">
        <f>IFERROR(INDEX(nepali_world_update!$C$2:$C$55, MATCH(A68, nepali_world_update!$A$2:$A$55,0)),"")</f>
        <v>18</v>
      </c>
    </row>
    <row r="69" spans="1:2" x14ac:dyDescent="0.2">
      <c r="A69" t="s">
        <v>202</v>
      </c>
      <c r="B69" t="str">
        <f>IFERROR(INDEX(nepali_world_update!$C$2:$C$55, MATCH(A69, nepali_world_update!$A$2:$A$55,0)),"")</f>
        <v/>
      </c>
    </row>
    <row r="70" spans="1:2" x14ac:dyDescent="0.2">
      <c r="A70" t="s">
        <v>203</v>
      </c>
      <c r="B70" t="str">
        <f>IFERROR(INDEX(nepali_world_update!$C$2:$C$55, MATCH(A70, nepali_world_update!$A$2:$A$55,0)),"")</f>
        <v/>
      </c>
    </row>
    <row r="71" spans="1:2" x14ac:dyDescent="0.2">
      <c r="A71" t="s">
        <v>204</v>
      </c>
      <c r="B71" t="str">
        <f>IFERROR(INDEX(nepali_world_update!$C$2:$C$55, MATCH(A71, nepali_world_update!$A$2:$A$55,0)),"")</f>
        <v/>
      </c>
    </row>
    <row r="72" spans="1:2" x14ac:dyDescent="0.2">
      <c r="A72" t="s">
        <v>205</v>
      </c>
      <c r="B72" t="str">
        <f>IFERROR(INDEX(nepali_world_update!$C$2:$C$55, MATCH(A72, nepali_world_update!$A$2:$A$55,0)),"")</f>
        <v/>
      </c>
    </row>
    <row r="73" spans="1:2" x14ac:dyDescent="0.2">
      <c r="A73" t="s">
        <v>206</v>
      </c>
      <c r="B73" t="str">
        <f>IFERROR(INDEX(nepali_world_update!$C$2:$C$55, MATCH(A73, nepali_world_update!$A$2:$A$55,0)),"")</f>
        <v/>
      </c>
    </row>
    <row r="74" spans="1:2" x14ac:dyDescent="0.2">
      <c r="A74" t="s">
        <v>207</v>
      </c>
      <c r="B74" t="str">
        <f>IFERROR(INDEX(nepali_world_update!$C$2:$C$55, MATCH(A74, nepali_world_update!$A$2:$A$55,0)),"")</f>
        <v/>
      </c>
    </row>
    <row r="75" spans="1:2" x14ac:dyDescent="0.2">
      <c r="A75" t="s">
        <v>208</v>
      </c>
      <c r="B75" t="str">
        <f>IFERROR(INDEX(nepali_world_update!$C$2:$C$55, MATCH(A75, nepali_world_update!$A$2:$A$55,0)),"")</f>
        <v/>
      </c>
    </row>
    <row r="76" spans="1:2" x14ac:dyDescent="0.2">
      <c r="A76" t="s">
        <v>209</v>
      </c>
      <c r="B76" t="str">
        <f>IFERROR(INDEX(nepali_world_update!$C$2:$C$55, MATCH(A76, nepali_world_update!$A$2:$A$55,0)),"")</f>
        <v/>
      </c>
    </row>
    <row r="77" spans="1:2" x14ac:dyDescent="0.2">
      <c r="A77" t="s">
        <v>210</v>
      </c>
      <c r="B77" t="str">
        <f>IFERROR(INDEX(nepali_world_update!$C$2:$C$55, MATCH(A77, nepali_world_update!$A$2:$A$55,0)),"")</f>
        <v/>
      </c>
    </row>
    <row r="78" spans="1:2" x14ac:dyDescent="0.2">
      <c r="A78" t="s">
        <v>211</v>
      </c>
      <c r="B78">
        <f>IFERROR(INDEX(nepali_world_update!$C$2:$C$55, MATCH(A78, nepali_world_update!$A$2:$A$55,0)),"")</f>
        <v>1</v>
      </c>
    </row>
    <row r="79" spans="1:2" x14ac:dyDescent="0.2">
      <c r="A79" t="s">
        <v>212</v>
      </c>
      <c r="B79" t="str">
        <f>IFERROR(INDEX(nepali_world_update!$C$2:$C$55, MATCH(A79, nepali_world_update!$A$2:$A$55,0)),"")</f>
        <v/>
      </c>
    </row>
    <row r="80" spans="1:2" x14ac:dyDescent="0.2">
      <c r="A80" t="s">
        <v>213</v>
      </c>
      <c r="B80" t="str">
        <f>IFERROR(INDEX(nepali_world_update!$C$2:$C$55, MATCH(A80, nepali_world_update!$A$2:$A$55,0)),"")</f>
        <v/>
      </c>
    </row>
    <row r="81" spans="1:2" x14ac:dyDescent="0.2">
      <c r="A81" t="s">
        <v>214</v>
      </c>
      <c r="B81" t="str">
        <f>IFERROR(INDEX(nepali_world_update!$C$2:$C$55, MATCH(A81, nepali_world_update!$A$2:$A$55,0)),"")</f>
        <v/>
      </c>
    </row>
    <row r="82" spans="1:2" x14ac:dyDescent="0.2">
      <c r="A82" t="s">
        <v>215</v>
      </c>
      <c r="B82">
        <f>IFERROR(INDEX(nepali_world_update!$C$2:$C$55, MATCH(A82, nepali_world_update!$A$2:$A$55,0)),"")</f>
        <v>700</v>
      </c>
    </row>
    <row r="83" spans="1:2" x14ac:dyDescent="0.2">
      <c r="A83" t="s">
        <v>216</v>
      </c>
      <c r="B83" t="str">
        <f>IFERROR(INDEX(nepali_world_update!$C$2:$C$55, MATCH(A83, nepali_world_update!$A$2:$A$55,0)),"")</f>
        <v/>
      </c>
    </row>
    <row r="84" spans="1:2" x14ac:dyDescent="0.2">
      <c r="A84" t="s">
        <v>217</v>
      </c>
      <c r="B84" t="str">
        <f>IFERROR(INDEX(nepali_world_update!$C$2:$C$55, MATCH(A84, nepali_world_update!$A$2:$A$55,0)),"")</f>
        <v/>
      </c>
    </row>
    <row r="85" spans="1:2" x14ac:dyDescent="0.2">
      <c r="A85" t="s">
        <v>218</v>
      </c>
      <c r="B85" t="str">
        <f>IFERROR(INDEX(nepali_world_update!$C$2:$C$55, MATCH(A85, nepali_world_update!$A$2:$A$55,0)),"")</f>
        <v/>
      </c>
    </row>
    <row r="86" spans="1:2" x14ac:dyDescent="0.2">
      <c r="A86" t="s">
        <v>219</v>
      </c>
      <c r="B86" t="str">
        <f>IFERROR(INDEX(nepali_world_update!$C$2:$C$55, MATCH(A86, nepali_world_update!$A$2:$A$55,0)),"")</f>
        <v/>
      </c>
    </row>
    <row r="87" spans="1:2" x14ac:dyDescent="0.2">
      <c r="A87" t="s">
        <v>220</v>
      </c>
      <c r="B87" t="str">
        <f>IFERROR(INDEX(nepali_world_update!$C$2:$C$55, MATCH(A87, nepali_world_update!$A$2:$A$55,0)),"")</f>
        <v/>
      </c>
    </row>
    <row r="88" spans="1:2" x14ac:dyDescent="0.2">
      <c r="A88" t="s">
        <v>221</v>
      </c>
      <c r="B88" t="str">
        <f>IFERROR(INDEX(nepali_world_update!$C$2:$C$55, MATCH(A88, nepali_world_update!$A$2:$A$55,0)),"")</f>
        <v/>
      </c>
    </row>
    <row r="89" spans="1:2" x14ac:dyDescent="0.2">
      <c r="A89" t="s">
        <v>222</v>
      </c>
      <c r="B89" t="str">
        <f>IFERROR(INDEX(nepali_world_update!$C$2:$C$55, MATCH(A89, nepali_world_update!$A$2:$A$55,0)),"")</f>
        <v/>
      </c>
    </row>
    <row r="90" spans="1:2" x14ac:dyDescent="0.2">
      <c r="A90" t="s">
        <v>223</v>
      </c>
      <c r="B90" t="str">
        <f>IFERROR(INDEX(nepali_world_update!$C$2:$C$55, MATCH(A90, nepali_world_update!$A$2:$A$55,0)),"")</f>
        <v/>
      </c>
    </row>
    <row r="91" spans="1:2" x14ac:dyDescent="0.2">
      <c r="A91" t="s">
        <v>224</v>
      </c>
      <c r="B91" t="str">
        <f>IFERROR(INDEX(nepali_world_update!$C$2:$C$55, MATCH(A91, nepali_world_update!$A$2:$A$55,0)),"")</f>
        <v/>
      </c>
    </row>
    <row r="92" spans="1:2" x14ac:dyDescent="0.2">
      <c r="A92" t="s">
        <v>225</v>
      </c>
      <c r="B92" t="str">
        <f>IFERROR(INDEX(nepali_world_update!$C$2:$C$55, MATCH(A92, nepali_world_update!$A$2:$A$55,0)),"")</f>
        <v/>
      </c>
    </row>
    <row r="93" spans="1:2" x14ac:dyDescent="0.2">
      <c r="A93" t="s">
        <v>226</v>
      </c>
      <c r="B93" t="str">
        <f>IFERROR(INDEX(nepali_world_update!$C$2:$C$55, MATCH(A93, nepali_world_update!$A$2:$A$55,0)),"")</f>
        <v/>
      </c>
    </row>
    <row r="94" spans="1:2" x14ac:dyDescent="0.2">
      <c r="A94" t="s">
        <v>227</v>
      </c>
      <c r="B94" t="str">
        <f>IFERROR(INDEX(nepali_world_update!$C$2:$C$55, MATCH(A94, nepali_world_update!$A$2:$A$55,0)),"")</f>
        <v/>
      </c>
    </row>
    <row r="95" spans="1:2" x14ac:dyDescent="0.2">
      <c r="A95" t="s">
        <v>228</v>
      </c>
      <c r="B95" t="str">
        <f>IFERROR(INDEX(nepali_world_update!$C$2:$C$55, MATCH(A95, nepali_world_update!$A$2:$A$55,0)),"")</f>
        <v/>
      </c>
    </row>
    <row r="96" spans="1:2" x14ac:dyDescent="0.2">
      <c r="A96" t="s">
        <v>229</v>
      </c>
      <c r="B96" t="str">
        <f>IFERROR(INDEX(nepali_world_update!$C$2:$C$55, MATCH(A96, nepali_world_update!$A$2:$A$55,0)),"")</f>
        <v/>
      </c>
    </row>
    <row r="97" spans="1:2" x14ac:dyDescent="0.2">
      <c r="A97" t="s">
        <v>230</v>
      </c>
      <c r="B97" t="str">
        <f>IFERROR(INDEX(nepali_world_update!$C$2:$C$55, MATCH(A97, nepali_world_update!$A$2:$A$55,0)),"")</f>
        <v/>
      </c>
    </row>
    <row r="98" spans="1:2" x14ac:dyDescent="0.2">
      <c r="A98" t="s">
        <v>231</v>
      </c>
      <c r="B98" t="str">
        <f>IFERROR(INDEX(nepali_world_update!$C$2:$C$55, MATCH(A98, nepali_world_update!$A$2:$A$55,0)),"")</f>
        <v/>
      </c>
    </row>
    <row r="99" spans="1:2" x14ac:dyDescent="0.2">
      <c r="A99" t="s">
        <v>232</v>
      </c>
      <c r="B99" t="str">
        <f>IFERROR(INDEX(nepali_world_update!$C$2:$C$55, MATCH(A99, nepali_world_update!$A$2:$A$55,0)),"")</f>
        <v/>
      </c>
    </row>
    <row r="100" spans="1:2" x14ac:dyDescent="0.2">
      <c r="A100" t="s">
        <v>233</v>
      </c>
      <c r="B100" t="str">
        <f>IFERROR(INDEX(nepali_world_update!$C$2:$C$55, MATCH(A100, nepali_world_update!$A$2:$A$55,0)),"")</f>
        <v/>
      </c>
    </row>
    <row r="101" spans="1:2" x14ac:dyDescent="0.2">
      <c r="A101" t="s">
        <v>234</v>
      </c>
      <c r="B101" t="str">
        <f>IFERROR(INDEX(nepali_world_update!$C$2:$C$55, MATCH(A101, nepali_world_update!$A$2:$A$55,0)),"")</f>
        <v/>
      </c>
    </row>
    <row r="102" spans="1:2" x14ac:dyDescent="0.2">
      <c r="A102" t="s">
        <v>235</v>
      </c>
      <c r="B102" t="str">
        <f>IFERROR(INDEX(nepali_world_update!$C$2:$C$55, MATCH(A102, nepali_world_update!$A$2:$A$55,0)),"")</f>
        <v/>
      </c>
    </row>
    <row r="103" spans="1:2" x14ac:dyDescent="0.2">
      <c r="A103" t="s">
        <v>236</v>
      </c>
      <c r="B103" t="str">
        <f>IFERROR(INDEX(nepali_world_update!$C$2:$C$55, MATCH(A103, nepali_world_update!$A$2:$A$55,0)),"")</f>
        <v/>
      </c>
    </row>
    <row r="104" spans="1:2" x14ac:dyDescent="0.2">
      <c r="A104" t="s">
        <v>237</v>
      </c>
      <c r="B104" t="str">
        <f>IFERROR(INDEX(nepali_world_update!$C$2:$C$55, MATCH(A104, nepali_world_update!$A$2:$A$55,0)),"")</f>
        <v/>
      </c>
    </row>
    <row r="105" spans="1:2" x14ac:dyDescent="0.2">
      <c r="A105" t="s">
        <v>238</v>
      </c>
      <c r="B105" t="str">
        <f>IFERROR(INDEX(nepali_world_update!$C$2:$C$55, MATCH(A105, nepali_world_update!$A$2:$A$55,0)),"")</f>
        <v/>
      </c>
    </row>
    <row r="106" spans="1:2" x14ac:dyDescent="0.2">
      <c r="A106" t="s">
        <v>239</v>
      </c>
      <c r="B106" t="str">
        <f>IFERROR(INDEX(nepali_world_update!$C$2:$C$55, MATCH(A106, nepali_world_update!$A$2:$A$55,0)),"")</f>
        <v/>
      </c>
    </row>
    <row r="107" spans="1:2" x14ac:dyDescent="0.2">
      <c r="A107" t="s">
        <v>240</v>
      </c>
      <c r="B107">
        <f>IFERROR(INDEX(nepali_world_update!$C$2:$C$55, MATCH(A107, nepali_world_update!$A$2:$A$55,0)),"")</f>
        <v>22</v>
      </c>
    </row>
    <row r="108" spans="1:2" x14ac:dyDescent="0.2">
      <c r="A108" t="s">
        <v>241</v>
      </c>
      <c r="B108" t="str">
        <f>IFERROR(INDEX(nepali_world_update!$C$2:$C$55, MATCH(A108, nepali_world_update!$A$2:$A$55,0)),"")</f>
        <v/>
      </c>
    </row>
    <row r="109" spans="1:2" x14ac:dyDescent="0.2">
      <c r="A109" t="s">
        <v>242</v>
      </c>
      <c r="B109" t="str">
        <f>IFERROR(INDEX(nepali_world_update!$C$2:$C$55, MATCH(A109, nepali_world_update!$A$2:$A$55,0)),"")</f>
        <v/>
      </c>
    </row>
    <row r="110" spans="1:2" x14ac:dyDescent="0.2">
      <c r="A110" t="s">
        <v>243</v>
      </c>
      <c r="B110" t="str">
        <f>IFERROR(INDEX(nepali_world_update!$C$2:$C$55, MATCH(A110, nepali_world_update!$A$2:$A$55,0)),"")</f>
        <v/>
      </c>
    </row>
    <row r="111" spans="1:2" x14ac:dyDescent="0.2">
      <c r="A111" t="s">
        <v>244</v>
      </c>
      <c r="B111" t="str">
        <f>IFERROR(INDEX(nepali_world_update!$C$2:$C$55, MATCH(A111, nepali_world_update!$A$2:$A$55,0)),"")</f>
        <v/>
      </c>
    </row>
    <row r="112" spans="1:2" x14ac:dyDescent="0.2">
      <c r="A112" t="s">
        <v>245</v>
      </c>
      <c r="B112" t="str">
        <f>IFERROR(INDEX(nepali_world_update!$C$2:$C$55, MATCH(A112, nepali_world_update!$A$2:$A$55,0)),"")</f>
        <v/>
      </c>
    </row>
    <row r="113" spans="1:2" x14ac:dyDescent="0.2">
      <c r="A113" t="s">
        <v>246</v>
      </c>
      <c r="B113" t="str">
        <f>IFERROR(INDEX(nepali_world_update!$C$2:$C$55, MATCH(A113, nepali_world_update!$A$2:$A$55,0)),"")</f>
        <v/>
      </c>
    </row>
    <row r="114" spans="1:2" x14ac:dyDescent="0.2">
      <c r="A114" t="s">
        <v>247</v>
      </c>
      <c r="B114" t="str">
        <f>IFERROR(INDEX(nepali_world_update!$C$2:$C$55, MATCH(A114, nepali_world_update!$A$2:$A$55,0)),"")</f>
        <v/>
      </c>
    </row>
    <row r="115" spans="1:2" x14ac:dyDescent="0.2">
      <c r="A115" t="s">
        <v>248</v>
      </c>
      <c r="B115" t="str">
        <f>IFERROR(INDEX(nepali_world_update!$C$2:$C$55, MATCH(A115, nepali_world_update!$A$2:$A$55,0)),"")</f>
        <v/>
      </c>
    </row>
    <row r="116" spans="1:2" x14ac:dyDescent="0.2">
      <c r="A116" t="s">
        <v>249</v>
      </c>
      <c r="B116" t="str">
        <f>IFERROR(INDEX(nepali_world_update!$C$2:$C$55, MATCH(A116, nepali_world_update!$A$2:$A$55,0)),"")</f>
        <v/>
      </c>
    </row>
    <row r="117" spans="1:2" x14ac:dyDescent="0.2">
      <c r="A117" t="s">
        <v>250</v>
      </c>
      <c r="B117">
        <f>IFERROR(INDEX(nepali_world_update!$C$2:$C$55, MATCH(A117, nepali_world_update!$A$2:$A$55,0)),"")</f>
        <v>3</v>
      </c>
    </row>
    <row r="118" spans="1:2" x14ac:dyDescent="0.2">
      <c r="A118" t="s">
        <v>251</v>
      </c>
      <c r="B118" t="str">
        <f>IFERROR(INDEX(nepali_world_update!$C$2:$C$55, MATCH(A118, nepali_world_update!$A$2:$A$55,0)),"")</f>
        <v/>
      </c>
    </row>
    <row r="119" spans="1:2" x14ac:dyDescent="0.2">
      <c r="A119" t="s">
        <v>252</v>
      </c>
      <c r="B119" t="str">
        <f>IFERROR(INDEX(nepali_world_update!$C$2:$C$55, MATCH(A119, nepali_world_update!$A$2:$A$55,0)),"")</f>
        <v/>
      </c>
    </row>
    <row r="120" spans="1:2" x14ac:dyDescent="0.2">
      <c r="A120" t="s">
        <v>253</v>
      </c>
      <c r="B120" t="str">
        <f>IFERROR(INDEX(nepali_world_update!$C$2:$C$55, MATCH(A120, nepali_world_update!$A$2:$A$55,0)),"")</f>
        <v/>
      </c>
    </row>
    <row r="121" spans="1:2" x14ac:dyDescent="0.2">
      <c r="A121" t="s">
        <v>254</v>
      </c>
      <c r="B121" t="str">
        <f>IFERROR(INDEX(nepali_world_update!$C$2:$C$55, MATCH(A121, nepali_world_update!$A$2:$A$55,0)),"")</f>
        <v/>
      </c>
    </row>
    <row r="122" spans="1:2" x14ac:dyDescent="0.2">
      <c r="A122" t="s">
        <v>255</v>
      </c>
      <c r="B122" t="str">
        <f>IFERROR(INDEX(nepali_world_update!$C$2:$C$55, MATCH(A122, nepali_world_update!$A$2:$A$55,0)),"")</f>
        <v/>
      </c>
    </row>
    <row r="123" spans="1:2" x14ac:dyDescent="0.2">
      <c r="A123" t="s">
        <v>256</v>
      </c>
      <c r="B123" t="str">
        <f>IFERROR(INDEX(nepali_world_update!$C$2:$C$55, MATCH(A123, nepali_world_update!$A$2:$A$55,0)),"")</f>
        <v/>
      </c>
    </row>
    <row r="124" spans="1:2" x14ac:dyDescent="0.2">
      <c r="A124" t="s">
        <v>257</v>
      </c>
      <c r="B124" t="str">
        <f>IFERROR(INDEX(nepali_world_update!$C$2:$C$55, MATCH(A124, nepali_world_update!$A$2:$A$55,0)),"")</f>
        <v/>
      </c>
    </row>
    <row r="125" spans="1:2" x14ac:dyDescent="0.2">
      <c r="A125" t="s">
        <v>258</v>
      </c>
      <c r="B125" t="str">
        <f>IFERROR(INDEX(nepali_world_update!$C$2:$C$55, MATCH(A125, nepali_world_update!$A$2:$A$55,0)),"")</f>
        <v/>
      </c>
    </row>
    <row r="126" spans="1:2" x14ac:dyDescent="0.2">
      <c r="A126" t="s">
        <v>259</v>
      </c>
      <c r="B126" t="str">
        <f>IFERROR(INDEX(nepali_world_update!$C$2:$C$55, MATCH(A126, nepali_world_update!$A$2:$A$55,0)),"")</f>
        <v/>
      </c>
    </row>
    <row r="127" spans="1:2" x14ac:dyDescent="0.2">
      <c r="A127" t="s">
        <v>260</v>
      </c>
      <c r="B127" t="str">
        <f>IFERROR(INDEX(nepali_world_update!$C$2:$C$55, MATCH(A127, nepali_world_update!$A$2:$A$55,0)),"")</f>
        <v/>
      </c>
    </row>
    <row r="128" spans="1:2" x14ac:dyDescent="0.2">
      <c r="A128" t="s">
        <v>261</v>
      </c>
      <c r="B128">
        <f>IFERROR(INDEX(nepali_world_update!$C$2:$C$55, MATCH(A128, nepali_world_update!$A$2:$A$55,0)),"")</f>
        <v>42</v>
      </c>
    </row>
    <row r="129" spans="1:2" x14ac:dyDescent="0.2">
      <c r="A129" t="s">
        <v>262</v>
      </c>
      <c r="B129" t="str">
        <f>IFERROR(INDEX(nepali_world_update!$C$2:$C$55, MATCH(A129, nepali_world_update!$A$2:$A$55,0)),"")</f>
        <v/>
      </c>
    </row>
    <row r="130" spans="1:2" x14ac:dyDescent="0.2">
      <c r="A130" t="s">
        <v>263</v>
      </c>
      <c r="B130" t="str">
        <f>IFERROR(INDEX(nepali_world_update!$C$2:$C$55, MATCH(A130, nepali_world_update!$A$2:$A$55,0)),"")</f>
        <v/>
      </c>
    </row>
    <row r="131" spans="1:2" x14ac:dyDescent="0.2">
      <c r="A131" t="s">
        <v>264</v>
      </c>
      <c r="B131" t="str">
        <f>IFERROR(INDEX(nepali_world_update!$C$2:$C$55, MATCH(A131, nepali_world_update!$A$2:$A$55,0)),"")</f>
        <v/>
      </c>
    </row>
    <row r="132" spans="1:2" x14ac:dyDescent="0.2">
      <c r="A132" t="s">
        <v>265</v>
      </c>
      <c r="B132" t="str">
        <f>IFERROR(INDEX(nepali_world_update!$C$2:$C$55, MATCH(A132, nepali_world_update!$A$2:$A$55,0)),"")</f>
        <v/>
      </c>
    </row>
    <row r="133" spans="1:2" x14ac:dyDescent="0.2">
      <c r="A133" t="s">
        <v>266</v>
      </c>
      <c r="B133" t="str">
        <f>IFERROR(INDEX(nepali_world_update!$C$2:$C$55, MATCH(A133, nepali_world_update!$A$2:$A$55,0)),"")</f>
        <v/>
      </c>
    </row>
    <row r="134" spans="1:2" x14ac:dyDescent="0.2">
      <c r="A134" t="s">
        <v>267</v>
      </c>
      <c r="B134" t="str">
        <f>IFERROR(INDEX(nepali_world_update!$C$2:$C$55, MATCH(A134, nepali_world_update!$A$2:$A$55,0)),"")</f>
        <v/>
      </c>
    </row>
    <row r="135" spans="1:2" x14ac:dyDescent="0.2">
      <c r="A135" t="s">
        <v>268</v>
      </c>
      <c r="B135" t="str">
        <f>IFERROR(INDEX(nepali_world_update!$C$2:$C$55, MATCH(A135, nepali_world_update!$A$2:$A$55,0)),"")</f>
        <v/>
      </c>
    </row>
    <row r="136" spans="1:2" x14ac:dyDescent="0.2">
      <c r="A136" t="s">
        <v>269</v>
      </c>
      <c r="B136" t="str">
        <f>IFERROR(INDEX(nepali_world_update!$C$2:$C$55, MATCH(A136, nepali_world_update!$A$2:$A$55,0)),"")</f>
        <v/>
      </c>
    </row>
    <row r="137" spans="1:2" x14ac:dyDescent="0.2">
      <c r="A137" t="s">
        <v>270</v>
      </c>
      <c r="B137" t="str">
        <f>IFERROR(INDEX(nepali_world_update!$C$2:$C$55, MATCH(A137, nepali_world_update!$A$2:$A$55,0)),"")</f>
        <v/>
      </c>
    </row>
    <row r="138" spans="1:2" x14ac:dyDescent="0.2">
      <c r="A138" t="s">
        <v>271</v>
      </c>
      <c r="B138" t="str">
        <f>IFERROR(INDEX(nepali_world_update!$C$2:$C$55, MATCH(A138, nepali_world_update!$A$2:$A$55,0)),"")</f>
        <v/>
      </c>
    </row>
    <row r="139" spans="1:2" x14ac:dyDescent="0.2">
      <c r="A139" t="s">
        <v>272</v>
      </c>
      <c r="B139" t="str">
        <f>IFERROR(INDEX(nepali_world_update!$C$2:$C$55, MATCH(A139, nepali_world_update!$A$2:$A$55,0)),"")</f>
        <v/>
      </c>
    </row>
    <row r="140" spans="1:2" x14ac:dyDescent="0.2">
      <c r="A140" t="s">
        <v>273</v>
      </c>
      <c r="B140" t="str">
        <f>IFERROR(INDEX(nepali_world_update!$C$2:$C$55, MATCH(A140, nepali_world_update!$A$2:$A$55,0)),"")</f>
        <v/>
      </c>
    </row>
    <row r="141" spans="1:2" x14ac:dyDescent="0.2">
      <c r="A141" t="s">
        <v>274</v>
      </c>
      <c r="B141" t="str">
        <f>IFERROR(INDEX(nepali_world_update!$C$2:$C$55, MATCH(A141, nepali_world_update!$A$2:$A$55,0)),"")</f>
        <v/>
      </c>
    </row>
    <row r="142" spans="1:2" x14ac:dyDescent="0.2">
      <c r="A142" t="s">
        <v>275</v>
      </c>
      <c r="B142" t="str">
        <f>IFERROR(INDEX(nepali_world_update!$C$2:$C$55, MATCH(A142, nepali_world_update!$A$2:$A$55,0)),"")</f>
        <v/>
      </c>
    </row>
    <row r="143" spans="1:2" x14ac:dyDescent="0.2">
      <c r="A143" t="s">
        <v>276</v>
      </c>
      <c r="B143" t="str">
        <f>IFERROR(INDEX(nepali_world_update!$C$2:$C$55, MATCH(A143, nepali_world_update!$A$2:$A$55,0)),"")</f>
        <v/>
      </c>
    </row>
    <row r="144" spans="1:2" x14ac:dyDescent="0.2">
      <c r="A144" t="s">
        <v>277</v>
      </c>
      <c r="B144" t="str">
        <f>IFERROR(INDEX(nepali_world_update!$C$2:$C$55, MATCH(A144, nepali_world_update!$A$2:$A$55,0)),"")</f>
        <v/>
      </c>
    </row>
    <row r="145" spans="1:2" x14ac:dyDescent="0.2">
      <c r="A145" t="s">
        <v>278</v>
      </c>
      <c r="B145" t="str">
        <f>IFERROR(INDEX(nepali_world_update!$C$2:$C$55, MATCH(A145, nepali_world_update!$A$2:$A$55,0)),"")</f>
        <v/>
      </c>
    </row>
    <row r="146" spans="1:2" x14ac:dyDescent="0.2">
      <c r="A146" t="s">
        <v>279</v>
      </c>
      <c r="B146" t="str">
        <f>IFERROR(INDEX(nepali_world_update!$C$2:$C$55, MATCH(A146, nepali_world_update!$A$2:$A$55,0)),"")</f>
        <v/>
      </c>
    </row>
    <row r="147" spans="1:2" x14ac:dyDescent="0.2">
      <c r="A147" t="s">
        <v>280</v>
      </c>
      <c r="B147" t="str">
        <f>IFERROR(INDEX(nepali_world_update!$C$2:$C$55, MATCH(A147, nepali_world_update!$A$2:$A$55,0)),"")</f>
        <v/>
      </c>
    </row>
    <row r="148" spans="1:2" x14ac:dyDescent="0.2">
      <c r="A148" t="s">
        <v>281</v>
      </c>
      <c r="B148" t="str">
        <f>IFERROR(INDEX(nepali_world_update!$C$2:$C$55, MATCH(A148, nepali_world_update!$A$2:$A$55,0)),"")</f>
        <v/>
      </c>
    </row>
    <row r="149" spans="1:2" x14ac:dyDescent="0.2">
      <c r="A149" t="s">
        <v>282</v>
      </c>
      <c r="B149" t="str">
        <f>IFERROR(INDEX(nepali_world_update!$C$2:$C$55, MATCH(A149, nepali_world_update!$A$2:$A$55,0)),"")</f>
        <v/>
      </c>
    </row>
    <row r="150" spans="1:2" x14ac:dyDescent="0.2">
      <c r="A150" t="s">
        <v>283</v>
      </c>
      <c r="B150">
        <f>IFERROR(INDEX(nepali_world_update!$C$2:$C$55, MATCH(A150, nepali_world_update!$A$2:$A$55,0)),"")</f>
        <v>2</v>
      </c>
    </row>
    <row r="151" spans="1:2" x14ac:dyDescent="0.2">
      <c r="A151" t="s">
        <v>284</v>
      </c>
      <c r="B151">
        <f>IFERROR(INDEX(nepali_world_update!$C$2:$C$55, MATCH(A151, nepali_world_update!$A$2:$A$55,0)),"")</f>
        <v>1</v>
      </c>
    </row>
    <row r="152" spans="1:2" x14ac:dyDescent="0.2">
      <c r="A152" t="s">
        <v>285</v>
      </c>
      <c r="B152" t="str">
        <f>IFERROR(INDEX(nepali_world_update!$C$2:$C$55, MATCH(A152, nepali_world_update!$A$2:$A$55,0)),"")</f>
        <v/>
      </c>
    </row>
    <row r="153" spans="1:2" x14ac:dyDescent="0.2">
      <c r="A153" t="s">
        <v>286</v>
      </c>
      <c r="B153" t="str">
        <f>IFERROR(INDEX(nepali_world_update!$C$2:$C$55, MATCH(A153, nepali_world_update!$A$2:$A$55,0)),"")</f>
        <v/>
      </c>
    </row>
    <row r="154" spans="1:2" x14ac:dyDescent="0.2">
      <c r="A154" t="s">
        <v>287</v>
      </c>
      <c r="B154" t="str">
        <f>IFERROR(INDEX(nepali_world_update!$C$2:$C$55, MATCH(A154, nepali_world_update!$A$2:$A$55,0)),"")</f>
        <v/>
      </c>
    </row>
    <row r="155" spans="1:2" x14ac:dyDescent="0.2">
      <c r="A155" t="s">
        <v>288</v>
      </c>
      <c r="B155" t="str">
        <f>IFERROR(INDEX(nepali_world_update!$C$2:$C$55, MATCH(A155, nepali_world_update!$A$2:$A$55,0)),"")</f>
        <v/>
      </c>
    </row>
    <row r="156" spans="1:2" x14ac:dyDescent="0.2">
      <c r="A156" t="s">
        <v>289</v>
      </c>
      <c r="B156" t="str">
        <f>IFERROR(INDEX(nepali_world_update!$C$2:$C$55, MATCH(A156, nepali_world_update!$A$2:$A$55,0)),"")</f>
        <v/>
      </c>
    </row>
    <row r="157" spans="1:2" x14ac:dyDescent="0.2">
      <c r="A157" t="s">
        <v>290</v>
      </c>
      <c r="B157" t="str">
        <f>IFERROR(INDEX(nepali_world_update!$C$2:$C$55, MATCH(A157, nepali_world_update!$A$2:$A$55,0)),"")</f>
        <v/>
      </c>
    </row>
    <row r="158" spans="1:2" x14ac:dyDescent="0.2">
      <c r="A158" t="s">
        <v>291</v>
      </c>
      <c r="B158" t="str">
        <f>IFERROR(INDEX(nepali_world_update!$C$2:$C$55, MATCH(A158, nepali_world_update!$A$2:$A$55,0)),"")</f>
        <v/>
      </c>
    </row>
    <row r="159" spans="1:2" x14ac:dyDescent="0.2">
      <c r="A159" t="s">
        <v>292</v>
      </c>
      <c r="B159" t="str">
        <f>IFERROR(INDEX(nepali_world_update!$C$2:$C$55, MATCH(A159, nepali_world_update!$A$2:$A$55,0)),"")</f>
        <v/>
      </c>
    </row>
    <row r="160" spans="1:2" x14ac:dyDescent="0.2">
      <c r="A160" t="s">
        <v>293</v>
      </c>
      <c r="B160">
        <f>IFERROR(INDEX(nepali_world_update!$C$2:$C$55, MATCH(A160, nepali_world_update!$A$2:$A$55,0)),"")</f>
        <v>3</v>
      </c>
    </row>
    <row r="161" spans="1:2" x14ac:dyDescent="0.2">
      <c r="A161" t="s">
        <v>294</v>
      </c>
      <c r="B161" t="str">
        <f>IFERROR(INDEX(nepali_world_update!$C$2:$C$55, MATCH(A161, nepali_world_update!$A$2:$A$55,0)),"")</f>
        <v/>
      </c>
    </row>
    <row r="162" spans="1:2" x14ac:dyDescent="0.2">
      <c r="A162" t="s">
        <v>295</v>
      </c>
      <c r="B162" t="str">
        <f>IFERROR(INDEX(nepali_world_update!$C$2:$C$55, MATCH(A162, nepali_world_update!$A$2:$A$55,0)),"")</f>
        <v/>
      </c>
    </row>
    <row r="163" spans="1:2" x14ac:dyDescent="0.2">
      <c r="A163" t="s">
        <v>296</v>
      </c>
      <c r="B163" t="str">
        <f>IFERROR(INDEX(nepali_world_update!$C$2:$C$55, MATCH(A163, nepali_world_update!$A$2:$A$55,0)),"")</f>
        <v/>
      </c>
    </row>
    <row r="164" spans="1:2" x14ac:dyDescent="0.2">
      <c r="A164" t="s">
        <v>297</v>
      </c>
      <c r="B164" t="str">
        <f>IFERROR(INDEX(nepali_world_update!$C$2:$C$55, MATCH(A164, nepali_world_update!$A$2:$A$55,0)),"")</f>
        <v/>
      </c>
    </row>
    <row r="165" spans="1:2" x14ac:dyDescent="0.2">
      <c r="A165" t="s">
        <v>298</v>
      </c>
      <c r="B165" t="str">
        <f>IFERROR(INDEX(nepali_world_update!$C$2:$C$55, MATCH(A165, nepali_world_update!$A$2:$A$55,0)),"")</f>
        <v/>
      </c>
    </row>
    <row r="166" spans="1:2" x14ac:dyDescent="0.2">
      <c r="A166" t="s">
        <v>299</v>
      </c>
      <c r="B166" t="str">
        <f>IFERROR(INDEX(nepali_world_update!$C$2:$C$55, MATCH(A166, nepali_world_update!$A$2:$A$55,0)),"")</f>
        <v/>
      </c>
    </row>
    <row r="167" spans="1:2" x14ac:dyDescent="0.2">
      <c r="A167" t="s">
        <v>300</v>
      </c>
      <c r="B167" t="str">
        <f>IFERROR(INDEX(nepali_world_update!$C$2:$C$55, MATCH(A167, nepali_world_update!$A$2:$A$55,0)),"")</f>
        <v/>
      </c>
    </row>
    <row r="168" spans="1:2" x14ac:dyDescent="0.2">
      <c r="A168" t="s">
        <v>301</v>
      </c>
      <c r="B168" t="str">
        <f>IFERROR(INDEX(nepali_world_update!$C$2:$C$55, MATCH(A168, nepali_world_update!$A$2:$A$55,0)),"")</f>
        <v/>
      </c>
    </row>
    <row r="169" spans="1:2" x14ac:dyDescent="0.2">
      <c r="A169" t="s">
        <v>302</v>
      </c>
      <c r="B169" t="str">
        <f>IFERROR(INDEX(nepali_world_update!$C$2:$C$55, MATCH(A169, nepali_world_update!$A$2:$A$55,0)),"")</f>
        <v/>
      </c>
    </row>
    <row r="170" spans="1:2" x14ac:dyDescent="0.2">
      <c r="A170" t="s">
        <v>303</v>
      </c>
      <c r="B170" t="str">
        <f>IFERROR(INDEX(nepali_world_update!$C$2:$C$55, MATCH(A170, nepali_world_update!$A$2:$A$55,0)),"")</f>
        <v/>
      </c>
    </row>
    <row r="171" spans="1:2" x14ac:dyDescent="0.2">
      <c r="A171" t="s">
        <v>304</v>
      </c>
      <c r="B171">
        <f>IFERROR(INDEX(nepali_world_update!$C$2:$C$55, MATCH(A171, nepali_world_update!$A$2:$A$55,0)),"")</f>
        <v>1</v>
      </c>
    </row>
    <row r="172" spans="1:2" x14ac:dyDescent="0.2">
      <c r="A172" t="s">
        <v>305</v>
      </c>
      <c r="B172" t="str">
        <f>IFERROR(INDEX(nepali_world_update!$C$2:$C$55, MATCH(A172, nepali_world_update!$A$2:$A$55,0)),"")</f>
        <v/>
      </c>
    </row>
    <row r="173" spans="1:2" x14ac:dyDescent="0.2">
      <c r="A173" t="s">
        <v>306</v>
      </c>
      <c r="B173" t="str">
        <f>IFERROR(INDEX(nepali_world_update!$C$2:$C$55, MATCH(A173, nepali_world_update!$A$2:$A$55,0)),"")</f>
        <v/>
      </c>
    </row>
    <row r="174" spans="1:2" x14ac:dyDescent="0.2">
      <c r="A174" t="s">
        <v>307</v>
      </c>
      <c r="B174" t="str">
        <f>IFERROR(INDEX(nepali_world_update!$C$2:$C$55, MATCH(A174, nepali_world_update!$A$2:$A$55,0)),"")</f>
        <v/>
      </c>
    </row>
    <row r="175" spans="1:2" x14ac:dyDescent="0.2">
      <c r="A175" t="s">
        <v>308</v>
      </c>
      <c r="B175">
        <f>IFERROR(INDEX(nepali_world_update!$C$2:$C$55, MATCH(A175, nepali_world_update!$A$2:$A$55,0)),"")</f>
        <v>3</v>
      </c>
    </row>
    <row r="176" spans="1:2" x14ac:dyDescent="0.2">
      <c r="A176" t="s">
        <v>309</v>
      </c>
      <c r="B176" t="str">
        <f>IFERROR(INDEX(nepali_world_update!$C$2:$C$55, MATCH(A176, nepali_world_update!$A$2:$A$55,0)),"")</f>
        <v/>
      </c>
    </row>
    <row r="177" spans="1:2" x14ac:dyDescent="0.2">
      <c r="A177" t="s">
        <v>310</v>
      </c>
      <c r="B177" t="str">
        <f>IFERROR(INDEX(nepali_world_update!$C$2:$C$55, MATCH(A177, nepali_world_update!$A$2:$A$55,0)),"")</f>
        <v/>
      </c>
    </row>
    <row r="178" spans="1:2" x14ac:dyDescent="0.2">
      <c r="A178" t="s">
        <v>311</v>
      </c>
      <c r="B178" t="str">
        <f>IFERROR(INDEX(nepali_world_update!$C$2:$C$55, MATCH(A178, nepali_world_update!$A$2:$A$55,0)),"")</f>
        <v/>
      </c>
    </row>
    <row r="179" spans="1:2" x14ac:dyDescent="0.2">
      <c r="A179" t="s">
        <v>312</v>
      </c>
      <c r="B179" t="str">
        <f>IFERROR(INDEX(nepali_world_update!$C$2:$C$55, MATCH(A179, nepali_world_update!$A$2:$A$55,0)),"")</f>
        <v/>
      </c>
    </row>
    <row r="180" spans="1:2" x14ac:dyDescent="0.2">
      <c r="A180" t="s">
        <v>313</v>
      </c>
      <c r="B180" t="str">
        <f>IFERROR(INDEX(nepali_world_update!$C$2:$C$55, MATCH(A180, nepali_world_update!$A$2:$A$55,0)),"")</f>
        <v/>
      </c>
    </row>
    <row r="181" spans="1:2" x14ac:dyDescent="0.2">
      <c r="A181" t="s">
        <v>314</v>
      </c>
      <c r="B181" t="str">
        <f>IFERROR(INDEX(nepali_world_update!$C$2:$C$55, MATCH(A181, nepali_world_update!$A$2:$A$55,0)),"")</f>
        <v/>
      </c>
    </row>
    <row r="182" spans="1:2" x14ac:dyDescent="0.2">
      <c r="A182" t="s">
        <v>315</v>
      </c>
      <c r="B182" t="str">
        <f>IFERROR(INDEX(nepali_world_update!$C$2:$C$55, MATCH(A182, nepali_world_update!$A$2:$A$55,0)),"")</f>
        <v/>
      </c>
    </row>
    <row r="183" spans="1:2" x14ac:dyDescent="0.2">
      <c r="A183" t="s">
        <v>316</v>
      </c>
      <c r="B183" t="str">
        <f>IFERROR(INDEX(nepali_world_update!$C$2:$C$55, MATCH(A183, nepali_world_update!$A$2:$A$55,0)),"")</f>
        <v/>
      </c>
    </row>
    <row r="184" spans="1:2" x14ac:dyDescent="0.2">
      <c r="A184" t="s">
        <v>317</v>
      </c>
      <c r="B184" t="str">
        <f>IFERROR(INDEX(nepali_world_update!$C$2:$C$55, MATCH(A184, nepali_world_update!$A$2:$A$55,0)),"")</f>
        <v/>
      </c>
    </row>
    <row r="185" spans="1:2" x14ac:dyDescent="0.2">
      <c r="A185" t="s">
        <v>318</v>
      </c>
      <c r="B185" t="str">
        <f>IFERROR(INDEX(nepali_world_update!$C$2:$C$55, MATCH(A185, nepali_world_update!$A$2:$A$55,0)),"")</f>
        <v/>
      </c>
    </row>
    <row r="186" spans="1:2" x14ac:dyDescent="0.2">
      <c r="A186" t="s">
        <v>319</v>
      </c>
      <c r="B186" t="str">
        <f>IFERROR(INDEX(nepali_world_update!$C$2:$C$55, MATCH(A186, nepali_world_update!$A$2:$A$55,0)),"")</f>
        <v/>
      </c>
    </row>
    <row r="187" spans="1:2" x14ac:dyDescent="0.2">
      <c r="A187" t="s">
        <v>320</v>
      </c>
      <c r="B187" t="str">
        <f>IFERROR(INDEX(nepali_world_update!$C$2:$C$55, MATCH(A187, nepali_world_update!$A$2:$A$55,0)),"")</f>
        <v/>
      </c>
    </row>
    <row r="188" spans="1:2" x14ac:dyDescent="0.2">
      <c r="A188" t="s">
        <v>321</v>
      </c>
      <c r="B188" t="str">
        <f>IFERROR(INDEX(nepali_world_update!$C$2:$C$55, MATCH(A188, nepali_world_update!$A$2:$A$55,0)),"")</f>
        <v/>
      </c>
    </row>
    <row r="189" spans="1:2" x14ac:dyDescent="0.2">
      <c r="A189" t="s">
        <v>322</v>
      </c>
      <c r="B189">
        <f>IFERROR(INDEX(nepali_world_update!$C$2:$C$55, MATCH(A189, nepali_world_update!$A$2:$A$55,0)),"")</f>
        <v>27</v>
      </c>
    </row>
    <row r="190" spans="1:2" x14ac:dyDescent="0.2">
      <c r="A190" t="s">
        <v>323</v>
      </c>
      <c r="B190" t="str">
        <f>IFERROR(INDEX(nepali_world_update!$C$2:$C$55, MATCH(A190, nepali_world_update!$A$2:$A$55,0)),"")</f>
        <v/>
      </c>
    </row>
    <row r="191" spans="1:2" x14ac:dyDescent="0.2">
      <c r="A191" t="s">
        <v>324</v>
      </c>
      <c r="B191" t="str">
        <f>IFERROR(INDEX(nepali_world_update!$C$2:$C$55, MATCH(A191, nepali_world_update!$A$2:$A$55,0)),"")</f>
        <v/>
      </c>
    </row>
    <row r="192" spans="1:2" x14ac:dyDescent="0.2">
      <c r="A192" t="s">
        <v>325</v>
      </c>
      <c r="B192" t="str">
        <f>IFERROR(INDEX(nepali_world_update!$C$2:$C$55, MATCH(A192, nepali_world_update!$A$2:$A$55,0)),"")</f>
        <v/>
      </c>
    </row>
    <row r="193" spans="1:2" x14ac:dyDescent="0.2">
      <c r="A193" t="s">
        <v>326</v>
      </c>
      <c r="B193" t="str">
        <f>IFERROR(INDEX(nepali_world_update!$C$2:$C$55, MATCH(A193, nepali_world_update!$A$2:$A$55,0)),"")</f>
        <v/>
      </c>
    </row>
    <row r="194" spans="1:2" x14ac:dyDescent="0.2">
      <c r="A194" t="s">
        <v>327</v>
      </c>
      <c r="B194" t="str">
        <f>IFERROR(INDEX(nepali_world_update!$C$2:$C$55, MATCH(A194, nepali_world_update!$A$2:$A$55,0)),"")</f>
        <v/>
      </c>
    </row>
    <row r="195" spans="1:2" x14ac:dyDescent="0.2">
      <c r="A195" t="s">
        <v>328</v>
      </c>
      <c r="B195" t="str">
        <f>IFERROR(INDEX(nepali_world_update!$C$2:$C$55, MATCH(A195, nepali_world_update!$A$2:$A$55,0)),"")</f>
        <v/>
      </c>
    </row>
    <row r="196" spans="1:2" x14ac:dyDescent="0.2">
      <c r="A196" t="s">
        <v>329</v>
      </c>
      <c r="B196" t="str">
        <f>IFERROR(INDEX(nepali_world_update!$C$2:$C$55, MATCH(A196, nepali_world_update!$A$2:$A$55,0)),"")</f>
        <v/>
      </c>
    </row>
    <row r="197" spans="1:2" x14ac:dyDescent="0.2">
      <c r="A197" t="s">
        <v>330</v>
      </c>
      <c r="B197" t="str">
        <f>IFERROR(INDEX(nepali_world_update!$C$2:$C$55, MATCH(A197, nepali_world_update!$A$2:$A$55,0)),"")</f>
        <v/>
      </c>
    </row>
    <row r="198" spans="1:2" x14ac:dyDescent="0.2">
      <c r="A198" t="s">
        <v>331</v>
      </c>
      <c r="B198">
        <f>IFERROR(INDEX(nepali_world_update!$C$2:$C$55, MATCH(A198, nepali_world_update!$A$2:$A$55,0)),"")</f>
        <v>4</v>
      </c>
    </row>
    <row r="199" spans="1:2" x14ac:dyDescent="0.2">
      <c r="A199" t="s">
        <v>332</v>
      </c>
      <c r="B199" t="str">
        <f>IFERROR(INDEX(nepali_world_update!$C$2:$C$55, MATCH(A199, nepali_world_update!$A$2:$A$55,0)),"")</f>
        <v/>
      </c>
    </row>
    <row r="200" spans="1:2" x14ac:dyDescent="0.2">
      <c r="A200" t="s">
        <v>333</v>
      </c>
      <c r="B200" t="str">
        <f>IFERROR(INDEX(nepali_world_update!$C$2:$C$55, MATCH(A200, nepali_world_update!$A$2:$A$55,0)),"")</f>
        <v/>
      </c>
    </row>
    <row r="201" spans="1:2" x14ac:dyDescent="0.2">
      <c r="A201" t="s">
        <v>334</v>
      </c>
      <c r="B201" t="str">
        <f>IFERROR(INDEX(nepali_world_update!$C$2:$C$55, MATCH(A201, nepali_world_update!$A$2:$A$55,0)),"")</f>
        <v/>
      </c>
    </row>
    <row r="202" spans="1:2" x14ac:dyDescent="0.2">
      <c r="A202" t="s">
        <v>335</v>
      </c>
      <c r="B202" t="str">
        <f>IFERROR(INDEX(nepali_world_update!$C$2:$C$55, MATCH(A202, nepali_world_update!$A$2:$A$55,0)),"")</f>
        <v/>
      </c>
    </row>
    <row r="203" spans="1:2" x14ac:dyDescent="0.2">
      <c r="A203" t="s">
        <v>336</v>
      </c>
      <c r="B203" t="str">
        <f>IFERROR(INDEX(nepali_world_update!$C$2:$C$55, MATCH(A203, nepali_world_update!$A$2:$A$55,0)),"")</f>
        <v/>
      </c>
    </row>
    <row r="204" spans="1:2" x14ac:dyDescent="0.2">
      <c r="A204" t="s">
        <v>337</v>
      </c>
      <c r="B204" t="str">
        <f>IFERROR(INDEX(nepali_world_update!$C$2:$C$55, MATCH(A204, nepali_world_update!$A$2:$A$55,0)),"")</f>
        <v/>
      </c>
    </row>
    <row r="205" spans="1:2" x14ac:dyDescent="0.2">
      <c r="A205" t="s">
        <v>338</v>
      </c>
      <c r="B205" t="str">
        <f>IFERROR(INDEX(nepali_world_update!$C$2:$C$55, MATCH(A205, nepali_world_update!$A$2:$A$55,0)),"")</f>
        <v/>
      </c>
    </row>
    <row r="206" spans="1:2" x14ac:dyDescent="0.2">
      <c r="A206" t="s">
        <v>339</v>
      </c>
      <c r="B206" t="str">
        <f>IFERROR(INDEX(nepali_world_update!$C$2:$C$55, MATCH(A206, nepali_world_update!$A$2:$A$55,0)),"")</f>
        <v/>
      </c>
    </row>
    <row r="207" spans="1:2" x14ac:dyDescent="0.2">
      <c r="A207" t="s">
        <v>340</v>
      </c>
      <c r="B207" t="str">
        <f>IFERROR(INDEX(nepali_world_update!$C$2:$C$55, MATCH(A207, nepali_world_update!$A$2:$A$55,0)),"")</f>
        <v/>
      </c>
    </row>
    <row r="208" spans="1:2" x14ac:dyDescent="0.2">
      <c r="A208" t="s">
        <v>341</v>
      </c>
      <c r="B208" t="str">
        <f>IFERROR(INDEX(nepali_world_update!$C$2:$C$55, MATCH(A208, nepali_world_update!$A$2:$A$55,0)),"")</f>
        <v/>
      </c>
    </row>
    <row r="209" spans="1:2" x14ac:dyDescent="0.2">
      <c r="A209" t="s">
        <v>342</v>
      </c>
      <c r="B209" t="str">
        <f>IFERROR(INDEX(nepali_world_update!$C$2:$C$55, MATCH(A209, nepali_world_update!$A$2:$A$55,0)),"")</f>
        <v/>
      </c>
    </row>
    <row r="210" spans="1:2" x14ac:dyDescent="0.2">
      <c r="A210" t="s">
        <v>343</v>
      </c>
      <c r="B210" t="str">
        <f>IFERROR(INDEX(nepali_world_update!$C$2:$C$55, MATCH(A210, nepali_world_update!$A$2:$A$55,0)),"")</f>
        <v/>
      </c>
    </row>
    <row r="211" spans="1:2" x14ac:dyDescent="0.2">
      <c r="A211" t="s">
        <v>344</v>
      </c>
      <c r="B211" t="str">
        <f>IFERROR(INDEX(nepali_world_update!$C$2:$C$55, MATCH(A211, nepali_world_update!$A$2:$A$55,0)),"")</f>
        <v/>
      </c>
    </row>
    <row r="212" spans="1:2" x14ac:dyDescent="0.2">
      <c r="A212" t="s">
        <v>345</v>
      </c>
      <c r="B212" t="str">
        <f>IFERROR(INDEX(nepali_world_update!$C$2:$C$55, MATCH(A212, nepali_world_update!$A$2:$A$55,0)),"")</f>
        <v/>
      </c>
    </row>
    <row r="213" spans="1:2" x14ac:dyDescent="0.2">
      <c r="A213" t="s">
        <v>346</v>
      </c>
      <c r="B213" t="str">
        <f>IFERROR(INDEX(nepali_world_update!$C$2:$C$55, MATCH(A213, nepali_world_update!$A$2:$A$55,0)),"")</f>
        <v/>
      </c>
    </row>
    <row r="214" spans="1:2" x14ac:dyDescent="0.2">
      <c r="A214" t="s">
        <v>347</v>
      </c>
      <c r="B214" t="str">
        <f>IFERROR(INDEX(nepali_world_update!$C$2:$C$55, MATCH(A214, nepali_world_update!$A$2:$A$55,0)),"")</f>
        <v/>
      </c>
    </row>
    <row r="215" spans="1:2" x14ac:dyDescent="0.2">
      <c r="A215" t="s">
        <v>348</v>
      </c>
      <c r="B215" t="str">
        <f>IFERROR(INDEX(nepali_world_update!$C$2:$C$55, MATCH(A215, nepali_world_update!$A$2:$A$55,0)),"")</f>
        <v/>
      </c>
    </row>
    <row r="216" spans="1:2" x14ac:dyDescent="0.2">
      <c r="A216" t="s">
        <v>349</v>
      </c>
      <c r="B216" t="str">
        <f>IFERROR(INDEX(nepali_world_update!$C$2:$C$55, MATCH(A216, nepali_world_update!$A$2:$A$55,0)),"")</f>
        <v/>
      </c>
    </row>
    <row r="217" spans="1:2" x14ac:dyDescent="0.2">
      <c r="A217" t="s">
        <v>350</v>
      </c>
      <c r="B217" t="str">
        <f>IFERROR(INDEX(nepali_world_update!$C$2:$C$55, MATCH(A217, nepali_world_update!$A$2:$A$55,0)),"")</f>
        <v/>
      </c>
    </row>
    <row r="218" spans="1:2" x14ac:dyDescent="0.2">
      <c r="A218" t="s">
        <v>351</v>
      </c>
      <c r="B218" t="str">
        <f>IFERROR(INDEX(nepali_world_update!$C$2:$C$55, MATCH(A218, nepali_world_update!$A$2:$A$55,0)),"")</f>
        <v/>
      </c>
    </row>
    <row r="219" spans="1:2" x14ac:dyDescent="0.2">
      <c r="A219" t="s">
        <v>352</v>
      </c>
      <c r="B219" t="str">
        <f>IFERROR(INDEX(nepali_world_update!$C$2:$C$55, MATCH(A219, nepali_world_update!$A$2:$A$55,0)),"")</f>
        <v/>
      </c>
    </row>
    <row r="220" spans="1:2" x14ac:dyDescent="0.2">
      <c r="A220" t="s">
        <v>353</v>
      </c>
      <c r="B220" t="str">
        <f>IFERROR(INDEX(nepali_world_update!$C$2:$C$55, MATCH(A220, nepali_world_update!$A$2:$A$55,0)),"")</f>
        <v/>
      </c>
    </row>
    <row r="221" spans="1:2" x14ac:dyDescent="0.2">
      <c r="A221" t="s">
        <v>354</v>
      </c>
      <c r="B221" t="str">
        <f>IFERROR(INDEX(nepali_world_update!$C$2:$C$55, MATCH(A221, nepali_world_update!$A$2:$A$55,0)),"")</f>
        <v/>
      </c>
    </row>
    <row r="222" spans="1:2" x14ac:dyDescent="0.2">
      <c r="A222" t="s">
        <v>355</v>
      </c>
      <c r="B222" t="str">
        <f>IFERROR(INDEX(nepali_world_update!$C$2:$C$55, MATCH(A222, nepali_world_update!$A$2:$A$55,0)),"")</f>
        <v/>
      </c>
    </row>
    <row r="223" spans="1:2" x14ac:dyDescent="0.2">
      <c r="A223" t="s">
        <v>356</v>
      </c>
      <c r="B223" t="str">
        <f>IFERROR(INDEX(nepali_world_update!$C$2:$C$55, MATCH(A223, nepali_world_update!$A$2:$A$55,0)),"")</f>
        <v/>
      </c>
    </row>
    <row r="224" spans="1:2" x14ac:dyDescent="0.2">
      <c r="A224" t="s">
        <v>357</v>
      </c>
      <c r="B224" t="str">
        <f>IFERROR(INDEX(nepali_world_update!$C$2:$C$55, MATCH(A224, nepali_world_update!$A$2:$A$55,0)),"")</f>
        <v/>
      </c>
    </row>
    <row r="225" spans="1:2" x14ac:dyDescent="0.2">
      <c r="A225" t="s">
        <v>358</v>
      </c>
      <c r="B225" t="str">
        <f>IFERROR(INDEX(nepali_world_update!$C$2:$C$55, MATCH(A225, nepali_world_update!$A$2:$A$55,0)),"")</f>
        <v/>
      </c>
    </row>
    <row r="226" spans="1:2" x14ac:dyDescent="0.2">
      <c r="A226" t="s">
        <v>359</v>
      </c>
      <c r="B226" t="str">
        <f>IFERROR(INDEX(nepali_world_update!$C$2:$C$55, MATCH(A226, nepali_world_update!$A$2:$A$55,0)),"")</f>
        <v/>
      </c>
    </row>
    <row r="227" spans="1:2" x14ac:dyDescent="0.2">
      <c r="A227" t="s">
        <v>360</v>
      </c>
      <c r="B227" t="str">
        <f>IFERROR(INDEX(nepali_world_update!$C$2:$C$55, MATCH(A227, nepali_world_update!$A$2:$A$55,0)),"")</f>
        <v/>
      </c>
    </row>
    <row r="228" spans="1:2" x14ac:dyDescent="0.2">
      <c r="A228" t="s">
        <v>361</v>
      </c>
      <c r="B228" t="str">
        <f>IFERROR(INDEX(nepali_world_update!$C$2:$C$55, MATCH(A228, nepali_world_update!$A$2:$A$55,0)),"")</f>
        <v/>
      </c>
    </row>
    <row r="229" spans="1:2" x14ac:dyDescent="0.2">
      <c r="A229" t="s">
        <v>362</v>
      </c>
      <c r="B229" t="str">
        <f>IFERROR(INDEX(nepali_world_update!$C$2:$C$55, MATCH(A229, nepali_world_update!$A$2:$A$55,0)),"")</f>
        <v/>
      </c>
    </row>
    <row r="230" spans="1:2" x14ac:dyDescent="0.2">
      <c r="A230" t="s">
        <v>363</v>
      </c>
      <c r="B230" t="str">
        <f>IFERROR(INDEX(nepali_world_update!$C$2:$C$55, MATCH(A230, nepali_world_update!$A$2:$A$55,0)),"")</f>
        <v/>
      </c>
    </row>
    <row r="231" spans="1:2" x14ac:dyDescent="0.2">
      <c r="A231" t="s">
        <v>364</v>
      </c>
      <c r="B231" t="str">
        <f>IFERROR(INDEX(nepali_world_update!$C$2:$C$55, MATCH(A231, nepali_world_update!$A$2:$A$55,0)),"")</f>
        <v/>
      </c>
    </row>
    <row r="232" spans="1:2" x14ac:dyDescent="0.2">
      <c r="A232" t="s">
        <v>365</v>
      </c>
      <c r="B232" t="str">
        <f>IFERROR(INDEX(nepali_world_update!$C$2:$C$55, MATCH(A232, nepali_world_update!$A$2:$A$55,0)),"")</f>
        <v/>
      </c>
    </row>
    <row r="233" spans="1:2" x14ac:dyDescent="0.2">
      <c r="A233" t="s">
        <v>366</v>
      </c>
      <c r="B233">
        <f>IFERROR(INDEX(nepali_world_update!$C$2:$C$55, MATCH(A233, nepali_world_update!$A$2:$A$55,0)),"")</f>
        <v>1</v>
      </c>
    </row>
    <row r="234" spans="1:2" x14ac:dyDescent="0.2">
      <c r="A234" t="s">
        <v>367</v>
      </c>
      <c r="B234" t="str">
        <f>IFERROR(INDEX(nepali_world_update!$C$2:$C$55, MATCH(A234, nepali_world_update!$A$2:$A$55,0)),"")</f>
        <v/>
      </c>
    </row>
    <row r="235" spans="1:2" x14ac:dyDescent="0.2">
      <c r="A235" t="s">
        <v>368</v>
      </c>
      <c r="B235" t="str">
        <f>IFERROR(INDEX(nepali_world_update!$C$2:$C$55, MATCH(A235, nepali_world_update!$A$2:$A$55,0)),"")</f>
        <v/>
      </c>
    </row>
    <row r="236" spans="1:2" x14ac:dyDescent="0.2">
      <c r="A236" t="s">
        <v>369</v>
      </c>
      <c r="B236" t="str">
        <f>IFERROR(INDEX(nepali_world_update!$C$2:$C$55, MATCH(A236, nepali_world_update!$A$2:$A$55,0)),"")</f>
        <v/>
      </c>
    </row>
    <row r="237" spans="1:2" x14ac:dyDescent="0.2">
      <c r="A237" t="s">
        <v>370</v>
      </c>
      <c r="B237" t="str">
        <f>IFERROR(INDEX(nepali_world_update!$C$2:$C$55, MATCH(A237, nepali_world_update!$A$2:$A$55,0)),"")</f>
        <v/>
      </c>
    </row>
    <row r="238" spans="1:2" x14ac:dyDescent="0.2">
      <c r="A238" t="s">
        <v>371</v>
      </c>
      <c r="B238" t="str">
        <f>IFERROR(INDEX(nepali_world_update!$C$2:$C$55, MATCH(A238, nepali_world_update!$A$2:$A$55,0)),"")</f>
        <v/>
      </c>
    </row>
    <row r="239" spans="1:2" x14ac:dyDescent="0.2">
      <c r="A239" t="s">
        <v>372</v>
      </c>
      <c r="B239">
        <f>IFERROR(INDEX(nepali_world_update!$C$2:$C$55, MATCH(A239, nepali_world_update!$A$2:$A$55,0)),"")</f>
        <v>1000</v>
      </c>
    </row>
    <row r="240" spans="1:2" x14ac:dyDescent="0.2">
      <c r="A240" t="s">
        <v>373</v>
      </c>
      <c r="B240" t="str">
        <f>IFERROR(INDEX(nepali_world_update!$C$2:$C$55, MATCH(A240, nepali_world_update!$A$2:$A$55,0)),"")</f>
        <v/>
      </c>
    </row>
    <row r="241" spans="1:2" x14ac:dyDescent="0.2">
      <c r="A241" t="s">
        <v>374</v>
      </c>
      <c r="B241" t="str">
        <f>IFERROR(INDEX(nepali_world_update!$C$2:$C$55, MATCH(A241, nepali_world_update!$A$2:$A$55,0)),"")</f>
        <v/>
      </c>
    </row>
    <row r="242" spans="1:2" x14ac:dyDescent="0.2">
      <c r="A242" t="s">
        <v>375</v>
      </c>
      <c r="B242" t="str">
        <f>IFERROR(INDEX(nepali_world_update!$C$2:$C$55, MATCH(A242, nepali_world_update!$A$2:$A$55,0)),"")</f>
        <v/>
      </c>
    </row>
    <row r="243" spans="1:2" x14ac:dyDescent="0.2">
      <c r="A243" t="s">
        <v>376</v>
      </c>
      <c r="B243" t="str">
        <f>IFERROR(INDEX(nepali_world_update!$C$2:$C$55, MATCH(A243, nepali_world_update!$A$2:$A$55,0)),"")</f>
        <v/>
      </c>
    </row>
    <row r="244" spans="1:2" x14ac:dyDescent="0.2">
      <c r="A244" t="s">
        <v>377</v>
      </c>
      <c r="B244" t="str">
        <f>IFERROR(INDEX(nepali_world_update!$C$2:$C$55, MATCH(A244, nepali_world_update!$A$2:$A$55,0)),"")</f>
        <v/>
      </c>
    </row>
    <row r="245" spans="1:2" x14ac:dyDescent="0.2">
      <c r="A245" t="s">
        <v>378</v>
      </c>
      <c r="B245" t="str">
        <f>IFERROR(INDEX(nepali_world_update!$C$2:$C$55, MATCH(A245, nepali_world_update!$A$2:$A$55,0)),"")</f>
        <v/>
      </c>
    </row>
    <row r="246" spans="1:2" x14ac:dyDescent="0.2">
      <c r="A246" t="s">
        <v>379</v>
      </c>
      <c r="B246" t="str">
        <f>IFERROR(INDEX(nepali_world_update!$C$2:$C$55, MATCH(A246, nepali_world_update!$A$2:$A$55,0)),"")</f>
        <v/>
      </c>
    </row>
    <row r="247" spans="1:2" x14ac:dyDescent="0.2">
      <c r="A247" t="s">
        <v>380</v>
      </c>
      <c r="B247" t="str">
        <f>IFERROR(INDEX(nepali_world_update!$C$2:$C$55, MATCH(A247, nepali_world_update!$A$2:$A$55,0)),"")</f>
        <v/>
      </c>
    </row>
    <row r="248" spans="1:2" x14ac:dyDescent="0.2">
      <c r="A248" t="s">
        <v>381</v>
      </c>
      <c r="B248" t="str">
        <f>IFERROR(INDEX(nepali_world_update!$C$2:$C$55, MATCH(A248, nepali_world_update!$A$2:$A$55,0)),"")</f>
        <v/>
      </c>
    </row>
    <row r="249" spans="1:2" x14ac:dyDescent="0.2">
      <c r="A249" t="s">
        <v>382</v>
      </c>
      <c r="B249" t="str">
        <f>IFERROR(INDEX(nepali_world_update!$C$2:$C$55, MATCH(A249, nepali_world_update!$A$2:$A$55,0)),"")</f>
        <v/>
      </c>
    </row>
    <row r="250" spans="1:2" x14ac:dyDescent="0.2">
      <c r="A250" t="s">
        <v>383</v>
      </c>
      <c r="B250" t="str">
        <f>IFERROR(INDEX(nepali_world_update!$C$2:$C$55, MATCH(A250, nepali_world_update!$A$2:$A$55,0)),"")</f>
        <v/>
      </c>
    </row>
    <row r="251" spans="1:2" x14ac:dyDescent="0.2">
      <c r="A251" t="s">
        <v>384</v>
      </c>
      <c r="B251" t="str">
        <f>IFERROR(INDEX(nepali_world_update!$C$2:$C$55, MATCH(A251, nepali_world_update!$A$2:$A$55,0)),"")</f>
        <v/>
      </c>
    </row>
    <row r="252" spans="1:2" x14ac:dyDescent="0.2">
      <c r="A252" t="s">
        <v>385</v>
      </c>
      <c r="B252" t="str">
        <f>IFERROR(INDEX(nepali_world_update!$C$2:$C$55, MATCH(A252, nepali_world_update!$A$2:$A$55,0)),"")</f>
        <v/>
      </c>
    </row>
    <row r="253" spans="1:2" x14ac:dyDescent="0.2">
      <c r="A253" t="s">
        <v>386</v>
      </c>
      <c r="B253" t="str">
        <f>IFERROR(INDEX(nepali_world_update!$C$2:$C$55, MATCH(A253, nepali_world_update!$A$2:$A$55,0)),"")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5"/>
  <sheetViews>
    <sheetView tabSelected="1" workbookViewId="0">
      <selection activeCell="H9" sqref="H9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8" t="s">
        <v>387</v>
      </c>
      <c r="B1" s="38" t="s">
        <v>388</v>
      </c>
      <c r="C1" s="38" t="s">
        <v>389</v>
      </c>
      <c r="D1" s="38" t="s">
        <v>390</v>
      </c>
      <c r="E1" s="38" t="s">
        <v>128</v>
      </c>
      <c r="F1" t="s">
        <v>391</v>
      </c>
      <c r="G1" t="s">
        <v>392</v>
      </c>
      <c r="H1" s="38" t="s">
        <v>486</v>
      </c>
      <c r="I1" s="38" t="s">
        <v>496</v>
      </c>
    </row>
    <row r="2" spans="1:9" x14ac:dyDescent="0.2">
      <c r="A2" s="38" t="str">
        <f>INDEX(G2:G15, MATCH(B2,F2:F15))</f>
        <v>Australia</v>
      </c>
      <c r="B2" s="38" t="s">
        <v>147</v>
      </c>
      <c r="C2" s="38">
        <v>11</v>
      </c>
      <c r="D2" s="38">
        <v>0</v>
      </c>
      <c r="E2" s="38"/>
      <c r="F2" t="s">
        <v>147</v>
      </c>
      <c r="G2" t="s">
        <v>147</v>
      </c>
      <c r="H2" t="s">
        <v>471</v>
      </c>
      <c r="I2">
        <v>1</v>
      </c>
    </row>
    <row r="3" spans="1:9" x14ac:dyDescent="0.2">
      <c r="A3" s="38" t="str">
        <f>INDEX(G3:G15, MATCH(B3,F3:F15))</f>
        <v>Bahrain</v>
      </c>
      <c r="B3" s="38" t="s">
        <v>159</v>
      </c>
      <c r="C3" s="38">
        <v>49</v>
      </c>
      <c r="D3" s="38">
        <v>0</v>
      </c>
      <c r="E3" s="38">
        <v>34</v>
      </c>
      <c r="F3" t="s">
        <v>159</v>
      </c>
      <c r="G3" t="s">
        <v>159</v>
      </c>
      <c r="H3" t="s">
        <v>487</v>
      </c>
      <c r="I3">
        <v>2</v>
      </c>
    </row>
    <row r="4" spans="1:9" x14ac:dyDescent="0.2">
      <c r="A4" s="38" t="str">
        <f>INDEX(G4:G15, MATCH(B4,F4:F15))</f>
        <v>Germany</v>
      </c>
      <c r="B4" s="38" t="s">
        <v>191</v>
      </c>
      <c r="C4" s="38">
        <v>4</v>
      </c>
      <c r="D4" s="38">
        <v>0</v>
      </c>
      <c r="E4" s="38"/>
      <c r="F4" t="s">
        <v>191</v>
      </c>
      <c r="G4" t="s">
        <v>191</v>
      </c>
      <c r="H4" t="s">
        <v>472</v>
      </c>
      <c r="I4">
        <v>3</v>
      </c>
    </row>
    <row r="5" spans="1:9" x14ac:dyDescent="0.2">
      <c r="A5" s="38" t="str">
        <f>INDEX(G5:G15, MATCH(B5,F5:F15))</f>
        <v>China</v>
      </c>
      <c r="B5" s="38" t="s">
        <v>393</v>
      </c>
      <c r="C5" s="38">
        <v>2</v>
      </c>
      <c r="D5" s="38">
        <v>0</v>
      </c>
      <c r="E5" s="38"/>
      <c r="F5" t="s">
        <v>393</v>
      </c>
      <c r="G5" t="s">
        <v>176</v>
      </c>
      <c r="H5" t="s">
        <v>488</v>
      </c>
      <c r="I5">
        <v>4</v>
      </c>
    </row>
    <row r="6" spans="1:9" x14ac:dyDescent="0.2">
      <c r="A6" s="38" t="str">
        <f>INDEX(G6:G15, MATCH(B6,F6:F15))</f>
        <v>Japan</v>
      </c>
      <c r="B6" s="38" t="s">
        <v>250</v>
      </c>
      <c r="C6" s="46">
        <v>3</v>
      </c>
      <c r="D6" s="38">
        <v>1</v>
      </c>
      <c r="E6" s="38"/>
      <c r="F6" t="s">
        <v>250</v>
      </c>
      <c r="G6" t="s">
        <v>250</v>
      </c>
      <c r="H6" t="s">
        <v>489</v>
      </c>
      <c r="I6">
        <v>5</v>
      </c>
    </row>
    <row r="7" spans="1:9" x14ac:dyDescent="0.2">
      <c r="A7" s="38" t="str">
        <f>INDEX(G7:G15, MATCH(B7,F7:F15))</f>
        <v>Kuwait</v>
      </c>
      <c r="B7" s="38" t="s">
        <v>261</v>
      </c>
      <c r="C7" s="38">
        <v>42</v>
      </c>
      <c r="D7" s="38">
        <v>0</v>
      </c>
      <c r="E7" s="38"/>
      <c r="F7" t="s">
        <v>261</v>
      </c>
      <c r="G7" t="s">
        <v>261</v>
      </c>
      <c r="H7" t="s">
        <v>490</v>
      </c>
      <c r="I7">
        <v>6</v>
      </c>
    </row>
    <row r="8" spans="1:9" x14ac:dyDescent="0.2">
      <c r="A8" s="38" t="str">
        <f>INDEX(G8:G15, MATCH(B8,F8:F15))</f>
        <v>Malaysia</v>
      </c>
      <c r="B8" s="38" t="s">
        <v>293</v>
      </c>
      <c r="C8" s="38">
        <v>3</v>
      </c>
      <c r="D8" s="38">
        <v>0</v>
      </c>
      <c r="E8" s="38"/>
      <c r="F8" t="s">
        <v>293</v>
      </c>
      <c r="G8" t="s">
        <v>293</v>
      </c>
      <c r="H8" t="s">
        <v>497</v>
      </c>
      <c r="I8">
        <v>7</v>
      </c>
    </row>
    <row r="9" spans="1:9" x14ac:dyDescent="0.2">
      <c r="A9" s="38" t="str">
        <f>INDEX(G9:G15, MATCH(B9,F9:F15))</f>
        <v>Myanmar</v>
      </c>
      <c r="B9" s="38" t="s">
        <v>284</v>
      </c>
      <c r="C9" s="38">
        <v>1</v>
      </c>
      <c r="D9" s="38">
        <v>0</v>
      </c>
      <c r="E9" s="38"/>
      <c r="F9" t="s">
        <v>284</v>
      </c>
      <c r="G9" t="s">
        <v>284</v>
      </c>
      <c r="H9" t="s">
        <v>473</v>
      </c>
      <c r="I9">
        <v>8</v>
      </c>
    </row>
    <row r="10" spans="1:9" x14ac:dyDescent="0.2">
      <c r="A10" s="38" t="str">
        <f>INDEX(G10:G15, MATCH(B10,F10:F15))</f>
        <v>Portugal</v>
      </c>
      <c r="B10" s="38" t="s">
        <v>322</v>
      </c>
      <c r="C10" s="38">
        <v>27</v>
      </c>
      <c r="D10" s="38">
        <v>0</v>
      </c>
      <c r="E10" s="38">
        <v>3</v>
      </c>
      <c r="F10" t="s">
        <v>322</v>
      </c>
      <c r="G10" t="s">
        <v>322</v>
      </c>
      <c r="H10" t="s">
        <v>474</v>
      </c>
      <c r="I10">
        <v>9</v>
      </c>
    </row>
    <row r="11" spans="1:9" x14ac:dyDescent="0.2">
      <c r="A11" s="38" t="str">
        <f>INDEX(G11:G15, MATCH(B11,F11:F15))</f>
        <v>Saudi Arabia</v>
      </c>
      <c r="B11" s="38" t="s">
        <v>331</v>
      </c>
      <c r="C11" s="38">
        <v>4</v>
      </c>
      <c r="D11" s="38">
        <v>0</v>
      </c>
      <c r="E11" s="38">
        <v>3</v>
      </c>
      <c r="F11" t="s">
        <v>331</v>
      </c>
      <c r="G11" t="s">
        <v>331</v>
      </c>
      <c r="H11" t="s">
        <v>491</v>
      </c>
      <c r="I11">
        <v>10</v>
      </c>
    </row>
    <row r="12" spans="1:9" x14ac:dyDescent="0.2">
      <c r="A12" s="38" t="str">
        <f>INDEX(G12:G15, MATCH(B12,F12:F15))</f>
        <v>Spain</v>
      </c>
      <c r="B12" s="38" t="s">
        <v>201</v>
      </c>
      <c r="C12" s="38">
        <v>18</v>
      </c>
      <c r="D12" s="38">
        <v>0</v>
      </c>
      <c r="E12" s="38">
        <v>10</v>
      </c>
      <c r="F12" t="s">
        <v>201</v>
      </c>
      <c r="G12" t="s">
        <v>201</v>
      </c>
      <c r="H12" t="s">
        <v>475</v>
      </c>
      <c r="I12">
        <v>11</v>
      </c>
    </row>
    <row r="13" spans="1:9" x14ac:dyDescent="0.2">
      <c r="A13" s="38" t="str">
        <f>INDEX(G13:G15, MATCH(B13,F13:F15))</f>
        <v>United Arab Emirates</v>
      </c>
      <c r="B13" s="38" t="s">
        <v>142</v>
      </c>
      <c r="C13" s="38">
        <v>81</v>
      </c>
      <c r="D13" s="38">
        <v>2</v>
      </c>
      <c r="E13" s="38"/>
      <c r="F13" t="s">
        <v>142</v>
      </c>
      <c r="G13" t="s">
        <v>142</v>
      </c>
      <c r="H13" t="s">
        <v>492</v>
      </c>
      <c r="I13">
        <v>12</v>
      </c>
    </row>
    <row r="14" spans="1:9" x14ac:dyDescent="0.2">
      <c r="A14" s="38" t="str">
        <f>INDEX(G14:G15, MATCH(B14,F14:F15))</f>
        <v>UK</v>
      </c>
      <c r="B14" s="38" t="s">
        <v>394</v>
      </c>
      <c r="C14" s="38">
        <v>700</v>
      </c>
      <c r="D14" s="38">
        <v>33</v>
      </c>
      <c r="E14" s="38">
        <v>150</v>
      </c>
      <c r="F14" t="s">
        <v>394</v>
      </c>
      <c r="G14" t="s">
        <v>215</v>
      </c>
      <c r="H14" t="s">
        <v>493</v>
      </c>
      <c r="I14">
        <v>13</v>
      </c>
    </row>
    <row r="15" spans="1:9" x14ac:dyDescent="0.2">
      <c r="A15" s="38" t="str">
        <f>INDEX(G15:G15, MATCH(B15,F15:F15))</f>
        <v>USA</v>
      </c>
      <c r="B15" s="38" t="s">
        <v>395</v>
      </c>
      <c r="C15" s="38">
        <v>1000</v>
      </c>
      <c r="D15" s="38">
        <v>10</v>
      </c>
      <c r="E15" s="38">
        <v>250</v>
      </c>
      <c r="F15" t="s">
        <v>395</v>
      </c>
      <c r="G15" t="s">
        <v>372</v>
      </c>
      <c r="H15" t="s">
        <v>476</v>
      </c>
      <c r="I15">
        <v>14</v>
      </c>
    </row>
    <row r="16" spans="1:9" x14ac:dyDescent="0.2">
      <c r="A16" s="38" t="str">
        <f t="shared" ref="A16:A25" si="0">INDEX(G16:G16, MATCH(B16,F16:F16))</f>
        <v>Turkey</v>
      </c>
      <c r="B16" t="s">
        <v>366</v>
      </c>
      <c r="C16" s="38">
        <v>1</v>
      </c>
      <c r="D16" s="38">
        <v>1</v>
      </c>
      <c r="E16" s="38"/>
      <c r="F16" t="s">
        <v>366</v>
      </c>
      <c r="G16" t="s">
        <v>366</v>
      </c>
      <c r="H16" t="s">
        <v>477</v>
      </c>
      <c r="I16">
        <v>15</v>
      </c>
    </row>
    <row r="17" spans="1:9" x14ac:dyDescent="0.2">
      <c r="A17" s="38" t="str">
        <f t="shared" si="0"/>
        <v>Netherlands</v>
      </c>
      <c r="B17" t="s">
        <v>304</v>
      </c>
      <c r="C17" s="38">
        <v>1</v>
      </c>
      <c r="D17" s="38">
        <v>1</v>
      </c>
      <c r="E17" s="38"/>
      <c r="F17" t="s">
        <v>304</v>
      </c>
      <c r="G17" t="s">
        <v>304</v>
      </c>
      <c r="H17" t="s">
        <v>494</v>
      </c>
      <c r="I17">
        <v>16</v>
      </c>
    </row>
    <row r="18" spans="1:9" x14ac:dyDescent="0.2">
      <c r="A18" s="38" t="str">
        <f t="shared" si="0"/>
        <v>Ireland</v>
      </c>
      <c r="B18" t="s">
        <v>240</v>
      </c>
      <c r="C18" s="38">
        <v>22</v>
      </c>
      <c r="D18" s="38">
        <v>1</v>
      </c>
      <c r="E18" s="38"/>
      <c r="F18" t="s">
        <v>240</v>
      </c>
      <c r="G18" t="s">
        <v>240</v>
      </c>
      <c r="H18" t="s">
        <v>478</v>
      </c>
      <c r="I18">
        <v>17</v>
      </c>
    </row>
    <row r="19" spans="1:9" x14ac:dyDescent="0.2">
      <c r="A19" s="38" t="str">
        <f t="shared" si="0"/>
        <v>France</v>
      </c>
      <c r="B19" t="s">
        <v>211</v>
      </c>
      <c r="C19" s="38">
        <v>1</v>
      </c>
      <c r="F19" t="s">
        <v>211</v>
      </c>
      <c r="G19" t="s">
        <v>211</v>
      </c>
      <c r="H19" t="s">
        <v>479</v>
      </c>
      <c r="I19">
        <v>18</v>
      </c>
    </row>
    <row r="20" spans="1:9" x14ac:dyDescent="0.2">
      <c r="A20" s="38" t="str">
        <f t="shared" si="0"/>
        <v>New Zealand</v>
      </c>
      <c r="B20" t="s">
        <v>308</v>
      </c>
      <c r="C20" s="38">
        <v>3</v>
      </c>
      <c r="E20">
        <v>2</v>
      </c>
      <c r="F20" t="s">
        <v>308</v>
      </c>
      <c r="G20" t="s">
        <v>308</v>
      </c>
      <c r="H20" t="s">
        <v>480</v>
      </c>
      <c r="I20">
        <v>19</v>
      </c>
    </row>
    <row r="21" spans="1:9" x14ac:dyDescent="0.2">
      <c r="A21" s="38" t="str">
        <f t="shared" si="0"/>
        <v>Malta</v>
      </c>
      <c r="B21" t="s">
        <v>283</v>
      </c>
      <c r="C21" s="38">
        <v>2</v>
      </c>
      <c r="F21" t="s">
        <v>283</v>
      </c>
      <c r="G21" t="s">
        <v>283</v>
      </c>
      <c r="H21" t="s">
        <v>481</v>
      </c>
      <c r="I21">
        <v>20</v>
      </c>
    </row>
    <row r="22" spans="1:9" x14ac:dyDescent="0.2">
      <c r="A22" s="38" t="str">
        <f t="shared" si="0"/>
        <v>Canada</v>
      </c>
      <c r="B22" t="s">
        <v>173</v>
      </c>
      <c r="C22" s="38">
        <v>3</v>
      </c>
      <c r="F22" t="s">
        <v>173</v>
      </c>
      <c r="G22" t="s">
        <v>173</v>
      </c>
      <c r="H22" t="s">
        <v>482</v>
      </c>
      <c r="I22">
        <v>21</v>
      </c>
    </row>
    <row r="23" spans="1:9" x14ac:dyDescent="0.2">
      <c r="A23" s="38" t="str">
        <f t="shared" si="0"/>
        <v>Belgium</v>
      </c>
      <c r="B23" t="s">
        <v>154</v>
      </c>
      <c r="C23" s="38">
        <v>6</v>
      </c>
      <c r="F23" t="s">
        <v>154</v>
      </c>
      <c r="G23" t="s">
        <v>154</v>
      </c>
      <c r="H23" t="s">
        <v>483</v>
      </c>
      <c r="I23">
        <v>22</v>
      </c>
    </row>
    <row r="24" spans="1:9" x14ac:dyDescent="0.2">
      <c r="A24" s="38" t="str">
        <f t="shared" si="0"/>
        <v>Switzerland</v>
      </c>
      <c r="B24" t="s">
        <v>174</v>
      </c>
      <c r="C24" s="38">
        <v>5</v>
      </c>
      <c r="E24">
        <v>3</v>
      </c>
      <c r="F24" t="s">
        <v>174</v>
      </c>
      <c r="G24" t="s">
        <v>174</v>
      </c>
      <c r="H24" t="s">
        <v>484</v>
      </c>
      <c r="I24">
        <v>23</v>
      </c>
    </row>
    <row r="25" spans="1:9" x14ac:dyDescent="0.2">
      <c r="A25" s="38" t="str">
        <f t="shared" si="0"/>
        <v>Cyprus</v>
      </c>
      <c r="B25" t="s">
        <v>189</v>
      </c>
      <c r="C25" s="38">
        <v>3</v>
      </c>
      <c r="F25" t="s">
        <v>189</v>
      </c>
      <c r="G25" t="s">
        <v>189</v>
      </c>
      <c r="H25" t="s">
        <v>485</v>
      </c>
      <c r="I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2020-04-26T07:54:46Z</dcterms:modified>
</cp:coreProperties>
</file>