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ECUTIONS BY COUNTRY" sheetId="1" r:id="rId3"/>
    <sheet state="visible" name="ABOLITIONISTS" sheetId="2" r:id="rId4"/>
    <sheet state="visible" name="Chart1" sheetId="3" r:id="rId5"/>
    <sheet state="visible" name="EXECUTING" sheetId="4" r:id="rId6"/>
    <sheet state="visible" name="Chart3" sheetId="5" r:id="rId7"/>
    <sheet state="visible" name="Chart2" sheetId="6" r:id="rId8"/>
  </sheets>
  <definedNames/>
  <calcPr/>
</workbook>
</file>

<file path=xl/sharedStrings.xml><?xml version="1.0" encoding="utf-8"?>
<sst xmlns="http://schemas.openxmlformats.org/spreadsheetml/2006/main" count="290" uniqueCount="281">
  <si>
    <t>Country</t>
  </si>
  <si>
    <t>Code</t>
  </si>
  <si>
    <t>Executions, 2007</t>
  </si>
  <si>
    <t>Death sentences 2007</t>
  </si>
  <si>
    <t>Executions, 2008</t>
  </si>
  <si>
    <t>Death sentences 2008</t>
  </si>
  <si>
    <t>Executions, 2009</t>
  </si>
  <si>
    <t>Death sentences 2009</t>
  </si>
  <si>
    <t>Executions, 2010</t>
  </si>
  <si>
    <t>Death sentences 2010</t>
  </si>
  <si>
    <t>Executions, 2011</t>
  </si>
  <si>
    <t>Death sentences 2011</t>
  </si>
  <si>
    <t>Executions, 2012</t>
  </si>
  <si>
    <t>Death sentences 2012</t>
  </si>
  <si>
    <t>TOTAL EXECUTED, 2007-2012</t>
  </si>
  <si>
    <t>TOTAL SENTENCED TO DEATH, 2007-2012</t>
  </si>
  <si>
    <t>AFGHANISTAN</t>
  </si>
  <si>
    <t>AF</t>
  </si>
  <si>
    <t>ALGERIA</t>
  </si>
  <si>
    <t>DZ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</si>
  <si>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</si>
  <si>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</si>
  <si>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</si>
  <si>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</si>
  <si>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</si>
  <si>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</si>
  <si>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</si>
  <si>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</si>
  <si>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</si>
  <si>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</si>
  <si>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BENIN</t>
  </si>
  <si>
    <t>BJ</t>
  </si>
  <si>
    <t>BOTSWANA</t>
  </si>
  <si>
    <t>BW</t>
  </si>
  <si>
    <t>BRUNEI DARUSSALAM</t>
  </si>
  <si>
    <t>BN</t>
  </si>
  <si>
    <t>BURKINA FASO</t>
  </si>
  <si>
    <t>BF</t>
  </si>
  <si>
    <t>BURUNDI</t>
  </si>
  <si>
    <t>BI</t>
  </si>
  <si>
    <t>CAMEROON</t>
  </si>
  <si>
    <t>CM</t>
  </si>
  <si>
    <t>CENTRAL AFRICAN REPUBLIC</t>
  </si>
  <si>
    <t>CF</t>
  </si>
  <si>
    <t>CHAD</t>
  </si>
  <si>
    <t>TD</t>
  </si>
  <si>
    <t>CHINA</t>
  </si>
  <si>
    <t>CN</t>
  </si>
  <si>
    <t>THOUSANDS</t>
  </si>
  <si>
    <t>CONGO (Democratic Republic)</t>
  </si>
  <si>
    <t>CD</t>
  </si>
  <si>
    <t>EGYPT</t>
  </si>
  <si>
    <t>EG</t>
  </si>
  <si>
    <t>EQUATORIAL GUINEA</t>
  </si>
  <si>
    <t>GQ</t>
  </si>
  <si>
    <t>ETHIOPIA</t>
  </si>
  <si>
    <t>ET</t>
  </si>
  <si>
    <t>GAMBIA</t>
  </si>
  <si>
    <t>GM</t>
  </si>
  <si>
    <t>GHANA</t>
  </si>
  <si>
    <t>GH</t>
  </si>
  <si>
    <t>GUATEMALA</t>
  </si>
  <si>
    <t>GT</t>
  </si>
  <si>
    <t>GUINEA</t>
  </si>
  <si>
    <t>GN</t>
  </si>
  <si>
    <t>GUYANA</t>
  </si>
  <si>
    <t>GY</t>
  </si>
  <si>
    <t>INDIA</t>
  </si>
  <si>
    <t>IN</t>
  </si>
  <si>
    <t>INDONESIA</t>
  </si>
  <si>
    <t>ID</t>
  </si>
  <si>
    <t>IRAN</t>
  </si>
  <si>
    <t>IR</t>
  </si>
  <si>
    <t>IRAQ</t>
  </si>
  <si>
    <t>IQ</t>
  </si>
  <si>
    <t>JAMAICA</t>
  </si>
  <si>
    <t>JM</t>
  </si>
  <si>
    <t>JAPAN</t>
  </si>
  <si>
    <t>JP</t>
  </si>
  <si>
    <t>JORDAN</t>
  </si>
  <si>
    <t>JO</t>
  </si>
  <si>
    <t>KENYA</t>
  </si>
  <si>
    <t>KE</t>
  </si>
  <si>
    <t>KOREA (NORTH)</t>
  </si>
  <si>
    <t>KP</t>
  </si>
  <si>
    <t>KOREA (SOUTH)</t>
  </si>
  <si>
    <t>KR</t>
  </si>
  <si>
    <t>KUWAIT</t>
  </si>
  <si>
    <t>KW</t>
  </si>
  <si>
    <t>LAOS</t>
  </si>
  <si>
    <t>LA</t>
  </si>
  <si>
    <t>LEBANON</t>
  </si>
  <si>
    <t>LB</t>
  </si>
  <si>
    <t>LIBERIA</t>
  </si>
  <si>
    <t>LR</t>
  </si>
  <si>
    <t>LIBYA</t>
  </si>
  <si>
    <t>LY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</si>
  <si>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</si>
  <si>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</si>
  <si>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</si>
  <si>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</si>
  <si>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</si>
  <si>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</si>
  <si>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</si>
  <si>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</si>
  <si>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</si>
  <si>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</si>
  <si>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MAURITANIA</t>
  </si>
  <si>
    <t>MR</t>
  </si>
  <si>
    <t>MONGOLIA</t>
  </si>
  <si>
    <t>MN</t>
  </si>
  <si>
    <t>MOROCCO</t>
  </si>
  <si>
    <t>MA</t>
  </si>
  <si>
    <t>MYANMAR</t>
  </si>
  <si>
    <t>MM</t>
  </si>
  <si>
    <t>NIGER</t>
  </si>
  <si>
    <t>NE</t>
  </si>
  <si>
    <t>NIGERIA</t>
  </si>
  <si>
    <t>NG</t>
  </si>
  <si>
    <t>OMAN</t>
  </si>
  <si>
    <t>OM</t>
  </si>
  <si>
    <t>PAKISTAN</t>
  </si>
  <si>
    <t>PK</t>
  </si>
  <si>
    <t>PALESTINIAN AUTHORITY</t>
  </si>
  <si>
    <t>PS</t>
  </si>
  <si>
    <t>PAPUA NEW GUINEA</t>
  </si>
  <si>
    <t>PG</t>
  </si>
  <si>
    <t>QATAR</t>
  </si>
  <si>
    <t>QA</t>
  </si>
  <si>
    <t>SAINT KITTS &amp; NEVIS</t>
  </si>
  <si>
    <t>KN</t>
  </si>
  <si>
    <t>SAINT VINCENT AND &amp; THE GRENADINES</t>
  </si>
  <si>
    <t>VC</t>
  </si>
  <si>
    <t>SAINT LUCIA</t>
  </si>
  <si>
    <t>LC</t>
  </si>
  <si>
    <t>SAUDI ARABIA</t>
  </si>
  <si>
    <t>SA</t>
  </si>
  <si>
    <t>SIERRA LEONE</t>
  </si>
  <si>
    <t>SL</t>
  </si>
  <si>
    <t>SINGAPORE</t>
  </si>
  <si>
    <t>SG</t>
  </si>
  <si>
    <t>SOMALIA</t>
  </si>
  <si>
    <t>SO</t>
  </si>
  <si>
    <t>SRI LANKA</t>
  </si>
  <si>
    <t>LK</t>
  </si>
  <si>
    <t>SUDAN</t>
  </si>
  <si>
    <t>SD</t>
  </si>
  <si>
    <t>SUDAN (SOUTH)</t>
  </si>
  <si>
    <t>SS</t>
  </si>
  <si>
    <t>SWAZILAND</t>
  </si>
  <si>
    <t>SZ</t>
  </si>
  <si>
    <t>SYRIA</t>
  </si>
  <si>
    <t>SY</t>
  </si>
  <si>
    <t>TAIWAN</t>
  </si>
  <si>
    <t>TW</t>
  </si>
  <si>
    <t>TANZANIA</t>
  </si>
  <si>
    <t>TZ</t>
  </si>
  <si>
    <t>THAILAND</t>
  </si>
  <si>
    <t>TH</t>
  </si>
  <si>
    <t>TRINIDAD AND TOBAGO</t>
  </si>
  <si>
    <t>TT</t>
  </si>
  <si>
    <t>TUNISIA</t>
  </si>
  <si>
    <t>TN</t>
  </si>
  <si>
    <t>UGANDA</t>
  </si>
  <si>
    <t>UG</t>
  </si>
  <si>
    <t>UNITED ARAB EMIRATES</t>
  </si>
  <si>
    <t>AE</t>
  </si>
  <si>
    <t>UNITED STATES</t>
  </si>
  <si>
    <t>US</t>
  </si>
  <si>
    <t>VIETNAM</t>
  </si>
  <si>
    <t>VN</t>
  </si>
  <si>
    <t>YEMEN</t>
  </si>
  <si>
    <t>YE</t>
  </si>
  <si>
    <t>ZAMBIA</t>
  </si>
  <si>
    <t>ZM</t>
  </si>
  <si>
    <t>ZIMBABWE</t>
  </si>
  <si>
    <t>ZW</t>
  </si>
  <si>
    <t>TOTALS (exc China)</t>
  </si>
  <si>
    <t>COUNTRY</t>
  </si>
  <si>
    <t>ABOLITION DATE</t>
  </si>
  <si>
    <t>YEAR</t>
  </si>
  <si>
    <t>NUMBER OF ABOLITIONIST COUNTRIES</t>
  </si>
  <si>
    <t>Venezuela</t>
  </si>
  <si>
    <t>San Marino</t>
  </si>
  <si>
    <t>Costa Rica</t>
  </si>
  <si>
    <t>Ecuador</t>
  </si>
  <si>
    <t>Uruguay</t>
  </si>
  <si>
    <t>Colombia</t>
  </si>
  <si>
    <t>Panama</t>
  </si>
  <si>
    <t>Iceland</t>
  </si>
  <si>
    <t>Honduras</t>
  </si>
  <si>
    <t>Monaco</t>
  </si>
  <si>
    <t>Dominican Republic</t>
  </si>
  <si>
    <t>Austria</t>
  </si>
  <si>
    <t>Holy See</t>
  </si>
  <si>
    <t>Finland</t>
  </si>
  <si>
    <t>Sweden</t>
  </si>
  <si>
    <t>Niue</t>
  </si>
  <si>
    <t>Portugal</t>
  </si>
  <si>
    <t>Denmark</t>
  </si>
  <si>
    <t>Solomon Islands</t>
  </si>
  <si>
    <t>Tuvalu</t>
  </si>
  <si>
    <t>Luxembourg</t>
  </si>
  <si>
    <t>Nicaragua</t>
  </si>
  <si>
    <t>Norway</t>
  </si>
  <si>
    <t>Kiribati</t>
  </si>
  <si>
    <t>Vanuatu</t>
  </si>
  <si>
    <t>Cape Verde</t>
  </si>
  <si>
    <t>France</t>
  </si>
  <si>
    <t>Netherlands</t>
  </si>
  <si>
    <t>Australia</t>
  </si>
  <si>
    <t>Marshall Islands</t>
  </si>
  <si>
    <t>Micronesia</t>
  </si>
  <si>
    <t>Germany</t>
  </si>
  <si>
    <t>Haiti</t>
  </si>
  <si>
    <t>Liechtenstein</t>
  </si>
  <si>
    <t>Cambodia</t>
  </si>
  <si>
    <t>New Zealand</t>
  </si>
  <si>
    <t>Romania</t>
  </si>
  <si>
    <t>Slovenia</t>
  </si>
  <si>
    <t>Andorra</t>
  </si>
  <si>
    <t>Croatia</t>
  </si>
  <si>
    <t>Czech Republic</t>
  </si>
  <si>
    <t>Hungary</t>
  </si>
  <si>
    <t>Ireland</t>
  </si>
  <si>
    <t>Mozambique</t>
  </si>
  <si>
    <t>Namibia</t>
  </si>
  <si>
    <t>Sao Tome and Principe</t>
  </si>
  <si>
    <t>Slovakia</t>
  </si>
  <si>
    <t>Macedonia</t>
  </si>
  <si>
    <t xml:space="preserve">Angola </t>
  </si>
  <si>
    <t>Paraguay</t>
  </si>
  <si>
    <t>Switzerland</t>
  </si>
  <si>
    <t>Guinea Bissau</t>
  </si>
  <si>
    <t>Seychelles</t>
  </si>
  <si>
    <t>Italy</t>
  </si>
  <si>
    <t>Palau</t>
  </si>
  <si>
    <t>Djibouti</t>
  </si>
  <si>
    <t>Mauritius</t>
  </si>
  <si>
    <t>Moldova</t>
  </si>
  <si>
    <t>Spain</t>
  </si>
  <si>
    <t xml:space="preserve">Belgium </t>
  </si>
  <si>
    <t>Georgia</t>
  </si>
  <si>
    <t>Nepal</t>
  </si>
  <si>
    <t>Poland</t>
  </si>
  <si>
    <t>South Africa</t>
  </si>
  <si>
    <t>Azerbaijan</t>
  </si>
  <si>
    <t>Bulgaria</t>
  </si>
  <si>
    <t>Canada</t>
  </si>
  <si>
    <t>Estonia</t>
  </si>
  <si>
    <t>Lithuania</t>
  </si>
  <si>
    <t>United Kingdom</t>
  </si>
  <si>
    <t>Timor Leste</t>
  </si>
  <si>
    <t>Turkmenistan</t>
  </si>
  <si>
    <t>Ukraine</t>
  </si>
  <si>
    <t>Cote D'Ivoire</t>
  </si>
  <si>
    <t>Malta</t>
  </si>
  <si>
    <t>Bosnia Herzegovina</t>
  </si>
  <si>
    <t>Cyprus</t>
  </si>
  <si>
    <t>Montenegro</t>
  </si>
  <si>
    <t>Serbia</t>
  </si>
  <si>
    <t xml:space="preserve">Armenia </t>
  </si>
  <si>
    <t>Bhutan</t>
  </si>
  <si>
    <t>Greece</t>
  </si>
  <si>
    <t>Samoa</t>
  </si>
  <si>
    <t>Senegal</t>
  </si>
  <si>
    <t>Turkey</t>
  </si>
  <si>
    <t>Mexico</t>
  </si>
  <si>
    <t>Philippines</t>
  </si>
  <si>
    <t>Albania</t>
  </si>
  <si>
    <t>Cook Islands</t>
  </si>
  <si>
    <t>Kyrgyzstan</t>
  </si>
  <si>
    <t>Rwanda</t>
  </si>
  <si>
    <t>Argentina</t>
  </si>
  <si>
    <t>Uzbekistan</t>
  </si>
  <si>
    <t>Burundi</t>
  </si>
  <si>
    <t>Togo</t>
  </si>
  <si>
    <t>Latvia</t>
  </si>
  <si>
    <t>Year</t>
  </si>
  <si>
    <t>Executing countries</t>
  </si>
  <si>
    <t>Abolitionist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</si>
</sst>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rgb="FF000000"/>
      <name val="Verdana"/>
    </font>
    <font>
      <sz val="10.0"/>
      <color rgb="FF000000"/>
    </font>
    <font>
      <sz val="10.0"/>
      <color rgb="FF000000"/>
      <name val="Verdana"/>
    </font>
    <font/>
    <font>
      <b/>
      <sz val="10.0"/>
      <color rgb="FF00000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3" xfId="0" applyAlignment="1" applyFont="1" applyNumberFormat="1">
      <alignment wrapText="1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1" numFmtId="3" xfId="0" applyAlignment="1" applyFont="1" applyNumberFormat="1">
      <alignment/>
    </xf>
    <xf borderId="0" fillId="0" fontId="4" numFmtId="0" xfId="0" applyAlignment="1" applyFont="1">
      <alignment wrapText="1"/>
    </xf>
    <xf borderId="0" fillId="0" fontId="1" numFmtId="3" xfId="0" applyAlignment="1" applyFont="1" applyNumberFormat="1">
      <alignment/>
    </xf>
    <xf borderId="0" fillId="0" fontId="5" numFmtId="3" xfId="0" applyAlignment="1" applyFont="1" applyNumberFormat="1">
      <alignment/>
    </xf>
    <xf borderId="0" fillId="0" fontId="4" numFmtId="3" xfId="0" applyAlignment="1" applyFont="1" applyNumberFormat="1">
      <alignment wrapText="1"/>
    </xf>
    <xf borderId="0" fillId="0" fontId="1" numFmtId="0" xfId="0" applyAlignment="1" applyFon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8" Type="http://schemas.openxmlformats.org/officeDocument/2006/relationships/chartsheet" Target="chart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Countries which have abolished the death penalty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ABOLITIONISTS!$F$1</c:f>
            </c:strRef>
          </c:tx>
          <c:spPr>
            <a:solidFill>
              <a:srgbClr val="990000"/>
            </a:solidFill>
          </c:spPr>
          <c:cat>
            <c:strRef>
              <c:f>ABOLITIONISTS!$E$2:$E$21</c:f>
            </c:strRef>
          </c:cat>
          <c:val>
            <c:numRef>
              <c:f>ABOLITIONISTS!$F$2:$F$21</c:f>
            </c:numRef>
          </c:val>
        </c:ser>
        <c:axId val="1781931915"/>
        <c:axId val="1631998402"/>
      </c:barChart>
      <c:catAx>
        <c:axId val="178193191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631998402"/>
      </c:catAx>
      <c:valAx>
        <c:axId val="1631998402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81931915"/>
      </c:valAx>
    </c:plotArea>
    <c:legend>
      <c:legendPos val="b"/>
      <c:overlay val="0"/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Countries which have abolished the death penalty, compared to those which have executed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EXECUTING!$B$1</c:f>
            </c:strRef>
          </c:tx>
          <c:spPr>
            <a:solidFill>
              <a:srgbClr val="990000"/>
            </a:solidFill>
          </c:spPr>
          <c:cat>
            <c:strRef>
              <c:f>EXECUTING!$A$2:$A$22</c:f>
            </c:strRef>
          </c:cat>
          <c:val>
            <c:numRef>
              <c:f>EXECUTING!$B$2:$B$22</c:f>
            </c:numRef>
          </c:val>
        </c:ser>
        <c:ser>
          <c:idx val="1"/>
          <c:order val="1"/>
          <c:tx>
            <c:strRef>
              <c:f>EXECUTING!$C$1</c:f>
            </c:strRef>
          </c:tx>
          <c:spPr>
            <a:solidFill>
              <a:srgbClr val="3D85C6"/>
            </a:solidFill>
          </c:spPr>
          <c:cat>
            <c:strRef>
              <c:f>EXECUTING!$A$2:$A$22</c:f>
            </c:strRef>
          </c:cat>
          <c:val>
            <c:numRef>
              <c:f>EXECUTING!$C$2:$C$22</c:f>
            </c:numRef>
          </c:val>
        </c:ser>
        <c:overlap val="100"/>
        <c:axId val="1286355864"/>
        <c:axId val="934210327"/>
      </c:barChart>
      <c:catAx>
        <c:axId val="128635586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934210327"/>
      </c:catAx>
      <c:valAx>
        <c:axId val="934210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86355864"/>
      </c:valAx>
    </c:plotArea>
    <c:legend>
      <c:legendPos val="r"/>
      <c:overlay val="0"/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Countries executing prisoners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EXECUTING!$B$1</c:f>
            </c:strRef>
          </c:tx>
          <c:spPr>
            <a:solidFill>
              <a:srgbClr val="990000"/>
            </a:solidFill>
          </c:spPr>
          <c:cat>
            <c:strRef>
              <c:f>EXECUTING!$A$2:$A$21</c:f>
            </c:strRef>
          </c:cat>
          <c:val>
            <c:numRef>
              <c:f>EXECUTING!$B$2:$B$21</c:f>
            </c:numRef>
          </c:val>
        </c:ser>
        <c:axId val="1253263991"/>
        <c:axId val="1187091772"/>
      </c:barChart>
      <c:catAx>
        <c:axId val="125326399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187091772"/>
      </c:catAx>
      <c:valAx>
        <c:axId val="1187091772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53263991"/>
      </c:valAx>
    </c:plotArea>
    <c:legend>
      <c:legendPos val="b"/>
      <c:overlay val="0"/>
    </c:legend>
    <c:plotVisOnly val="0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worksheet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44.43"/>
    <col customWidth="1" min="2" max="10" width="13.14"/>
    <col customWidth="1" min="11" max="11" width="11.57"/>
    <col customWidth="1" min="12" max="12" width="12.71"/>
    <col customWidth="1" min="13" max="16" width="13.14"/>
  </cols>
  <sheetData>
    <row r="1" ht="5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</row>
    <row r="2">
      <c r="A2" s="3" t="s">
        <v>16</v>
      </c>
      <c r="B2" s="4" t="s">
        <v>17</v>
      </c>
      <c r="C2" s="4">
        <v>15.0</v>
      </c>
      <c r="D2" s="4">
        <v>0.0</v>
      </c>
      <c r="E2" s="4">
        <v>17.0</v>
      </c>
      <c r="F2" s="4">
        <v>131.0</v>
      </c>
      <c r="G2" s="4">
        <v>0.0</v>
      </c>
      <c r="H2" s="4">
        <v>133.0</v>
      </c>
      <c r="J2" s="4">
        <v>100.0</v>
      </c>
      <c r="K2" s="4">
        <v>2.0</v>
      </c>
      <c r="L2" s="5"/>
      <c r="M2" s="4">
        <v>14.0</v>
      </c>
      <c r="N2" s="5"/>
      <c r="O2" s="6" t="str">
        <f t="shared" ref="O2:P2" si="1">C2+E2+G2+I2+K2</f>
        <v>34</v>
      </c>
      <c r="P2" s="6" t="str">
        <f t="shared" si="1"/>
        <v>364</v>
      </c>
    </row>
    <row r="3">
      <c r="A3" s="3" t="s">
        <v>18</v>
      </c>
      <c r="B3" s="4" t="s">
        <v>19</v>
      </c>
      <c r="C3" s="4">
        <v>0.0</v>
      </c>
      <c r="D3" s="4">
        <v>271.0</v>
      </c>
      <c r="E3" s="4">
        <v>0.0</v>
      </c>
      <c r="F3" s="4">
        <v>200.0</v>
      </c>
      <c r="G3" s="4">
        <v>0.0</v>
      </c>
      <c r="H3" s="4">
        <v>100.0</v>
      </c>
      <c r="J3" s="4">
        <v>130.0</v>
      </c>
      <c r="K3" s="5"/>
      <c r="L3" s="4">
        <v>51.0</v>
      </c>
      <c r="M3" s="5"/>
      <c r="N3" s="4">
        <v>153.0</v>
      </c>
      <c r="O3" s="6" t="str">
        <f t="shared" ref="O3:P3" si="2">C3+E3+G3+I3+K3</f>
        <v>0</v>
      </c>
      <c r="P3" s="6" t="str">
        <f t="shared" si="2"/>
        <v>752</v>
      </c>
    </row>
    <row r="4">
      <c r="A4" s="3" t="s">
        <v>20</v>
      </c>
      <c r="B4" s="4" t="s">
        <v>21</v>
      </c>
      <c r="C4" s="4">
        <v>0.0</v>
      </c>
      <c r="E4" s="4">
        <v>0.0</v>
      </c>
      <c r="F4" s="4">
        <v>1.0</v>
      </c>
      <c r="G4" s="4">
        <v>0.0</v>
      </c>
      <c r="H4" s="4">
        <v>2.0</v>
      </c>
      <c r="J4" s="4">
        <v>5.0</v>
      </c>
      <c r="K4" s="5"/>
      <c r="L4" s="5"/>
      <c r="M4" s="5"/>
      <c r="N4" s="5"/>
      <c r="O4" s="6" t="str">
        <f t="shared" ref="O4:P4" si="3">C4+E4+G4+I4+K4</f>
        <v>0</v>
      </c>
      <c r="P4" s="6" t="str">
        <f t="shared" si="3"/>
        <v>8</v>
      </c>
    </row>
    <row r="5">
      <c r="A5" s="3" t="s">
        <v>22</v>
      </c>
      <c r="B5" s="4" t="s">
        <v>23</v>
      </c>
      <c r="C5" s="4">
        <v>0.0</v>
      </c>
      <c r="D5" s="4">
        <v>2.0</v>
      </c>
      <c r="E5" s="4">
        <v>1.0</v>
      </c>
      <c r="F5" s="4">
        <v>0.0</v>
      </c>
      <c r="G5" s="4">
        <v>0.0</v>
      </c>
      <c r="H5" s="4">
        <v>0.0</v>
      </c>
      <c r="I5" s="4">
        <v>1.0</v>
      </c>
      <c r="J5" s="4">
        <v>1.0</v>
      </c>
      <c r="K5" s="5"/>
      <c r="L5" s="4">
        <v>5.0</v>
      </c>
      <c r="M5" s="5"/>
      <c r="N5" s="4">
        <v>1.0</v>
      </c>
      <c r="O5" s="6" t="str">
        <f t="shared" ref="O5:P5" si="4">C5+E5+G5+I5+K5</f>
        <v>2</v>
      </c>
      <c r="P5" s="6" t="str">
        <f t="shared" si="4"/>
        <v>8</v>
      </c>
    </row>
    <row r="6">
      <c r="A6" s="3" t="s">
        <v>24</v>
      </c>
      <c r="B6" s="4" t="s">
        <v>25</v>
      </c>
      <c r="C6" s="4">
        <v>6.0</v>
      </c>
      <c r="D6" s="4">
        <v>93.0</v>
      </c>
      <c r="E6" s="4">
        <v>5.0</v>
      </c>
      <c r="F6" s="4">
        <v>185.0</v>
      </c>
      <c r="G6" s="4">
        <v>3.0</v>
      </c>
      <c r="H6" s="4">
        <v>64.0</v>
      </c>
      <c r="I6" s="4">
        <v>9.0</v>
      </c>
      <c r="J6" s="4">
        <v>32.0</v>
      </c>
      <c r="K6" s="4">
        <v>5.0</v>
      </c>
      <c r="L6" s="4">
        <v>49.0</v>
      </c>
      <c r="M6" s="4">
        <v>1.0</v>
      </c>
      <c r="N6" s="4">
        <v>45.0</v>
      </c>
      <c r="O6" s="6" t="str">
        <f t="shared" ref="O6:P6" si="5">C6+E6+G6+I6+K6</f>
        <v>28</v>
      </c>
      <c r="P6" s="6" t="str">
        <f t="shared" si="5"/>
        <v>423</v>
      </c>
    </row>
    <row r="7">
      <c r="A7" s="3" t="s">
        <v>26</v>
      </c>
      <c r="B7" s="4" t="s">
        <v>27</v>
      </c>
      <c r="J7" s="4">
        <v>1.0</v>
      </c>
      <c r="K7" s="5"/>
      <c r="L7" s="5"/>
      <c r="M7" s="5"/>
      <c r="N7" s="4">
        <v>2.0</v>
      </c>
      <c r="O7" s="6" t="str">
        <f t="shared" ref="O7:P7" si="6">C7+E7+G7+I7+K7</f>
        <v>0</v>
      </c>
      <c r="P7" s="6" t="str">
        <f t="shared" si="6"/>
        <v>1</v>
      </c>
    </row>
    <row r="8">
      <c r="A8" s="3" t="s">
        <v>28</v>
      </c>
      <c r="B8" s="4" t="s">
        <v>29</v>
      </c>
      <c r="C8" s="4">
        <v>1.0</v>
      </c>
      <c r="D8" s="4">
        <v>4.0</v>
      </c>
      <c r="E8" s="4">
        <v>4.0</v>
      </c>
      <c r="F8" s="4">
        <v>1.0</v>
      </c>
      <c r="G8" s="4">
        <v>0.0</v>
      </c>
      <c r="H8" s="4">
        <v>2.0</v>
      </c>
      <c r="I8" s="4">
        <v>2.0</v>
      </c>
      <c r="J8" s="4">
        <v>3.0</v>
      </c>
      <c r="K8" s="4">
        <v>2.0</v>
      </c>
      <c r="L8" s="4">
        <v>2.0</v>
      </c>
      <c r="M8" s="4">
        <v>3.0</v>
      </c>
      <c r="N8" s="5"/>
      <c r="O8" s="6" t="str">
        <f t="shared" ref="O8:P8" si="7">C8+E8+G8+I8+K8</f>
        <v>9</v>
      </c>
      <c r="P8" s="6" t="str">
        <f t="shared" si="7"/>
        <v>12</v>
      </c>
    </row>
    <row r="9">
      <c r="A9" s="3" t="s">
        <v>30</v>
      </c>
      <c r="B9" s="4" t="s">
        <v>31</v>
      </c>
      <c r="G9" s="4">
        <v>0.0</v>
      </c>
      <c r="H9" s="4">
        <v>5.0</v>
      </c>
      <c r="J9" s="4">
        <v>1.0</v>
      </c>
      <c r="K9" s="5"/>
      <c r="L9" s="5"/>
      <c r="M9" s="5"/>
      <c r="N9" s="5"/>
      <c r="O9" s="6" t="str">
        <f t="shared" ref="O9:P9" si="8">C9+E9+G9+I9+K9</f>
        <v>0</v>
      </c>
      <c r="P9" s="6" t="str">
        <f t="shared" si="8"/>
        <v>6</v>
      </c>
    </row>
    <row r="10">
      <c r="A10" s="3" t="s">
        <v>32</v>
      </c>
      <c r="B10" s="4" t="s">
        <v>33</v>
      </c>
      <c r="C10" s="4">
        <v>1.0</v>
      </c>
      <c r="D10" s="4">
        <v>0.0</v>
      </c>
      <c r="E10" s="4">
        <v>1.0</v>
      </c>
      <c r="F10" s="4">
        <v>4.0</v>
      </c>
      <c r="G10" s="4">
        <v>1.0</v>
      </c>
      <c r="H10" s="4">
        <v>2.0</v>
      </c>
      <c r="I10" s="4">
        <v>1.0</v>
      </c>
      <c r="L10" s="7">
        <v>1.0</v>
      </c>
      <c r="M10" s="7">
        <v>2.0</v>
      </c>
      <c r="N10" s="7">
        <v>5.0</v>
      </c>
      <c r="O10" s="6" t="str">
        <f t="shared" ref="O10:P10" si="9">C10+E10+G10+I10+K10</f>
        <v>4</v>
      </c>
      <c r="P10" s="6" t="str">
        <f t="shared" si="9"/>
        <v>7</v>
      </c>
    </row>
    <row r="11">
      <c r="A11" s="3" t="s">
        <v>34</v>
      </c>
      <c r="B11" s="4" t="s">
        <v>35</v>
      </c>
      <c r="J11" s="4">
        <v>0.0</v>
      </c>
      <c r="K11" s="5"/>
      <c r="L11" s="4">
        <v>3.0</v>
      </c>
      <c r="M11" s="5"/>
      <c r="N11" s="5"/>
      <c r="O11" s="6" t="str">
        <f t="shared" ref="O11:P11" si="10">C11+E11+G11+I11+K11</f>
        <v>0</v>
      </c>
      <c r="P11" s="6" t="str">
        <f t="shared" si="10"/>
        <v>3</v>
      </c>
    </row>
    <row r="12">
      <c r="A12" s="3" t="s">
        <v>36</v>
      </c>
      <c r="B12" s="4" t="s">
        <v>37</v>
      </c>
      <c r="E12" s="4">
        <v>0.0</v>
      </c>
      <c r="F12" s="4">
        <v>1.0</v>
      </c>
      <c r="G12" s="4">
        <v>0.0</v>
      </c>
      <c r="H12" s="4">
        <v>6.0</v>
      </c>
      <c r="J12" s="4">
        <v>1.0</v>
      </c>
      <c r="K12" s="5"/>
      <c r="L12" s="5"/>
      <c r="M12" s="5"/>
      <c r="N12" s="5"/>
      <c r="O12" s="6" t="str">
        <f t="shared" ref="O12:P12" si="11">C12+E12+G12+I12+K12</f>
        <v>0</v>
      </c>
      <c r="P12" s="6" t="str">
        <f t="shared" si="11"/>
        <v>8</v>
      </c>
    </row>
    <row r="13">
      <c r="A13" s="3" t="s">
        <v>38</v>
      </c>
      <c r="B13" s="4" t="s">
        <v>39</v>
      </c>
      <c r="C13" s="4">
        <v>0.0</v>
      </c>
      <c r="E13" s="4">
        <v>0.0</v>
      </c>
      <c r="F13" s="4">
        <v>1.0</v>
      </c>
      <c r="G13" s="4">
        <v>0.0</v>
      </c>
      <c r="H13" s="4">
        <v>0.0</v>
      </c>
      <c r="O13" s="6" t="str">
        <f t="shared" ref="O13:P13" si="12">C13+E13+G13+I13+K13</f>
        <v>0</v>
      </c>
      <c r="P13" s="6" t="str">
        <f t="shared" si="12"/>
        <v>1</v>
      </c>
    </row>
    <row r="14">
      <c r="A14" s="3" t="s">
        <v>40</v>
      </c>
      <c r="B14" s="4" t="s">
        <v>41</v>
      </c>
      <c r="J14" s="4">
        <v>0.0</v>
      </c>
      <c r="K14" s="5"/>
      <c r="L14" s="5"/>
      <c r="M14" s="5"/>
      <c r="N14" s="5"/>
      <c r="O14" s="6" t="str">
        <f t="shared" ref="O14:P14" si="13">C14+E14+G14+I14+K14</f>
        <v>0</v>
      </c>
      <c r="P14" s="6" t="str">
        <f t="shared" si="13"/>
        <v>0</v>
      </c>
    </row>
    <row r="15">
      <c r="A15" s="3" t="s">
        <v>42</v>
      </c>
      <c r="B15" s="4" t="s">
        <v>43</v>
      </c>
      <c r="J15" s="4">
        <v>14.0</v>
      </c>
      <c r="K15" s="5"/>
      <c r="L15" s="5"/>
      <c r="M15" s="5"/>
      <c r="N15" s="5"/>
      <c r="O15" s="6" t="str">
        <f t="shared" ref="O15:P15" si="14">C15+E15+G15+I15+K15</f>
        <v>0</v>
      </c>
      <c r="P15" s="6" t="str">
        <f t="shared" si="14"/>
        <v>14</v>
      </c>
    </row>
    <row r="16">
      <c r="A16" s="3" t="s">
        <v>44</v>
      </c>
      <c r="B16" s="4" t="s">
        <v>45</v>
      </c>
      <c r="C16" s="4">
        <v>0.0</v>
      </c>
      <c r="E16" s="4">
        <v>0.0</v>
      </c>
      <c r="F16" s="4">
        <v>12.0</v>
      </c>
      <c r="G16" s="4">
        <v>0.0</v>
      </c>
      <c r="J16" s="4">
        <v>1.0</v>
      </c>
      <c r="K16" s="5"/>
      <c r="L16" s="5"/>
      <c r="M16" s="5"/>
      <c r="N16" s="4">
        <v>2.0</v>
      </c>
      <c r="O16" s="6" t="str">
        <f t="shared" ref="O16:P16" si="15">C16+E16+G16+I16+K16</f>
        <v>0</v>
      </c>
      <c r="P16" s="6" t="str">
        <f t="shared" si="15"/>
        <v>13</v>
      </c>
    </row>
    <row r="17">
      <c r="A17" s="3" t="s">
        <v>46</v>
      </c>
      <c r="B17" s="4" t="s">
        <v>47</v>
      </c>
      <c r="C17" s="4">
        <v>470.0</v>
      </c>
      <c r="D17" s="4">
        <v>1860.0</v>
      </c>
      <c r="E17" s="4">
        <v>1718.0</v>
      </c>
      <c r="F17" s="4">
        <v>7003.0</v>
      </c>
      <c r="G17" s="4" t="s">
        <v>48</v>
      </c>
      <c r="H17" s="4" t="s">
        <v>48</v>
      </c>
      <c r="I17" s="4" t="s">
        <v>48</v>
      </c>
      <c r="J17" s="4" t="s">
        <v>48</v>
      </c>
      <c r="K17" s="4" t="s">
        <v>48</v>
      </c>
      <c r="L17" s="4" t="s">
        <v>48</v>
      </c>
      <c r="M17" s="4" t="s">
        <v>48</v>
      </c>
      <c r="N17" s="4" t="s">
        <v>48</v>
      </c>
      <c r="O17" s="8" t="s">
        <v>48</v>
      </c>
      <c r="P17" s="8" t="s">
        <v>48</v>
      </c>
    </row>
    <row r="18">
      <c r="A18" s="3" t="s">
        <v>49</v>
      </c>
      <c r="B18" s="4" t="s">
        <v>50</v>
      </c>
      <c r="C18" s="4">
        <v>0.0</v>
      </c>
      <c r="D18" s="4">
        <v>24.0</v>
      </c>
      <c r="E18" s="4">
        <v>0.0</v>
      </c>
      <c r="F18" s="4">
        <v>50.0</v>
      </c>
      <c r="G18" s="4">
        <v>0.0</v>
      </c>
      <c r="J18" s="4">
        <v>0.0</v>
      </c>
      <c r="K18" s="5"/>
      <c r="L18" s="5"/>
      <c r="M18" s="5"/>
      <c r="N18" s="4">
        <v>11.0</v>
      </c>
      <c r="O18" s="6" t="str">
        <f t="shared" ref="O18:P18" si="16">C18+E18+G18+I18+K18</f>
        <v>0</v>
      </c>
      <c r="P18" s="6" t="str">
        <f t="shared" si="16"/>
        <v>74</v>
      </c>
    </row>
    <row r="19">
      <c r="A19" s="3" t="s">
        <v>51</v>
      </c>
      <c r="B19" s="4" t="s">
        <v>52</v>
      </c>
      <c r="D19" s="4">
        <v>40.0</v>
      </c>
      <c r="E19" s="4">
        <v>2.0</v>
      </c>
      <c r="F19" s="4">
        <v>87.0</v>
      </c>
      <c r="G19" s="4">
        <v>5.0</v>
      </c>
      <c r="H19" s="4">
        <v>269.0</v>
      </c>
      <c r="I19" s="4">
        <v>4.0</v>
      </c>
      <c r="J19" s="4">
        <v>185.0</v>
      </c>
      <c r="K19" s="4">
        <v>1.0</v>
      </c>
      <c r="L19" s="4">
        <v>123.0</v>
      </c>
      <c r="M19" s="5"/>
      <c r="N19" s="4">
        <v>91.0</v>
      </c>
      <c r="O19" s="6" t="str">
        <f t="shared" ref="O19:P19" si="17">C19+E19+G19+I19+K19</f>
        <v>12</v>
      </c>
      <c r="P19" s="6" t="str">
        <f t="shared" si="17"/>
        <v>704</v>
      </c>
    </row>
    <row r="20">
      <c r="A20" s="3" t="s">
        <v>53</v>
      </c>
      <c r="B20" s="4" t="s">
        <v>54</v>
      </c>
      <c r="C20" s="4">
        <v>3.0</v>
      </c>
      <c r="D20" s="4">
        <v>0.0</v>
      </c>
      <c r="I20" s="4">
        <v>4.0</v>
      </c>
      <c r="J20" s="4">
        <v>4.0</v>
      </c>
      <c r="K20" s="5"/>
      <c r="L20" s="5"/>
      <c r="M20" s="5"/>
      <c r="N20" s="4">
        <v>1.0</v>
      </c>
      <c r="O20" s="6" t="str">
        <f t="shared" ref="O20:P20" si="18">C20+E20+G20+I20+K20</f>
        <v>7</v>
      </c>
      <c r="P20" s="6" t="str">
        <f t="shared" si="18"/>
        <v>4</v>
      </c>
    </row>
    <row r="21">
      <c r="A21" s="3" t="s">
        <v>55</v>
      </c>
      <c r="B21" s="4" t="s">
        <v>56</v>
      </c>
      <c r="C21" s="4">
        <v>1.0</v>
      </c>
      <c r="E21" s="4">
        <v>0.0</v>
      </c>
      <c r="F21" s="4">
        <v>39.0</v>
      </c>
      <c r="G21" s="4">
        <v>0.0</v>
      </c>
      <c r="H21" s="4">
        <v>11.0</v>
      </c>
      <c r="J21" s="4">
        <v>5.0</v>
      </c>
      <c r="K21" s="5"/>
      <c r="L21" s="5"/>
      <c r="M21" s="5"/>
      <c r="N21" s="5"/>
      <c r="O21" s="6" t="str">
        <f t="shared" ref="O21:P21" si="19">C21+E21+G21+I21+K21</f>
        <v>1</v>
      </c>
      <c r="P21" s="6" t="str">
        <f t="shared" si="19"/>
        <v>55</v>
      </c>
    </row>
    <row r="22">
      <c r="A22" s="3" t="s">
        <v>57</v>
      </c>
      <c r="B22" s="4" t="s">
        <v>58</v>
      </c>
      <c r="C22" s="4">
        <v>0.0</v>
      </c>
      <c r="D22" s="4">
        <v>2.0</v>
      </c>
      <c r="E22" s="4">
        <v>0.0</v>
      </c>
      <c r="F22" s="4">
        <v>2.0</v>
      </c>
      <c r="G22" s="4">
        <v>0.0</v>
      </c>
      <c r="H22" s="4">
        <v>1.0</v>
      </c>
      <c r="J22" s="4">
        <v>13.0</v>
      </c>
      <c r="K22" s="5"/>
      <c r="L22" s="4">
        <v>13.0</v>
      </c>
      <c r="M22" s="4">
        <v>9.0</v>
      </c>
      <c r="N22" s="4">
        <v>5.0</v>
      </c>
      <c r="O22" s="6" t="str">
        <f t="shared" ref="O22:P22" si="20">C22+E22+G22+I22+K22</f>
        <v>0</v>
      </c>
      <c r="P22" s="6" t="str">
        <f t="shared" si="20"/>
        <v>31</v>
      </c>
    </row>
    <row r="23">
      <c r="A23" s="3" t="s">
        <v>59</v>
      </c>
      <c r="B23" s="4" t="s">
        <v>60</v>
      </c>
      <c r="E23" s="4">
        <v>0.0</v>
      </c>
      <c r="F23" s="4">
        <v>3.0</v>
      </c>
      <c r="G23" s="4">
        <v>0.0</v>
      </c>
      <c r="H23" s="4">
        <v>7.0</v>
      </c>
      <c r="J23" s="4">
        <v>17.0</v>
      </c>
      <c r="K23" s="5"/>
      <c r="L23" s="4">
        <v>4.0</v>
      </c>
      <c r="M23" s="5"/>
      <c r="N23" s="4">
        <v>27.0</v>
      </c>
      <c r="O23" s="6" t="str">
        <f t="shared" ref="O23:P23" si="21">C23+E23+G23+I23+K23</f>
        <v>0</v>
      </c>
      <c r="P23" s="6" t="str">
        <f t="shared" si="21"/>
        <v>31</v>
      </c>
    </row>
    <row r="24">
      <c r="A24" s="3" t="s">
        <v>61</v>
      </c>
      <c r="B24" s="4" t="s">
        <v>62</v>
      </c>
      <c r="J24" s="4">
        <v>1.0</v>
      </c>
      <c r="K24" s="5"/>
      <c r="L24" s="5"/>
      <c r="M24" s="5"/>
      <c r="N24" s="5"/>
      <c r="O24" s="6" t="str">
        <f t="shared" ref="O24:P24" si="22">C24+E24+G24+I24+K24</f>
        <v>0</v>
      </c>
      <c r="P24" s="6" t="str">
        <f t="shared" si="22"/>
        <v>1</v>
      </c>
    </row>
    <row r="25">
      <c r="A25" s="3" t="s">
        <v>63</v>
      </c>
      <c r="B25" s="4" t="s">
        <v>64</v>
      </c>
      <c r="E25" s="4">
        <v>0.0</v>
      </c>
      <c r="F25" s="4">
        <v>3.0</v>
      </c>
      <c r="G25" s="4">
        <v>0.0</v>
      </c>
      <c r="H25" s="4">
        <v>0.0</v>
      </c>
      <c r="L25" s="7">
        <v>16.0</v>
      </c>
      <c r="N25" s="7">
        <v>2.0</v>
      </c>
      <c r="O25" s="6" t="str">
        <f t="shared" ref="O25:P25" si="23">C25+E25+G25+I25+K25</f>
        <v>0</v>
      </c>
      <c r="P25" s="6" t="str">
        <f t="shared" si="23"/>
        <v>19</v>
      </c>
    </row>
    <row r="26">
      <c r="A26" s="3" t="s">
        <v>65</v>
      </c>
      <c r="B26" s="4" t="s">
        <v>66</v>
      </c>
      <c r="C26" s="4">
        <v>0.0</v>
      </c>
      <c r="G26" s="4">
        <v>0.0</v>
      </c>
      <c r="H26" s="4">
        <v>3.0</v>
      </c>
      <c r="J26" s="4">
        <v>1.0</v>
      </c>
      <c r="K26" s="5"/>
      <c r="L26" s="4">
        <v>3.0</v>
      </c>
      <c r="M26" s="5"/>
      <c r="N26" s="4">
        <v>5.0</v>
      </c>
      <c r="O26" s="6" t="str">
        <f t="shared" ref="O26:P26" si="24">C26+E26+G26+I26+K26</f>
        <v>0</v>
      </c>
      <c r="P26" s="6" t="str">
        <f t="shared" si="24"/>
        <v>7</v>
      </c>
    </row>
    <row r="27">
      <c r="A27" s="3" t="s">
        <v>67</v>
      </c>
      <c r="B27" s="4" t="s">
        <v>68</v>
      </c>
      <c r="C27" s="4">
        <v>0.0</v>
      </c>
      <c r="D27" s="4">
        <v>100.0</v>
      </c>
      <c r="E27" s="4">
        <v>0.0</v>
      </c>
      <c r="F27" s="4">
        <v>70.0</v>
      </c>
      <c r="G27" s="4">
        <v>0.0</v>
      </c>
      <c r="H27" s="4">
        <v>50.0</v>
      </c>
      <c r="J27" s="4">
        <v>105.0</v>
      </c>
      <c r="K27" s="5"/>
      <c r="L27" s="4">
        <v>110.0</v>
      </c>
      <c r="M27" s="4">
        <v>1.0</v>
      </c>
      <c r="N27" s="4">
        <v>78.0</v>
      </c>
      <c r="O27" s="6" t="str">
        <f t="shared" ref="O27:P27" si="25">C27+E27+G27+I27+K27</f>
        <v>0</v>
      </c>
      <c r="P27" s="6" t="str">
        <f t="shared" si="25"/>
        <v>435</v>
      </c>
    </row>
    <row r="28">
      <c r="A28" s="3" t="s">
        <v>69</v>
      </c>
      <c r="B28" s="4" t="s">
        <v>70</v>
      </c>
      <c r="C28" s="4">
        <v>1.0</v>
      </c>
      <c r="D28" s="4">
        <v>11.0</v>
      </c>
      <c r="E28" s="4">
        <v>10.0</v>
      </c>
      <c r="F28" s="4">
        <v>10.0</v>
      </c>
      <c r="G28" s="4">
        <v>0.0</v>
      </c>
      <c r="H28" s="4">
        <v>1.0</v>
      </c>
      <c r="J28" s="4">
        <v>7.0</v>
      </c>
      <c r="K28" s="5"/>
      <c r="L28" s="4">
        <v>6.0</v>
      </c>
      <c r="M28" s="5"/>
      <c r="N28" s="4">
        <v>12.0</v>
      </c>
      <c r="O28" s="6" t="str">
        <f t="shared" ref="O28:P28" si="26">C28+E28+G28+I28+K28</f>
        <v>11</v>
      </c>
      <c r="P28" s="6" t="str">
        <f t="shared" si="26"/>
        <v>35</v>
      </c>
    </row>
    <row r="29">
      <c r="A29" s="3" t="s">
        <v>71</v>
      </c>
      <c r="B29" s="4" t="s">
        <v>72</v>
      </c>
      <c r="C29" s="4">
        <v>317.0</v>
      </c>
      <c r="E29" s="4">
        <v>346.0</v>
      </c>
      <c r="G29" s="4">
        <v>388.0</v>
      </c>
      <c r="I29" s="4">
        <v>252.0</v>
      </c>
      <c r="J29" s="4">
        <v>0.0</v>
      </c>
      <c r="K29" s="4">
        <v>360.0</v>
      </c>
      <c r="L29" s="4">
        <v>156.0</v>
      </c>
      <c r="M29" s="4">
        <v>314.0</v>
      </c>
      <c r="N29" s="4">
        <v>79.0</v>
      </c>
      <c r="O29" s="6" t="str">
        <f t="shared" ref="O29:P29" si="27">C29+E29+G29+I29+K29</f>
        <v>1,663</v>
      </c>
      <c r="P29" s="6" t="str">
        <f t="shared" si="27"/>
        <v>156</v>
      </c>
    </row>
    <row r="30">
      <c r="A30" s="3" t="s">
        <v>73</v>
      </c>
      <c r="B30" s="4" t="s">
        <v>74</v>
      </c>
      <c r="C30" s="4">
        <v>33.0</v>
      </c>
      <c r="D30" s="4">
        <v>199.0</v>
      </c>
      <c r="E30" s="4">
        <v>34.0</v>
      </c>
      <c r="F30" s="4">
        <v>285.0</v>
      </c>
      <c r="G30" s="4">
        <v>120.0</v>
      </c>
      <c r="H30" s="4">
        <v>366.0</v>
      </c>
      <c r="I30" s="4">
        <v>1.0</v>
      </c>
      <c r="J30" s="4">
        <v>279.0</v>
      </c>
      <c r="K30" s="4">
        <v>68.0</v>
      </c>
      <c r="L30" s="4">
        <v>291.0</v>
      </c>
      <c r="M30" s="4">
        <v>129.0</v>
      </c>
      <c r="N30" s="4">
        <v>81.0</v>
      </c>
      <c r="O30" s="6" t="str">
        <f t="shared" ref="O30:P30" si="28">C30+E30+G30+I30+K30</f>
        <v>256</v>
      </c>
      <c r="P30" s="6" t="str">
        <f t="shared" si="28"/>
        <v>1,420</v>
      </c>
    </row>
    <row r="31">
      <c r="A31" s="3" t="s">
        <v>75</v>
      </c>
      <c r="B31" s="4" t="s">
        <v>76</v>
      </c>
      <c r="C31" s="4">
        <v>0.0</v>
      </c>
      <c r="E31" s="4">
        <v>0.0</v>
      </c>
      <c r="F31" s="4">
        <v>1.0</v>
      </c>
      <c r="G31" s="4">
        <v>0.0</v>
      </c>
      <c r="H31" s="4">
        <v>2.0</v>
      </c>
      <c r="J31" s="4">
        <v>4.0</v>
      </c>
      <c r="K31" s="5"/>
      <c r="L31" s="5"/>
      <c r="M31" s="5"/>
      <c r="N31" s="5"/>
      <c r="O31" s="6" t="str">
        <f t="shared" ref="O31:P31" si="29">C31+E31+G31+I31+K31</f>
        <v>0</v>
      </c>
      <c r="P31" s="6" t="str">
        <f t="shared" si="29"/>
        <v>7</v>
      </c>
    </row>
    <row r="32">
      <c r="A32" s="3" t="s">
        <v>77</v>
      </c>
      <c r="B32" s="4" t="s">
        <v>78</v>
      </c>
      <c r="C32" s="4">
        <v>9.0</v>
      </c>
      <c r="D32" s="4">
        <v>23.0</v>
      </c>
      <c r="E32" s="4">
        <v>15.0</v>
      </c>
      <c r="F32" s="4">
        <v>27.0</v>
      </c>
      <c r="G32" s="4">
        <v>7.0</v>
      </c>
      <c r="H32" s="4">
        <v>34.0</v>
      </c>
      <c r="I32" s="4">
        <v>2.0</v>
      </c>
      <c r="J32" s="4">
        <v>14.0</v>
      </c>
      <c r="K32" s="5"/>
      <c r="L32" s="4">
        <v>10.0</v>
      </c>
      <c r="M32" s="4">
        <v>7.0</v>
      </c>
      <c r="N32" s="4">
        <v>3.0</v>
      </c>
      <c r="O32" s="6" t="str">
        <f t="shared" ref="O32:P32" si="30">C32+E32+G32+I32+K32</f>
        <v>33</v>
      </c>
      <c r="P32" s="6" t="str">
        <f t="shared" si="30"/>
        <v>108</v>
      </c>
    </row>
    <row r="33">
      <c r="A33" s="3" t="s">
        <v>79</v>
      </c>
      <c r="B33" s="4" t="s">
        <v>80</v>
      </c>
      <c r="C33" s="4">
        <v>0.0</v>
      </c>
      <c r="D33" s="4">
        <v>17.0</v>
      </c>
      <c r="E33" s="4">
        <v>0.0</v>
      </c>
      <c r="F33" s="4">
        <v>14.0</v>
      </c>
      <c r="G33" s="4">
        <v>0.0</v>
      </c>
      <c r="H33" s="4">
        <v>12.0</v>
      </c>
      <c r="J33" s="4">
        <v>9.0</v>
      </c>
      <c r="K33" s="5"/>
      <c r="L33" s="4">
        <v>15.0</v>
      </c>
      <c r="M33" s="5"/>
      <c r="N33" s="4">
        <v>16.0</v>
      </c>
      <c r="O33" s="6" t="str">
        <f t="shared" ref="O33:P33" si="31">C33+E33+G33+I33+K33</f>
        <v>0</v>
      </c>
      <c r="P33" s="6" t="str">
        <f t="shared" si="31"/>
        <v>67</v>
      </c>
    </row>
    <row r="34">
      <c r="A34" s="3" t="s">
        <v>81</v>
      </c>
      <c r="B34" s="4" t="s">
        <v>82</v>
      </c>
      <c r="C34" s="4">
        <v>0.0</v>
      </c>
      <c r="E34" s="4">
        <v>0.0</v>
      </c>
      <c r="G34" s="4">
        <v>0.0</v>
      </c>
      <c r="J34" s="4">
        <v>5.0</v>
      </c>
      <c r="K34" s="5"/>
      <c r="L34" s="4">
        <v>11.0</v>
      </c>
      <c r="M34" s="5"/>
      <c r="N34" s="4">
        <v>21.0</v>
      </c>
      <c r="O34" s="6" t="str">
        <f t="shared" ref="O34:P34" si="32">C34+E34+G34+I34+K34</f>
        <v>0</v>
      </c>
      <c r="P34" s="6" t="str">
        <f t="shared" si="32"/>
        <v>16</v>
      </c>
    </row>
    <row r="35">
      <c r="A35" s="3" t="s">
        <v>83</v>
      </c>
      <c r="B35" s="4" t="s">
        <v>84</v>
      </c>
      <c r="E35" s="4">
        <v>15.0</v>
      </c>
      <c r="I35" s="4">
        <v>60.0</v>
      </c>
      <c r="J35" s="4">
        <v>0.0</v>
      </c>
      <c r="K35" s="4">
        <v>30.0</v>
      </c>
      <c r="L35" s="5"/>
      <c r="M35" s="4">
        <v>6.0</v>
      </c>
      <c r="N35" s="5"/>
      <c r="O35" s="6" t="str">
        <f t="shared" ref="O35:P35" si="33">C35+E35+G35+I35+K35</f>
        <v>105</v>
      </c>
      <c r="P35" s="6" t="str">
        <f t="shared" si="33"/>
        <v>0</v>
      </c>
    </row>
    <row r="36">
      <c r="A36" s="3" t="s">
        <v>85</v>
      </c>
      <c r="B36" s="4" t="s">
        <v>86</v>
      </c>
      <c r="C36" s="4">
        <v>0.0</v>
      </c>
      <c r="D36" s="4">
        <v>2.0</v>
      </c>
      <c r="E36" s="4">
        <v>0.0</v>
      </c>
      <c r="F36" s="4">
        <v>2.0</v>
      </c>
      <c r="G36" s="4">
        <v>0.0</v>
      </c>
      <c r="H36" s="4">
        <v>5.0</v>
      </c>
      <c r="J36" s="4">
        <v>4.0</v>
      </c>
      <c r="K36" s="5"/>
      <c r="L36" s="5"/>
      <c r="M36" s="5"/>
      <c r="N36" s="4">
        <v>2.0</v>
      </c>
      <c r="O36" s="6" t="str">
        <f t="shared" ref="O36:P36" si="34">C36+E36+G36+I36+K36</f>
        <v>0</v>
      </c>
      <c r="P36" s="6" t="str">
        <f t="shared" si="34"/>
        <v>13</v>
      </c>
    </row>
    <row r="37">
      <c r="A37" s="3" t="s">
        <v>87</v>
      </c>
      <c r="B37" s="4" t="s">
        <v>88</v>
      </c>
      <c r="C37" s="4">
        <v>1.0</v>
      </c>
      <c r="D37" s="4">
        <v>2.0</v>
      </c>
      <c r="E37" s="4">
        <v>0.0</v>
      </c>
      <c r="F37" s="4">
        <v>6.0</v>
      </c>
      <c r="G37" s="4">
        <v>0.0</v>
      </c>
      <c r="H37" s="4">
        <v>3.0</v>
      </c>
      <c r="J37" s="4">
        <v>3.0</v>
      </c>
      <c r="K37" s="5"/>
      <c r="L37" s="4">
        <v>17.0</v>
      </c>
      <c r="M37" s="5"/>
      <c r="N37" s="4">
        <v>9.0</v>
      </c>
      <c r="O37" s="6" t="str">
        <f t="shared" ref="O37:P37" si="35">C37+E37+G37+I37+K37</f>
        <v>1</v>
      </c>
      <c r="P37" s="6" t="str">
        <f t="shared" si="35"/>
        <v>31</v>
      </c>
    </row>
    <row r="38">
      <c r="A38" s="3" t="s">
        <v>89</v>
      </c>
      <c r="B38" s="4" t="s">
        <v>90</v>
      </c>
      <c r="E38" s="4">
        <v>0.0</v>
      </c>
      <c r="F38" s="4">
        <v>2.0</v>
      </c>
      <c r="G38" s="4">
        <v>0.0</v>
      </c>
      <c r="H38" s="4">
        <v>0.0</v>
      </c>
      <c r="J38" s="4">
        <v>4.0</v>
      </c>
      <c r="K38" s="5"/>
      <c r="L38" s="5"/>
      <c r="M38" s="5"/>
      <c r="N38" s="5"/>
      <c r="O38" s="6" t="str">
        <f t="shared" ref="O38:P38" si="36">C38+E38+G38+I38+K38</f>
        <v>0</v>
      </c>
      <c r="P38" s="6" t="str">
        <f t="shared" si="36"/>
        <v>6</v>
      </c>
    </row>
    <row r="39">
      <c r="A39" s="3" t="s">
        <v>91</v>
      </c>
      <c r="B39" s="4" t="s">
        <v>92</v>
      </c>
      <c r="C39" s="4">
        <v>0.0</v>
      </c>
      <c r="D39" s="4">
        <v>4.0</v>
      </c>
      <c r="J39" s="4">
        <v>12.0</v>
      </c>
      <c r="K39" s="5"/>
      <c r="L39" s="4">
        <v>8.0</v>
      </c>
      <c r="M39" s="5"/>
      <c r="N39" s="4">
        <v>9.0</v>
      </c>
      <c r="O39" s="6" t="str">
        <f t="shared" ref="O39:P39" si="37">C39+E39+G39+I39+K39</f>
        <v>0</v>
      </c>
      <c r="P39" s="6" t="str">
        <f t="shared" si="37"/>
        <v>24</v>
      </c>
    </row>
    <row r="40">
      <c r="A40" s="3" t="s">
        <v>93</v>
      </c>
      <c r="B40" s="4" t="s">
        <v>94</v>
      </c>
      <c r="G40" s="4">
        <v>0.0</v>
      </c>
      <c r="H40" s="4">
        <v>3.0</v>
      </c>
      <c r="J40" s="4">
        <v>11.0</v>
      </c>
      <c r="K40" s="5"/>
      <c r="L40" s="4">
        <v>1.0</v>
      </c>
      <c r="M40" s="5"/>
      <c r="N40" s="4">
        <v>4.0</v>
      </c>
      <c r="O40" s="6" t="str">
        <f t="shared" ref="O40:P40" si="38">C40+E40+G40+I40+K40</f>
        <v>0</v>
      </c>
      <c r="P40" s="6" t="str">
        <f t="shared" si="38"/>
        <v>15</v>
      </c>
    </row>
    <row r="41">
      <c r="A41" s="3" t="s">
        <v>95</v>
      </c>
      <c r="B41" s="4" t="s">
        <v>96</v>
      </c>
      <c r="C41" s="4">
        <v>9.0</v>
      </c>
      <c r="E41" s="4">
        <v>8.0</v>
      </c>
      <c r="G41" s="4">
        <v>4.0</v>
      </c>
      <c r="I41" s="4">
        <v>18.0</v>
      </c>
      <c r="J41" s="4">
        <v>0.0</v>
      </c>
      <c r="K41" s="5"/>
      <c r="L41" s="5"/>
      <c r="M41" s="5"/>
      <c r="N41" s="4">
        <v>5.0</v>
      </c>
      <c r="O41" s="6" t="str">
        <f t="shared" ref="O41:P41" si="39">C41+E41+G41+I41+K41</f>
        <v>39</v>
      </c>
      <c r="P41" s="6" t="str">
        <f t="shared" si="39"/>
        <v>0</v>
      </c>
    </row>
    <row r="42">
      <c r="A42" s="3" t="s">
        <v>97</v>
      </c>
      <c r="B42" s="4" t="s">
        <v>98</v>
      </c>
      <c r="C42" s="4">
        <v>0.0</v>
      </c>
      <c r="D42" s="4">
        <v>12.0</v>
      </c>
      <c r="E42" s="4">
        <v>0.0</v>
      </c>
      <c r="G42" s="4">
        <v>0.0</v>
      </c>
      <c r="H42" s="4">
        <v>0.0</v>
      </c>
      <c r="J42" s="4">
        <v>2.0</v>
      </c>
      <c r="K42" s="5"/>
      <c r="L42" s="5"/>
      <c r="M42" s="5"/>
      <c r="N42" s="5"/>
      <c r="O42" s="6" t="str">
        <f t="shared" ref="O42:P42" si="40">C42+E42+G42+I42+K42</f>
        <v>0</v>
      </c>
      <c r="P42" s="6" t="str">
        <f t="shared" si="40"/>
        <v>14</v>
      </c>
    </row>
    <row r="43">
      <c r="A43" s="3" t="s">
        <v>99</v>
      </c>
      <c r="B43" s="4" t="s">
        <v>100</v>
      </c>
      <c r="J43" s="4">
        <v>2.0</v>
      </c>
      <c r="K43" s="5"/>
      <c r="L43" s="4">
        <v>2.0</v>
      </c>
      <c r="M43" s="5"/>
      <c r="N43" s="5"/>
      <c r="O43" s="6" t="str">
        <f t="shared" ref="O43:P43" si="41">C43+E43+G43+I43+K43</f>
        <v>0</v>
      </c>
      <c r="P43" s="6" t="str">
        <f t="shared" si="41"/>
        <v>4</v>
      </c>
    </row>
    <row r="44">
      <c r="A44" s="3" t="s">
        <v>101</v>
      </c>
      <c r="B44" s="4" t="s">
        <v>102</v>
      </c>
      <c r="C44" s="4">
        <v>0.0</v>
      </c>
      <c r="D44" s="4">
        <v>12.0</v>
      </c>
      <c r="E44" s="4">
        <v>1.0</v>
      </c>
      <c r="F44" s="4">
        <v>22.0</v>
      </c>
      <c r="H44" s="4">
        <v>68.0</v>
      </c>
      <c r="I44" s="4">
        <v>1.0</v>
      </c>
      <c r="J44" s="4">
        <v>114.0</v>
      </c>
      <c r="K44" s="5"/>
      <c r="L44" s="4">
        <v>108.0</v>
      </c>
      <c r="M44" s="5"/>
      <c r="N44" s="4">
        <v>60.0</v>
      </c>
      <c r="O44" s="6" t="str">
        <f t="shared" ref="O44:P44" si="42">C44+E44+G44+I44+K44</f>
        <v>2</v>
      </c>
      <c r="P44" s="6" t="str">
        <f t="shared" si="42"/>
        <v>324</v>
      </c>
    </row>
    <row r="45">
      <c r="A45" s="3" t="s">
        <v>103</v>
      </c>
      <c r="B45" s="4" t="s">
        <v>104</v>
      </c>
      <c r="J45" s="4">
        <v>1.0</v>
      </c>
      <c r="K45" s="5"/>
      <c r="L45" s="5"/>
      <c r="M45" s="5"/>
      <c r="N45" s="4">
        <v>2.0</v>
      </c>
      <c r="O45" s="6" t="str">
        <f t="shared" ref="O45:P45" si="43">C45+E45+G45+I45+K45</f>
        <v>0</v>
      </c>
      <c r="P45" s="6" t="str">
        <f t="shared" si="43"/>
        <v>1</v>
      </c>
    </row>
    <row r="46">
      <c r="A46" s="3" t="s">
        <v>105</v>
      </c>
      <c r="B46" s="4" t="s">
        <v>106</v>
      </c>
      <c r="E46" s="4">
        <v>0.0</v>
      </c>
      <c r="F46" s="4">
        <v>15.0</v>
      </c>
      <c r="G46" s="4">
        <v>0.0</v>
      </c>
      <c r="H46" s="4">
        <v>10.0</v>
      </c>
      <c r="J46" s="4">
        <v>14.0</v>
      </c>
      <c r="K46" s="5"/>
      <c r="L46" s="4">
        <v>2.0</v>
      </c>
      <c r="M46" s="5"/>
      <c r="N46" s="4">
        <v>10.0</v>
      </c>
      <c r="O46" s="6" t="str">
        <f t="shared" ref="O46:P46" si="44">C46+E46+G46+I46+K46</f>
        <v>0</v>
      </c>
      <c r="P46" s="6" t="str">
        <f t="shared" si="44"/>
        <v>41</v>
      </c>
    </row>
    <row r="47">
      <c r="A47" s="3" t="s">
        <v>107</v>
      </c>
      <c r="B47" s="4" t="s">
        <v>108</v>
      </c>
      <c r="E47" s="4">
        <v>0.0</v>
      </c>
      <c r="F47" s="4">
        <v>8.0</v>
      </c>
      <c r="G47" s="4">
        <v>0.0</v>
      </c>
      <c r="H47" s="4">
        <v>1.0</v>
      </c>
      <c r="J47" s="4">
        <v>16.0</v>
      </c>
      <c r="K47" s="5"/>
      <c r="L47" s="4">
        <v>8.0</v>
      </c>
      <c r="M47" s="5"/>
      <c r="N47" s="4">
        <v>6.0</v>
      </c>
      <c r="O47" s="6" t="str">
        <f t="shared" ref="O47:P47" si="45">C47+E47+G47+I47+K47</f>
        <v>0</v>
      </c>
      <c r="P47" s="6" t="str">
        <f t="shared" si="45"/>
        <v>33</v>
      </c>
    </row>
    <row r="48">
      <c r="A48" s="3" t="s">
        <v>109</v>
      </c>
      <c r="B48" s="4" t="s">
        <v>110</v>
      </c>
      <c r="C48" s="4">
        <v>0.0</v>
      </c>
      <c r="D48" s="4">
        <v>45.0</v>
      </c>
      <c r="E48" s="4">
        <v>1.0</v>
      </c>
      <c r="F48" s="4">
        <v>0.0</v>
      </c>
      <c r="G48" s="4">
        <v>0.0</v>
      </c>
      <c r="H48" s="4">
        <v>0.0</v>
      </c>
      <c r="O48" s="6" t="str">
        <f t="shared" ref="O48:P48" si="46">C48+E48+G48+I48+K48</f>
        <v>1</v>
      </c>
      <c r="P48" s="6" t="str">
        <f t="shared" si="46"/>
        <v>45</v>
      </c>
    </row>
    <row r="49">
      <c r="A49" s="3" t="s">
        <v>111</v>
      </c>
      <c r="B49" s="4" t="s">
        <v>112</v>
      </c>
      <c r="C49" s="4">
        <v>0.0</v>
      </c>
      <c r="D49" s="4">
        <v>1.0</v>
      </c>
      <c r="E49" s="4">
        <v>0.0</v>
      </c>
      <c r="F49" s="4">
        <v>4.0</v>
      </c>
      <c r="G49" s="4">
        <v>0.0</v>
      </c>
      <c r="H49" s="4">
        <v>13.0</v>
      </c>
      <c r="J49" s="4">
        <v>4.0</v>
      </c>
      <c r="K49" s="5"/>
      <c r="L49" s="4">
        <v>5.0</v>
      </c>
      <c r="M49" s="5"/>
      <c r="N49" s="4">
        <v>7.0</v>
      </c>
      <c r="O49" s="6" t="str">
        <f t="shared" ref="O49:P49" si="47">C49+E49+G49+I49+K49</f>
        <v>0</v>
      </c>
      <c r="P49" s="6" t="str">
        <f t="shared" si="47"/>
        <v>27</v>
      </c>
    </row>
    <row r="50">
      <c r="A50" s="3" t="s">
        <v>113</v>
      </c>
      <c r="B50" s="4" t="s">
        <v>114</v>
      </c>
      <c r="G50" s="4">
        <v>0.0</v>
      </c>
      <c r="H50" s="4">
        <v>2.0</v>
      </c>
      <c r="J50" s="4">
        <v>2.0</v>
      </c>
      <c r="K50" s="5"/>
      <c r="L50" s="4">
        <v>33.0</v>
      </c>
      <c r="M50" s="5"/>
      <c r="N50" s="4">
        <v>17.0</v>
      </c>
      <c r="O50" s="6" t="str">
        <f t="shared" ref="O50:P50" si="48">C50+E50+G50+I50+K50</f>
        <v>0</v>
      </c>
      <c r="P50" s="6" t="str">
        <f t="shared" si="48"/>
        <v>37</v>
      </c>
    </row>
    <row r="51">
      <c r="A51" s="3" t="s">
        <v>115</v>
      </c>
      <c r="B51" s="4" t="s">
        <v>116</v>
      </c>
      <c r="E51" s="4">
        <v>0.0</v>
      </c>
      <c r="F51" s="4">
        <v>1.0</v>
      </c>
      <c r="G51" s="4">
        <v>0.0</v>
      </c>
      <c r="H51" s="4">
        <v>0.0</v>
      </c>
      <c r="O51" s="6" t="str">
        <f t="shared" ref="O51:P51" si="49">C51+E51+G51+I51+K51</f>
        <v>0</v>
      </c>
      <c r="P51" s="6" t="str">
        <f t="shared" si="49"/>
        <v>1</v>
      </c>
    </row>
    <row r="52">
      <c r="A52" s="3" t="s">
        <v>117</v>
      </c>
      <c r="B52" s="4" t="s">
        <v>118</v>
      </c>
      <c r="C52" s="4">
        <v>0.0</v>
      </c>
      <c r="D52" s="4">
        <v>20.0</v>
      </c>
      <c r="E52" s="4">
        <v>0.0</v>
      </c>
      <c r="F52" s="4">
        <v>40.0</v>
      </c>
      <c r="G52" s="4">
        <v>0.0</v>
      </c>
      <c r="H52" s="4">
        <v>58.0</v>
      </c>
      <c r="J52" s="4">
        <v>151.0</v>
      </c>
      <c r="K52" s="5"/>
      <c r="L52" s="4">
        <v>72.0</v>
      </c>
      <c r="M52" s="5"/>
      <c r="N52" s="4">
        <v>56.0</v>
      </c>
      <c r="O52" s="6" t="str">
        <f t="shared" ref="O52:P52" si="50">C52+E52+G52+I52+K52</f>
        <v>0</v>
      </c>
      <c r="P52" s="6" t="str">
        <f t="shared" si="50"/>
        <v>341</v>
      </c>
    </row>
    <row r="53">
      <c r="A53" s="3" t="s">
        <v>119</v>
      </c>
      <c r="B53" s="4" t="s">
        <v>120</v>
      </c>
      <c r="G53" s="4">
        <v>4.0</v>
      </c>
      <c r="H53" s="4">
        <v>7.0</v>
      </c>
      <c r="O53" s="6" t="str">
        <f t="shared" ref="O53:P53" si="51">C53+E53+G53+I53+K53</f>
        <v>4</v>
      </c>
      <c r="P53" s="6" t="str">
        <f t="shared" si="51"/>
        <v>7</v>
      </c>
    </row>
    <row r="54">
      <c r="A54" s="3" t="s">
        <v>121</v>
      </c>
      <c r="B54" s="4" t="s">
        <v>122</v>
      </c>
      <c r="C54" s="4">
        <v>135.0</v>
      </c>
      <c r="D54" s="4">
        <v>307.0</v>
      </c>
      <c r="E54" s="4">
        <v>36.0</v>
      </c>
      <c r="F54" s="4">
        <v>236.0</v>
      </c>
      <c r="G54" s="4">
        <v>0.0</v>
      </c>
      <c r="H54" s="4">
        <v>276.0</v>
      </c>
      <c r="J54" s="4">
        <v>365.0</v>
      </c>
      <c r="K54" s="5"/>
      <c r="L54" s="4">
        <v>313.0</v>
      </c>
      <c r="M54" s="4">
        <v>1.0</v>
      </c>
      <c r="N54" s="4">
        <v>242.0</v>
      </c>
      <c r="O54" s="6" t="str">
        <f t="shared" ref="O54:P54" si="52">C54+E54+G54+I54+K54</f>
        <v>171</v>
      </c>
      <c r="P54" s="6" t="str">
        <f t="shared" si="52"/>
        <v>1,497</v>
      </c>
    </row>
    <row r="55">
      <c r="A55" s="3" t="s">
        <v>123</v>
      </c>
      <c r="B55" s="4" t="s">
        <v>124</v>
      </c>
      <c r="G55" s="4">
        <v>0.0</v>
      </c>
      <c r="H55" s="4">
        <v>17.0</v>
      </c>
      <c r="I55" s="4">
        <v>5.0</v>
      </c>
      <c r="J55" s="4">
        <v>11.0</v>
      </c>
      <c r="K55" s="4">
        <v>3.0</v>
      </c>
      <c r="L55" s="4">
        <v>5.0</v>
      </c>
      <c r="M55" s="4">
        <v>6.0</v>
      </c>
      <c r="N55" s="4">
        <v>6.0</v>
      </c>
      <c r="O55" s="6" t="str">
        <f t="shared" ref="O55:P55" si="53">C55+E55+G55+I55+K55</f>
        <v>8</v>
      </c>
      <c r="P55" s="6" t="str">
        <f t="shared" si="53"/>
        <v>33</v>
      </c>
    </row>
    <row r="56">
      <c r="A56" s="3" t="s">
        <v>125</v>
      </c>
      <c r="B56" s="4" t="s">
        <v>126</v>
      </c>
      <c r="C56" s="4">
        <v>0.0</v>
      </c>
      <c r="D56" s="4">
        <v>3.0</v>
      </c>
      <c r="L56" s="7">
        <v>5.0</v>
      </c>
      <c r="O56" s="6" t="str">
        <f t="shared" ref="O56:P56" si="54">C56+E56+G56+I56+K56</f>
        <v>0</v>
      </c>
      <c r="P56" s="6" t="str">
        <f t="shared" si="54"/>
        <v>8</v>
      </c>
    </row>
    <row r="57">
      <c r="A57" s="3" t="s">
        <v>127</v>
      </c>
      <c r="B57" s="4" t="s">
        <v>128</v>
      </c>
      <c r="G57" s="4">
        <v>0.0</v>
      </c>
      <c r="H57" s="4">
        <v>3.0</v>
      </c>
      <c r="L57" s="7">
        <v>3.0</v>
      </c>
      <c r="N57" s="7">
        <v>1.0</v>
      </c>
      <c r="O57" s="6" t="str">
        <f t="shared" ref="O57:P57" si="55">C57+E57+G57+I57+K57</f>
        <v>0</v>
      </c>
      <c r="P57" s="6" t="str">
        <f t="shared" si="55"/>
        <v>6</v>
      </c>
    </row>
    <row r="58">
      <c r="A58" s="3" t="s">
        <v>129</v>
      </c>
      <c r="B58" s="4" t="s">
        <v>130</v>
      </c>
      <c r="C58" s="4">
        <v>0.0</v>
      </c>
      <c r="E58" s="4">
        <v>1.0</v>
      </c>
      <c r="F58" s="4">
        <v>1.0</v>
      </c>
      <c r="G58" s="4">
        <v>0.0</v>
      </c>
      <c r="H58" s="4">
        <v>0.0</v>
      </c>
      <c r="O58" s="6" t="str">
        <f t="shared" ref="O58:P58" si="56">C58+E58+G58+I58+K58</f>
        <v>1</v>
      </c>
      <c r="P58" s="6" t="str">
        <f t="shared" si="56"/>
        <v>1</v>
      </c>
    </row>
    <row r="59">
      <c r="A59" s="3" t="s">
        <v>131</v>
      </c>
      <c r="B59" s="4" t="s">
        <v>132</v>
      </c>
      <c r="E59" s="4">
        <v>0.0</v>
      </c>
      <c r="F59" s="4">
        <v>1.0</v>
      </c>
      <c r="G59" s="4">
        <v>0.0</v>
      </c>
      <c r="H59" s="4">
        <v>0.0</v>
      </c>
      <c r="O59" s="6" t="str">
        <f t="shared" ref="O59:P59" si="57">C59+E59+G59+I59+K59</f>
        <v>0</v>
      </c>
      <c r="P59" s="6" t="str">
        <f t="shared" si="57"/>
        <v>1</v>
      </c>
    </row>
    <row r="60">
      <c r="A60" s="3" t="s">
        <v>133</v>
      </c>
      <c r="B60" s="4" t="s">
        <v>134</v>
      </c>
      <c r="E60" s="5"/>
      <c r="G60" s="5"/>
      <c r="H60" s="5"/>
      <c r="L60" s="7">
        <v>1.0</v>
      </c>
      <c r="O60" s="6" t="str">
        <f t="shared" ref="O60:P60" si="58">C60+E60+G60+I60+K60</f>
        <v>0</v>
      </c>
      <c r="P60" s="6" t="str">
        <f t="shared" si="58"/>
        <v>1</v>
      </c>
    </row>
    <row r="61">
      <c r="A61" s="3" t="s">
        <v>135</v>
      </c>
      <c r="B61" s="4" t="s">
        <v>136</v>
      </c>
      <c r="C61" s="4">
        <v>143.0</v>
      </c>
      <c r="E61" s="4">
        <v>102.0</v>
      </c>
      <c r="G61" s="4">
        <v>69.0</v>
      </c>
      <c r="H61" s="4">
        <v>11.0</v>
      </c>
      <c r="I61" s="4">
        <v>27.0</v>
      </c>
      <c r="J61" s="4">
        <v>34.0</v>
      </c>
      <c r="K61" s="4">
        <v>82.0</v>
      </c>
      <c r="L61" s="4">
        <v>9.0</v>
      </c>
      <c r="M61" s="4">
        <v>79.0</v>
      </c>
      <c r="N61" s="4">
        <v>10.0</v>
      </c>
      <c r="O61" s="6" t="str">
        <f t="shared" ref="O61:P61" si="59">C61+E61+G61+I61+K61</f>
        <v>423</v>
      </c>
      <c r="P61" s="6" t="str">
        <f t="shared" si="59"/>
        <v>54</v>
      </c>
    </row>
    <row r="62">
      <c r="A62" s="3" t="s">
        <v>137</v>
      </c>
      <c r="B62" s="4" t="s">
        <v>138</v>
      </c>
      <c r="E62" s="4">
        <v>0.0</v>
      </c>
      <c r="F62" s="4">
        <v>3.0</v>
      </c>
      <c r="G62" s="4">
        <v>0.0</v>
      </c>
      <c r="H62" s="4">
        <v>1.0</v>
      </c>
      <c r="J62" s="4">
        <v>1.0</v>
      </c>
      <c r="K62" s="5"/>
      <c r="L62" s="4">
        <v>2.0</v>
      </c>
      <c r="M62" s="5"/>
      <c r="N62" s="5"/>
      <c r="O62" s="6" t="str">
        <f t="shared" ref="O62:P62" si="60">C62+E62+G62+I62+K62</f>
        <v>0</v>
      </c>
      <c r="P62" s="6" t="str">
        <f t="shared" si="60"/>
        <v>7</v>
      </c>
    </row>
    <row r="63">
      <c r="A63" s="3" t="s">
        <v>139</v>
      </c>
      <c r="B63" s="4" t="s">
        <v>140</v>
      </c>
      <c r="C63" s="4">
        <v>2.0</v>
      </c>
      <c r="D63" s="4">
        <v>2.0</v>
      </c>
      <c r="E63" s="4">
        <v>1.0</v>
      </c>
      <c r="F63" s="4">
        <v>5.0</v>
      </c>
      <c r="G63" s="4">
        <v>1.0</v>
      </c>
      <c r="H63" s="4">
        <v>6.0</v>
      </c>
      <c r="J63" s="4">
        <v>8.0</v>
      </c>
      <c r="K63" s="5"/>
      <c r="L63" s="4">
        <v>5.0</v>
      </c>
      <c r="M63" s="5"/>
      <c r="N63" s="4">
        <v>2.0</v>
      </c>
      <c r="O63" s="6" t="str">
        <f t="shared" ref="O63:P63" si="61">C63+E63+G63+I63+K63</f>
        <v>4</v>
      </c>
      <c r="P63" s="6" t="str">
        <f t="shared" si="61"/>
        <v>26</v>
      </c>
    </row>
    <row r="64">
      <c r="A64" s="3" t="s">
        <v>141</v>
      </c>
      <c r="B64" s="4" t="s">
        <v>142</v>
      </c>
      <c r="C64" s="4">
        <v>5.0</v>
      </c>
      <c r="D64" s="4">
        <v>0.0</v>
      </c>
      <c r="G64" s="4">
        <v>0.0</v>
      </c>
      <c r="H64" s="4">
        <v>12.0</v>
      </c>
      <c r="I64" s="4">
        <v>8.0</v>
      </c>
      <c r="J64" s="4">
        <v>8.0</v>
      </c>
      <c r="K64" s="4">
        <v>10.0</v>
      </c>
      <c r="L64" s="4">
        <v>37.0</v>
      </c>
      <c r="M64" s="4">
        <v>6.0</v>
      </c>
      <c r="N64" s="4">
        <v>76.0</v>
      </c>
      <c r="O64" s="6" t="str">
        <f t="shared" ref="O64:P64" si="62">C64+E64+G64+I64+K64</f>
        <v>23</v>
      </c>
      <c r="P64" s="6" t="str">
        <f t="shared" si="62"/>
        <v>57</v>
      </c>
    </row>
    <row r="65">
      <c r="A65" s="3" t="s">
        <v>143</v>
      </c>
      <c r="B65" s="4" t="s">
        <v>144</v>
      </c>
      <c r="C65" s="4">
        <v>0.0</v>
      </c>
      <c r="D65" s="4">
        <v>10.0</v>
      </c>
      <c r="E65" s="4">
        <v>0.0</v>
      </c>
      <c r="F65" s="4">
        <v>2.0</v>
      </c>
      <c r="G65" s="4">
        <v>0.0</v>
      </c>
      <c r="H65" s="4">
        <v>108.0</v>
      </c>
      <c r="J65" s="4">
        <v>0.0</v>
      </c>
      <c r="K65" s="5"/>
      <c r="L65" s="5"/>
      <c r="M65" s="5"/>
      <c r="N65" s="4">
        <v>7.0</v>
      </c>
      <c r="O65" s="6" t="str">
        <f t="shared" ref="O65:P65" si="63">C65+E65+G65+I65+K65</f>
        <v>0</v>
      </c>
      <c r="P65" s="6" t="str">
        <f t="shared" si="63"/>
        <v>120</v>
      </c>
    </row>
    <row r="66">
      <c r="A66" s="3" t="s">
        <v>145</v>
      </c>
      <c r="B66" s="4" t="s">
        <v>146</v>
      </c>
      <c r="C66" s="4">
        <v>7.0</v>
      </c>
      <c r="D66" s="4">
        <v>23.0</v>
      </c>
      <c r="E66" s="4">
        <v>1.0</v>
      </c>
      <c r="F66" s="4">
        <v>60.0</v>
      </c>
      <c r="G66" s="4">
        <v>9.0</v>
      </c>
      <c r="H66" s="4">
        <v>60.0</v>
      </c>
      <c r="I66" s="4">
        <v>6.0</v>
      </c>
      <c r="J66" s="4">
        <v>10.0</v>
      </c>
      <c r="K66" s="4">
        <v>7.0</v>
      </c>
      <c r="L66" s="4">
        <v>13.0</v>
      </c>
      <c r="M66" s="4">
        <v>19.0</v>
      </c>
      <c r="N66" s="4">
        <v>199.0</v>
      </c>
      <c r="O66" s="6" t="str">
        <f t="shared" ref="O66:P66" si="64">C66+E66+G66+I66+K66</f>
        <v>30</v>
      </c>
      <c r="P66" s="6" t="str">
        <f t="shared" si="64"/>
        <v>166</v>
      </c>
    </row>
    <row r="67">
      <c r="A67" s="3" t="s">
        <v>147</v>
      </c>
      <c r="B67" s="4" t="s">
        <v>148</v>
      </c>
      <c r="C67" s="5"/>
      <c r="D67" s="5"/>
      <c r="E67" s="5"/>
      <c r="F67" s="5"/>
      <c r="G67" s="5"/>
      <c r="H67" s="5"/>
      <c r="I67" s="5"/>
      <c r="J67" s="5"/>
      <c r="K67" s="4">
        <v>5.0</v>
      </c>
      <c r="L67" s="4">
        <v>1.0</v>
      </c>
      <c r="M67" s="4">
        <v>5.0</v>
      </c>
      <c r="N67" s="5"/>
      <c r="O67" s="6" t="str">
        <f t="shared" ref="O67:P67" si="65">C67+E67+G67+I67+K67</f>
        <v>5</v>
      </c>
      <c r="P67" s="6" t="str">
        <f t="shared" si="65"/>
        <v>1</v>
      </c>
    </row>
    <row r="68">
      <c r="A68" s="3" t="s">
        <v>149</v>
      </c>
      <c r="B68" s="4" t="s">
        <v>150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4">
        <v>1.0</v>
      </c>
      <c r="O68" s="6"/>
      <c r="P68" s="6"/>
    </row>
    <row r="69">
      <c r="A69" s="3" t="s">
        <v>151</v>
      </c>
      <c r="B69" s="4" t="s">
        <v>152</v>
      </c>
      <c r="C69" s="4">
        <v>7.0</v>
      </c>
      <c r="D69" s="4">
        <v>10.0</v>
      </c>
      <c r="E69" s="4">
        <v>1.0</v>
      </c>
      <c r="F69" s="4">
        <v>7.0</v>
      </c>
      <c r="G69" s="4">
        <v>8.0</v>
      </c>
      <c r="H69" s="4">
        <v>7.0</v>
      </c>
      <c r="I69" s="4">
        <v>17.0</v>
      </c>
      <c r="J69" s="4">
        <v>10.0</v>
      </c>
      <c r="K69" s="5"/>
      <c r="L69" s="5"/>
      <c r="M69" s="5"/>
      <c r="N69" s="5"/>
      <c r="O69" s="6" t="str">
        <f t="shared" ref="O69:P69" si="66">C69+E69+G69+I69+K69</f>
        <v>33</v>
      </c>
      <c r="P69" s="6" t="str">
        <f t="shared" si="66"/>
        <v>34</v>
      </c>
    </row>
    <row r="70">
      <c r="A70" s="3" t="s">
        <v>153</v>
      </c>
      <c r="B70" s="4" t="s">
        <v>154</v>
      </c>
      <c r="C70" s="4">
        <v>0.0</v>
      </c>
      <c r="D70" s="4">
        <v>5.0</v>
      </c>
      <c r="E70" s="4">
        <v>0.0</v>
      </c>
      <c r="F70" s="4">
        <v>8.0</v>
      </c>
      <c r="G70" s="4">
        <v>0.0</v>
      </c>
      <c r="H70" s="4">
        <v>7.0</v>
      </c>
      <c r="I70" s="4">
        <v>4.0</v>
      </c>
      <c r="J70" s="4">
        <v>9.0</v>
      </c>
      <c r="K70" s="4">
        <v>5.0</v>
      </c>
      <c r="L70" s="4">
        <v>16.0</v>
      </c>
      <c r="M70" s="4">
        <v>6.0</v>
      </c>
      <c r="N70" s="4">
        <v>7.0</v>
      </c>
      <c r="O70" s="6" t="str">
        <f t="shared" ref="O70:P70" si="67">C70+E70+G70+I70+K70</f>
        <v>9</v>
      </c>
      <c r="P70" s="6" t="str">
        <f t="shared" si="67"/>
        <v>45</v>
      </c>
    </row>
    <row r="71">
      <c r="A71" s="3" t="s">
        <v>155</v>
      </c>
      <c r="B71" s="4" t="s">
        <v>156</v>
      </c>
      <c r="C71" s="4">
        <v>0.0</v>
      </c>
      <c r="E71" s="4">
        <v>0.0</v>
      </c>
      <c r="G71" s="4">
        <v>0.0</v>
      </c>
      <c r="J71" s="4">
        <v>5.0</v>
      </c>
      <c r="K71" s="5"/>
      <c r="L71" s="5"/>
      <c r="M71" s="5"/>
      <c r="N71" s="4">
        <v>3.0</v>
      </c>
      <c r="O71" s="6" t="str">
        <f t="shared" ref="O71:P71" si="68">C71+E71+G71+I71+K71</f>
        <v>0</v>
      </c>
      <c r="P71" s="6" t="str">
        <f t="shared" si="68"/>
        <v>5</v>
      </c>
    </row>
    <row r="72">
      <c r="A72" s="3" t="s">
        <v>157</v>
      </c>
      <c r="B72" s="4" t="s">
        <v>158</v>
      </c>
      <c r="C72" s="4">
        <v>0.0</v>
      </c>
      <c r="D72" s="4">
        <v>6.0</v>
      </c>
      <c r="E72" s="4">
        <v>0.0</v>
      </c>
      <c r="F72" s="4">
        <v>3.0</v>
      </c>
      <c r="G72" s="4">
        <v>2.0</v>
      </c>
      <c r="J72" s="4">
        <v>7.0</v>
      </c>
      <c r="K72" s="5"/>
      <c r="L72" s="4">
        <v>40.0</v>
      </c>
      <c r="M72" s="5"/>
      <c r="N72" s="4">
        <v>106.0</v>
      </c>
      <c r="O72" s="6" t="str">
        <f t="shared" ref="O72:P72" si="69">C72+E72+G72+I72+K72</f>
        <v>2</v>
      </c>
      <c r="P72" s="6" t="str">
        <f t="shared" si="69"/>
        <v>56</v>
      </c>
    </row>
    <row r="73">
      <c r="A73" s="3" t="s">
        <v>159</v>
      </c>
      <c r="B73" s="4" t="s">
        <v>160</v>
      </c>
      <c r="C73" s="4">
        <v>0.0</v>
      </c>
      <c r="E73" s="4">
        <v>0.0</v>
      </c>
      <c r="F73" s="4">
        <v>10.0</v>
      </c>
      <c r="G73" s="4">
        <v>0.0</v>
      </c>
      <c r="J73" s="4">
        <v>0.0</v>
      </c>
      <c r="K73" s="5"/>
      <c r="L73" s="4">
        <v>2.0</v>
      </c>
      <c r="M73" s="5"/>
      <c r="N73" s="4">
        <v>5.0</v>
      </c>
      <c r="O73" s="6" t="str">
        <f t="shared" ref="O73:P73" si="70">C73+E73+G73+I73+K73</f>
        <v>0</v>
      </c>
      <c r="P73" s="6" t="str">
        <f t="shared" si="70"/>
        <v>12</v>
      </c>
    </row>
    <row r="74">
      <c r="A74" s="3" t="s">
        <v>161</v>
      </c>
      <c r="B74" s="4" t="s">
        <v>162</v>
      </c>
      <c r="C74" s="4">
        <v>0.0</v>
      </c>
      <c r="D74" s="4">
        <v>3.0</v>
      </c>
      <c r="G74" s="4">
        <v>0.0</v>
      </c>
      <c r="H74" s="4">
        <v>2.0</v>
      </c>
      <c r="J74" s="4">
        <v>22.0</v>
      </c>
      <c r="K74" s="5"/>
      <c r="L74" s="5"/>
      <c r="M74" s="5"/>
      <c r="N74" s="4">
        <v>9.0</v>
      </c>
      <c r="O74" s="6" t="str">
        <f t="shared" ref="O74:P74" si="71">C74+E74+G74+I74+K74</f>
        <v>0</v>
      </c>
      <c r="P74" s="6" t="str">
        <f t="shared" si="71"/>
        <v>27</v>
      </c>
    </row>
    <row r="75">
      <c r="A75" s="3" t="s">
        <v>163</v>
      </c>
      <c r="B75" s="4" t="s">
        <v>164</v>
      </c>
      <c r="C75" s="4">
        <v>0.0</v>
      </c>
      <c r="D75" s="4">
        <v>10.0</v>
      </c>
      <c r="E75" s="4">
        <v>0.0</v>
      </c>
      <c r="F75" s="4">
        <v>114.0</v>
      </c>
      <c r="G75" s="4">
        <v>0.0</v>
      </c>
      <c r="J75" s="4">
        <v>5.0</v>
      </c>
      <c r="K75" s="5"/>
      <c r="L75" s="4">
        <v>5.0</v>
      </c>
      <c r="M75" s="5"/>
      <c r="N75" s="5"/>
      <c r="O75" s="6" t="str">
        <f t="shared" ref="O75:P75" si="72">C75+E75+G75+I75+K75</f>
        <v>0</v>
      </c>
      <c r="P75" s="6" t="str">
        <f t="shared" si="72"/>
        <v>134</v>
      </c>
    </row>
    <row r="76">
      <c r="A76" s="3" t="s">
        <v>165</v>
      </c>
      <c r="B76" s="4" t="s">
        <v>166</v>
      </c>
      <c r="C76" s="4">
        <v>0.0</v>
      </c>
      <c r="D76" s="4">
        <v>2.0</v>
      </c>
      <c r="E76" s="4">
        <v>1.0</v>
      </c>
      <c r="F76" s="4">
        <v>0.0</v>
      </c>
      <c r="G76" s="4">
        <v>0.0</v>
      </c>
      <c r="H76" s="4">
        <v>3.0</v>
      </c>
      <c r="J76" s="4">
        <v>28.0</v>
      </c>
      <c r="K76" s="4">
        <v>1.0</v>
      </c>
      <c r="L76" s="4">
        <v>31.0</v>
      </c>
      <c r="M76" s="4">
        <v>1.0</v>
      </c>
      <c r="N76" s="4">
        <v>21.0</v>
      </c>
      <c r="O76" s="6" t="str">
        <f t="shared" ref="O76:P76" si="73">C76+E76+G76+I76+K76</f>
        <v>2</v>
      </c>
      <c r="P76" s="6" t="str">
        <f t="shared" si="73"/>
        <v>64</v>
      </c>
    </row>
    <row r="77">
      <c r="A77" s="3" t="s">
        <v>167</v>
      </c>
      <c r="B77" s="4" t="s">
        <v>168</v>
      </c>
      <c r="C77" s="4">
        <v>42.0</v>
      </c>
      <c r="D77" s="4">
        <v>100.0</v>
      </c>
      <c r="E77" s="4">
        <v>37.0</v>
      </c>
      <c r="F77" s="4">
        <v>111.0</v>
      </c>
      <c r="G77" s="4">
        <v>52.0</v>
      </c>
      <c r="H77" s="4">
        <v>105.0</v>
      </c>
      <c r="I77" s="4">
        <v>46.0</v>
      </c>
      <c r="J77" s="4">
        <v>110.0</v>
      </c>
      <c r="K77" s="4">
        <v>43.0</v>
      </c>
      <c r="L77" s="4">
        <v>78.0</v>
      </c>
      <c r="M77" s="4">
        <v>43.0</v>
      </c>
      <c r="N77" s="4">
        <v>77.0</v>
      </c>
      <c r="O77" s="6" t="str">
        <f t="shared" ref="O77:P77" si="74">C77+E77+G77+I77+K77</f>
        <v>220</v>
      </c>
      <c r="P77" s="6" t="str">
        <f t="shared" si="74"/>
        <v>504</v>
      </c>
    </row>
    <row r="78">
      <c r="A78" s="3" t="s">
        <v>169</v>
      </c>
      <c r="B78" s="4" t="s">
        <v>170</v>
      </c>
      <c r="C78" s="4">
        <v>25.0</v>
      </c>
      <c r="D78" s="4">
        <v>83.0</v>
      </c>
      <c r="E78" s="4">
        <v>19.0</v>
      </c>
      <c r="F78" s="4">
        <v>59.0</v>
      </c>
      <c r="G78" s="4">
        <v>9.0</v>
      </c>
      <c r="H78" s="4">
        <v>59.0</v>
      </c>
      <c r="J78" s="4">
        <v>34.0</v>
      </c>
      <c r="K78" s="4">
        <v>5.0</v>
      </c>
      <c r="L78" s="4">
        <v>23.0</v>
      </c>
      <c r="M78" s="5"/>
      <c r="N78" s="4">
        <v>86.0</v>
      </c>
      <c r="O78" s="6" t="str">
        <f t="shared" ref="O78:P78" si="75">C78+E78+G78+I78+K78</f>
        <v>58</v>
      </c>
      <c r="P78" s="6" t="str">
        <f t="shared" si="75"/>
        <v>258</v>
      </c>
    </row>
    <row r="79">
      <c r="A79" s="3" t="s">
        <v>171</v>
      </c>
      <c r="B79" s="4" t="s">
        <v>172</v>
      </c>
      <c r="C79" s="4">
        <v>15.0</v>
      </c>
      <c r="E79" s="4">
        <v>13.0</v>
      </c>
      <c r="F79" s="4">
        <v>0.0</v>
      </c>
      <c r="G79" s="4">
        <v>30.0</v>
      </c>
      <c r="H79" s="4">
        <v>53.0</v>
      </c>
      <c r="I79" s="4">
        <v>53.0</v>
      </c>
      <c r="J79" s="4">
        <v>27.0</v>
      </c>
      <c r="K79" s="4">
        <v>41.0</v>
      </c>
      <c r="L79" s="4">
        <v>29.0</v>
      </c>
      <c r="M79" s="4">
        <v>28.0</v>
      </c>
      <c r="N79" s="4">
        <v>7.0</v>
      </c>
      <c r="O79" s="6" t="str">
        <f t="shared" ref="O79:P79" si="76">C79+E79+G79+I79+K79</f>
        <v>152</v>
      </c>
      <c r="P79" s="6" t="str">
        <f t="shared" si="76"/>
        <v>109</v>
      </c>
    </row>
    <row r="80">
      <c r="A80" s="3" t="s">
        <v>173</v>
      </c>
      <c r="B80" s="4" t="s">
        <v>174</v>
      </c>
      <c r="C80" s="4">
        <v>0.0</v>
      </c>
      <c r="D80" s="4">
        <v>8.0</v>
      </c>
      <c r="J80" s="4">
        <v>35.0</v>
      </c>
      <c r="K80" s="5"/>
      <c r="L80" s="4">
        <v>48.0</v>
      </c>
      <c r="M80" s="5"/>
      <c r="N80" s="4">
        <v>7.0</v>
      </c>
      <c r="O80" s="6" t="str">
        <f t="shared" ref="O80:P80" si="77">C80+E80+G80+I80+K80</f>
        <v>0</v>
      </c>
      <c r="P80" s="6" t="str">
        <f t="shared" si="77"/>
        <v>91</v>
      </c>
    </row>
    <row r="81">
      <c r="A81" s="3" t="s">
        <v>175</v>
      </c>
      <c r="B81" s="4" t="s">
        <v>176</v>
      </c>
      <c r="C81" s="4">
        <v>0.0</v>
      </c>
      <c r="D81" s="4">
        <v>1.0</v>
      </c>
      <c r="G81" s="4">
        <v>0.0</v>
      </c>
      <c r="H81" s="4">
        <v>7.0</v>
      </c>
      <c r="J81" s="4">
        <v>8.0</v>
      </c>
      <c r="K81" s="5"/>
      <c r="L81" s="4">
        <v>1.0</v>
      </c>
      <c r="M81" s="5"/>
      <c r="N81" s="4">
        <v>11.0</v>
      </c>
      <c r="O81" s="6" t="str">
        <f t="shared" ref="O81:P81" si="78">C81+E81+G81+I81+K81</f>
        <v>0</v>
      </c>
      <c r="P81" s="6" t="str">
        <f t="shared" si="78"/>
        <v>17</v>
      </c>
    </row>
    <row r="82">
      <c r="A82" s="9" t="s">
        <v>177</v>
      </c>
      <c r="B82" s="10"/>
      <c r="C82" s="8">
        <v>1248.0</v>
      </c>
      <c r="D82" s="8">
        <v>3317.0</v>
      </c>
      <c r="E82" s="8">
        <v>2390.0</v>
      </c>
      <c r="F82" s="8">
        <v>8850.0</v>
      </c>
      <c r="G82" s="8">
        <v>712.0</v>
      </c>
      <c r="H82" s="8">
        <v>1977.0</v>
      </c>
      <c r="I82" s="8">
        <v>521.0</v>
      </c>
      <c r="J82" s="8">
        <v>2015.0</v>
      </c>
      <c r="K82" s="6" t="str">
        <f t="shared" ref="K82:M82" si="79">SUM(K2:K81)</f>
        <v>670</v>
      </c>
      <c r="L82" s="6" t="str">
        <f t="shared" si="79"/>
        <v>1,792</v>
      </c>
      <c r="M82" s="6" t="str">
        <f t="shared" si="79"/>
        <v>680</v>
      </c>
      <c r="N82" s="8">
        <v>1722.0</v>
      </c>
      <c r="O82" s="6" t="str">
        <f>C82+E82+G82+I82+K82+M82</f>
        <v>6,221</v>
      </c>
      <c r="P82" s="6" t="str">
        <f>D82+F82+H82+J82+L82+O82</f>
        <v>24,172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3.14"/>
    <col customWidth="1" min="2" max="6" width="13.14"/>
  </cols>
  <sheetData>
    <row r="1">
      <c r="A1" s="11" t="s">
        <v>178</v>
      </c>
      <c r="B1" s="11" t="s">
        <v>179</v>
      </c>
      <c r="E1" s="11" t="s">
        <v>180</v>
      </c>
      <c r="F1" s="11" t="s">
        <v>181</v>
      </c>
    </row>
    <row r="2">
      <c r="A2" s="4" t="s">
        <v>182</v>
      </c>
      <c r="B2" s="4">
        <v>1863.0</v>
      </c>
      <c r="E2" s="4">
        <v>1991.0</v>
      </c>
      <c r="F2" s="4">
        <v>48.0</v>
      </c>
    </row>
    <row r="3">
      <c r="A3" s="4" t="s">
        <v>183</v>
      </c>
      <c r="B3" s="4">
        <v>1865.0</v>
      </c>
      <c r="E3" s="4">
        <v>1992.0</v>
      </c>
      <c r="F3" s="4">
        <v>51.0</v>
      </c>
    </row>
    <row r="4">
      <c r="A4" s="4" t="s">
        <v>184</v>
      </c>
      <c r="B4" s="4">
        <v>1877.0</v>
      </c>
      <c r="E4" s="4">
        <v>1993.0</v>
      </c>
      <c r="F4" s="4">
        <v>53.0</v>
      </c>
    </row>
    <row r="5">
      <c r="A5" s="4" t="s">
        <v>185</v>
      </c>
      <c r="B5" s="4">
        <v>1906.0</v>
      </c>
      <c r="E5" s="4">
        <v>1994.0</v>
      </c>
      <c r="F5" s="4">
        <v>55.0</v>
      </c>
    </row>
    <row r="6">
      <c r="A6" s="4" t="s">
        <v>186</v>
      </c>
      <c r="B6" s="4">
        <v>1907.0</v>
      </c>
      <c r="E6" s="4">
        <v>1995.0</v>
      </c>
      <c r="F6" s="4">
        <v>59.0</v>
      </c>
    </row>
    <row r="7">
      <c r="A7" s="4" t="s">
        <v>187</v>
      </c>
      <c r="B7" s="4">
        <v>1910.0</v>
      </c>
      <c r="E7" s="4">
        <v>1996.0</v>
      </c>
      <c r="F7" s="4">
        <v>60.0</v>
      </c>
    </row>
    <row r="8">
      <c r="A8" s="4" t="s">
        <v>188</v>
      </c>
      <c r="B8" s="4">
        <v>1922.0</v>
      </c>
      <c r="E8" s="4">
        <v>1997.0</v>
      </c>
      <c r="F8" s="4">
        <v>64.0</v>
      </c>
    </row>
    <row r="9">
      <c r="A9" s="4" t="s">
        <v>189</v>
      </c>
      <c r="B9" s="4">
        <v>1928.0</v>
      </c>
      <c r="E9" s="4">
        <v>1998.0</v>
      </c>
      <c r="F9" s="4">
        <v>70.0</v>
      </c>
    </row>
    <row r="10">
      <c r="A10" s="4" t="s">
        <v>190</v>
      </c>
      <c r="B10" s="4">
        <v>1956.0</v>
      </c>
      <c r="E10" s="4">
        <v>1999.0</v>
      </c>
      <c r="F10" s="4">
        <v>73.0</v>
      </c>
    </row>
    <row r="11">
      <c r="A11" s="4" t="s">
        <v>191</v>
      </c>
      <c r="B11" s="4">
        <v>1962.0</v>
      </c>
      <c r="E11" s="4">
        <v>2000.0</v>
      </c>
      <c r="F11" s="4">
        <v>75.0</v>
      </c>
    </row>
    <row r="12">
      <c r="A12" s="4" t="s">
        <v>192</v>
      </c>
      <c r="B12" s="4">
        <v>1966.0</v>
      </c>
      <c r="E12" s="4">
        <v>2001.0</v>
      </c>
      <c r="F12" s="4">
        <v>76.0</v>
      </c>
    </row>
    <row r="13">
      <c r="A13" s="4" t="s">
        <v>193</v>
      </c>
      <c r="B13" s="4">
        <v>1968.0</v>
      </c>
      <c r="E13" s="4">
        <v>2002.0</v>
      </c>
      <c r="F13" s="4">
        <v>79.0</v>
      </c>
    </row>
    <row r="14">
      <c r="A14" s="4" t="s">
        <v>194</v>
      </c>
      <c r="B14" s="4">
        <v>1969.0</v>
      </c>
      <c r="E14" s="4">
        <v>2003.0</v>
      </c>
      <c r="F14" s="4">
        <v>80.0</v>
      </c>
    </row>
    <row r="15">
      <c r="A15" s="4" t="s">
        <v>195</v>
      </c>
      <c r="B15" s="4">
        <v>1972.0</v>
      </c>
      <c r="E15" s="4">
        <v>2004.0</v>
      </c>
      <c r="F15" s="4">
        <v>85.0</v>
      </c>
    </row>
    <row r="16">
      <c r="A16" s="4" t="s">
        <v>196</v>
      </c>
      <c r="B16" s="4">
        <v>1972.0</v>
      </c>
      <c r="E16" s="4">
        <v>2005.0</v>
      </c>
      <c r="F16" s="4">
        <v>86.0</v>
      </c>
    </row>
    <row r="17">
      <c r="A17" s="4" t="s">
        <v>197</v>
      </c>
      <c r="B17" s="4">
        <v>1974.0</v>
      </c>
      <c r="E17" s="4">
        <v>2006.0</v>
      </c>
      <c r="F17" s="4">
        <v>87.0</v>
      </c>
    </row>
    <row r="18">
      <c r="A18" s="4" t="s">
        <v>198</v>
      </c>
      <c r="B18" s="4">
        <v>1976.0</v>
      </c>
      <c r="E18" s="4">
        <v>2007.0</v>
      </c>
      <c r="F18" s="4">
        <v>91.0</v>
      </c>
    </row>
    <row r="19">
      <c r="A19" s="4" t="s">
        <v>199</v>
      </c>
      <c r="B19" s="4">
        <v>1978.0</v>
      </c>
      <c r="E19" s="4">
        <v>2008.0</v>
      </c>
      <c r="F19" s="4">
        <v>93.0</v>
      </c>
    </row>
    <row r="20">
      <c r="A20" s="4" t="s">
        <v>200</v>
      </c>
      <c r="B20" s="4">
        <v>1978.0</v>
      </c>
      <c r="E20" s="4">
        <v>2009.0</v>
      </c>
      <c r="F20" s="4">
        <v>95.0</v>
      </c>
    </row>
    <row r="21">
      <c r="A21" s="4" t="s">
        <v>201</v>
      </c>
      <c r="B21" s="4">
        <v>1978.0</v>
      </c>
      <c r="E21" s="4">
        <v>2010.0</v>
      </c>
      <c r="F21" s="4">
        <v>96.0</v>
      </c>
    </row>
    <row r="22">
      <c r="A22" s="4" t="s">
        <v>202</v>
      </c>
      <c r="B22" s="4">
        <v>1979.0</v>
      </c>
      <c r="E22" s="7">
        <v>2011.0</v>
      </c>
      <c r="F22" s="7">
        <v>96.0</v>
      </c>
    </row>
    <row r="23">
      <c r="A23" s="4" t="s">
        <v>203</v>
      </c>
      <c r="B23" s="4">
        <v>1979.0</v>
      </c>
      <c r="E23" s="7">
        <v>2012.0</v>
      </c>
      <c r="F23" s="7">
        <v>97.0</v>
      </c>
    </row>
    <row r="24">
      <c r="A24" s="4" t="s">
        <v>204</v>
      </c>
      <c r="B24" s="4">
        <v>1979.0</v>
      </c>
    </row>
    <row r="25">
      <c r="A25" s="4" t="s">
        <v>205</v>
      </c>
      <c r="B25" s="4">
        <v>1979.0</v>
      </c>
    </row>
    <row r="26">
      <c r="A26" s="4" t="s">
        <v>206</v>
      </c>
      <c r="B26" s="4">
        <v>1980.0</v>
      </c>
    </row>
    <row r="27">
      <c r="A27" s="4" t="s">
        <v>207</v>
      </c>
      <c r="B27" s="4">
        <v>1981.0</v>
      </c>
    </row>
    <row r="28">
      <c r="A28" s="4" t="s">
        <v>208</v>
      </c>
      <c r="B28" s="4">
        <v>1981.0</v>
      </c>
    </row>
    <row r="29">
      <c r="A29" s="4" t="s">
        <v>209</v>
      </c>
      <c r="B29" s="4">
        <v>1982.0</v>
      </c>
    </row>
    <row r="30">
      <c r="A30" s="4" t="s">
        <v>210</v>
      </c>
      <c r="B30" s="4">
        <v>1985.0</v>
      </c>
    </row>
    <row r="31">
      <c r="A31" s="4" t="s">
        <v>211</v>
      </c>
      <c r="B31" s="4">
        <v>1986.0</v>
      </c>
    </row>
    <row r="32">
      <c r="A32" s="4" t="s">
        <v>212</v>
      </c>
      <c r="B32" s="4">
        <v>1986.0</v>
      </c>
    </row>
    <row r="33">
      <c r="A33" s="4" t="s">
        <v>213</v>
      </c>
      <c r="B33" s="4">
        <v>1987.0</v>
      </c>
    </row>
    <row r="34">
      <c r="A34" s="4" t="s">
        <v>214</v>
      </c>
      <c r="B34" s="4">
        <v>1987.0</v>
      </c>
    </row>
    <row r="35">
      <c r="A35" s="4" t="s">
        <v>215</v>
      </c>
      <c r="B35" s="4">
        <v>1987.0</v>
      </c>
    </row>
    <row r="36">
      <c r="A36" s="4" t="s">
        <v>216</v>
      </c>
      <c r="B36" s="4">
        <v>1989.0</v>
      </c>
    </row>
    <row r="37">
      <c r="A37" s="4" t="s">
        <v>217</v>
      </c>
      <c r="B37" s="4">
        <v>1989.0</v>
      </c>
    </row>
    <row r="38">
      <c r="A38" s="4" t="s">
        <v>218</v>
      </c>
      <c r="B38" s="4">
        <v>1989.0</v>
      </c>
    </row>
    <row r="39">
      <c r="A39" s="4" t="s">
        <v>219</v>
      </c>
      <c r="B39" s="4">
        <v>1989.0</v>
      </c>
    </row>
    <row r="40">
      <c r="A40" s="4" t="s">
        <v>220</v>
      </c>
      <c r="B40" s="4">
        <v>1990.0</v>
      </c>
    </row>
    <row r="41">
      <c r="A41" s="4" t="s">
        <v>221</v>
      </c>
      <c r="B41" s="4">
        <v>1990.0</v>
      </c>
    </row>
    <row r="42">
      <c r="A42" s="4" t="s">
        <v>222</v>
      </c>
      <c r="B42" s="4">
        <v>1990.0</v>
      </c>
    </row>
    <row r="43">
      <c r="A43" s="4" t="s">
        <v>223</v>
      </c>
      <c r="B43" s="4">
        <v>1990.0</v>
      </c>
    </row>
    <row r="44">
      <c r="A44" s="4" t="s">
        <v>224</v>
      </c>
      <c r="B44" s="4">
        <v>1990.0</v>
      </c>
    </row>
    <row r="45">
      <c r="A45" s="4" t="s">
        <v>225</v>
      </c>
      <c r="B45" s="4">
        <v>1990.0</v>
      </c>
    </row>
    <row r="46">
      <c r="A46" s="4" t="s">
        <v>226</v>
      </c>
      <c r="B46" s="4">
        <v>1990.0</v>
      </c>
    </row>
    <row r="47">
      <c r="A47" s="4" t="s">
        <v>227</v>
      </c>
      <c r="B47" s="4">
        <v>1990.0</v>
      </c>
    </row>
    <row r="48">
      <c r="A48" s="4" t="s">
        <v>228</v>
      </c>
      <c r="B48" s="4">
        <v>1990.0</v>
      </c>
    </row>
    <row r="49">
      <c r="A49" s="4" t="s">
        <v>229</v>
      </c>
      <c r="B49" s="4">
        <v>1991.0</v>
      </c>
    </row>
    <row r="50">
      <c r="A50" s="4" t="s">
        <v>230</v>
      </c>
      <c r="B50" s="4">
        <v>1992.0</v>
      </c>
    </row>
    <row r="51">
      <c r="A51" s="4" t="s">
        <v>231</v>
      </c>
      <c r="B51" s="4">
        <v>1992.0</v>
      </c>
    </row>
    <row r="52">
      <c r="A52" s="4" t="s">
        <v>232</v>
      </c>
      <c r="B52" s="4">
        <v>1992.0</v>
      </c>
    </row>
    <row r="53">
      <c r="A53" s="4" t="s">
        <v>233</v>
      </c>
      <c r="B53" s="4">
        <v>1993.0</v>
      </c>
    </row>
    <row r="54">
      <c r="A54" s="4" t="s">
        <v>234</v>
      </c>
      <c r="B54" s="4">
        <v>1993.0</v>
      </c>
    </row>
    <row r="55">
      <c r="A55" s="4" t="s">
        <v>235</v>
      </c>
      <c r="B55" s="4">
        <v>1994.0</v>
      </c>
    </row>
    <row r="56">
      <c r="A56" s="4" t="s">
        <v>236</v>
      </c>
      <c r="B56" s="4">
        <v>1994.0</v>
      </c>
    </row>
    <row r="57">
      <c r="A57" s="4" t="s">
        <v>237</v>
      </c>
      <c r="B57" s="4">
        <v>1995.0</v>
      </c>
    </row>
    <row r="58">
      <c r="A58" s="4" t="s">
        <v>238</v>
      </c>
      <c r="B58" s="4">
        <v>1995.0</v>
      </c>
    </row>
    <row r="59">
      <c r="A59" s="4" t="s">
        <v>239</v>
      </c>
      <c r="B59" s="4">
        <v>1995.0</v>
      </c>
    </row>
    <row r="60">
      <c r="A60" s="4" t="s">
        <v>240</v>
      </c>
      <c r="B60" s="4">
        <v>1995.0</v>
      </c>
    </row>
    <row r="61">
      <c r="A61" s="4" t="s">
        <v>241</v>
      </c>
      <c r="B61" s="4">
        <v>1996.0</v>
      </c>
    </row>
    <row r="62">
      <c r="A62" s="4" t="s">
        <v>242</v>
      </c>
      <c r="B62" s="4">
        <v>1997.0</v>
      </c>
    </row>
    <row r="63">
      <c r="A63" s="4" t="s">
        <v>243</v>
      </c>
      <c r="B63" s="4">
        <v>1997.0</v>
      </c>
    </row>
    <row r="64">
      <c r="A64" s="4" t="s">
        <v>244</v>
      </c>
      <c r="B64" s="4">
        <v>1997.0</v>
      </c>
    </row>
    <row r="65">
      <c r="A65" s="4" t="s">
        <v>245</v>
      </c>
      <c r="B65" s="4">
        <v>1997.0</v>
      </c>
    </row>
    <row r="66">
      <c r="A66" s="4" t="s">
        <v>246</v>
      </c>
      <c r="B66" s="4">
        <v>1998.0</v>
      </c>
    </row>
    <row r="67">
      <c r="A67" s="4" t="s">
        <v>247</v>
      </c>
      <c r="B67" s="4">
        <v>1998.0</v>
      </c>
    </row>
    <row r="68">
      <c r="A68" s="4" t="s">
        <v>248</v>
      </c>
      <c r="B68" s="4">
        <v>1998.0</v>
      </c>
    </row>
    <row r="69">
      <c r="A69" s="4" t="s">
        <v>249</v>
      </c>
      <c r="B69" s="4">
        <v>1998.0</v>
      </c>
    </row>
    <row r="70">
      <c r="A70" s="4" t="s">
        <v>250</v>
      </c>
      <c r="B70" s="4">
        <v>1998.0</v>
      </c>
    </row>
    <row r="71">
      <c r="A71" s="4" t="s">
        <v>251</v>
      </c>
      <c r="B71" s="4">
        <v>1998.0</v>
      </c>
    </row>
    <row r="72">
      <c r="A72" s="4" t="s">
        <v>252</v>
      </c>
      <c r="B72" s="4">
        <v>1999.0</v>
      </c>
    </row>
    <row r="73">
      <c r="A73" s="4" t="s">
        <v>253</v>
      </c>
      <c r="B73" s="4">
        <v>1999.0</v>
      </c>
    </row>
    <row r="74">
      <c r="A74" s="4" t="s">
        <v>254</v>
      </c>
      <c r="B74" s="4">
        <v>1999.0</v>
      </c>
    </row>
    <row r="75">
      <c r="A75" s="4" t="s">
        <v>255</v>
      </c>
      <c r="B75" s="4">
        <v>2000.0</v>
      </c>
    </row>
    <row r="76">
      <c r="A76" s="4" t="s">
        <v>256</v>
      </c>
      <c r="B76" s="4">
        <v>2000.0</v>
      </c>
    </row>
    <row r="77">
      <c r="A77" s="4" t="s">
        <v>257</v>
      </c>
      <c r="B77" s="4">
        <v>2001.0</v>
      </c>
    </row>
    <row r="78">
      <c r="A78" s="4" t="s">
        <v>258</v>
      </c>
      <c r="B78" s="4">
        <v>2002.0</v>
      </c>
    </row>
    <row r="79">
      <c r="A79" s="4" t="s">
        <v>259</v>
      </c>
      <c r="B79" s="4">
        <v>2002.0</v>
      </c>
    </row>
    <row r="80">
      <c r="A80" s="4" t="s">
        <v>260</v>
      </c>
      <c r="B80" s="4">
        <v>2002.0</v>
      </c>
    </row>
    <row r="81">
      <c r="A81" s="4" t="s">
        <v>261</v>
      </c>
      <c r="B81" s="4">
        <v>2003.0</v>
      </c>
    </row>
    <row r="82">
      <c r="A82" s="4" t="s">
        <v>262</v>
      </c>
      <c r="B82" s="4">
        <v>2004.0</v>
      </c>
    </row>
    <row r="83">
      <c r="A83" s="4" t="s">
        <v>263</v>
      </c>
      <c r="B83" s="4">
        <v>2004.0</v>
      </c>
    </row>
    <row r="84">
      <c r="A84" s="4" t="s">
        <v>264</v>
      </c>
      <c r="B84" s="4">
        <v>2004.0</v>
      </c>
    </row>
    <row r="85">
      <c r="A85" s="4" t="s">
        <v>265</v>
      </c>
      <c r="B85" s="4">
        <v>2004.0</v>
      </c>
    </row>
    <row r="86">
      <c r="A86" s="4" t="s">
        <v>266</v>
      </c>
      <c r="B86" s="4">
        <v>2004.0</v>
      </c>
    </row>
    <row r="87">
      <c r="A87" s="4" t="s">
        <v>267</v>
      </c>
      <c r="B87" s="4">
        <v>2005.0</v>
      </c>
    </row>
    <row r="88">
      <c r="A88" s="4" t="s">
        <v>268</v>
      </c>
      <c r="B88" s="4">
        <v>2006.0</v>
      </c>
    </row>
    <row r="89">
      <c r="A89" s="4" t="s">
        <v>269</v>
      </c>
      <c r="B89" s="4">
        <v>2007.0</v>
      </c>
    </row>
    <row r="90">
      <c r="A90" s="4" t="s">
        <v>270</v>
      </c>
      <c r="B90" s="4">
        <v>2007.0</v>
      </c>
    </row>
    <row r="91">
      <c r="A91" s="4" t="s">
        <v>271</v>
      </c>
      <c r="B91" s="4">
        <v>2007.0</v>
      </c>
    </row>
    <row r="92">
      <c r="A92" s="4" t="s">
        <v>272</v>
      </c>
      <c r="B92" s="4">
        <v>2007.0</v>
      </c>
    </row>
    <row r="93">
      <c r="A93" s="4" t="s">
        <v>273</v>
      </c>
      <c r="B93" s="4">
        <v>2008.0</v>
      </c>
    </row>
    <row r="94">
      <c r="A94" s="4" t="s">
        <v>274</v>
      </c>
      <c r="B94" s="4">
        <v>2008.0</v>
      </c>
    </row>
    <row r="95">
      <c r="A95" s="4" t="s">
        <v>275</v>
      </c>
      <c r="B95" s="4">
        <v>2009.0</v>
      </c>
    </row>
    <row r="96">
      <c r="A96" s="4" t="s">
        <v>276</v>
      </c>
      <c r="B96" s="4">
        <v>2009.0</v>
      </c>
    </row>
    <row r="97">
      <c r="A97" s="4" t="s">
        <v>277</v>
      </c>
      <c r="B97" s="4">
        <v>2012.0</v>
      </c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13.14"/>
  </cols>
  <sheetData>
    <row r="1">
      <c r="A1" s="1" t="s">
        <v>278</v>
      </c>
      <c r="B1" s="1" t="s">
        <v>279</v>
      </c>
      <c r="C1" s="7" t="s">
        <v>280</v>
      </c>
    </row>
    <row r="2">
      <c r="A2" s="4">
        <v>1991.0</v>
      </c>
      <c r="B2" s="4">
        <v>32.0</v>
      </c>
      <c r="C2" s="4">
        <v>48.0</v>
      </c>
    </row>
    <row r="3">
      <c r="A3" s="12" t="str">
        <f t="shared" ref="A3:A21" si="1">A2+1</f>
        <v>1992</v>
      </c>
      <c r="B3" s="4">
        <v>35.0</v>
      </c>
      <c r="C3" s="4">
        <v>51.0</v>
      </c>
    </row>
    <row r="4">
      <c r="A4" s="12" t="str">
        <f t="shared" si="1"/>
        <v>1993</v>
      </c>
      <c r="B4" s="4">
        <v>32.0</v>
      </c>
      <c r="C4" s="4">
        <v>53.0</v>
      </c>
    </row>
    <row r="5">
      <c r="A5" s="12" t="str">
        <f t="shared" si="1"/>
        <v>1994</v>
      </c>
      <c r="B5" s="4">
        <v>37.0</v>
      </c>
      <c r="C5" s="4">
        <v>55.0</v>
      </c>
    </row>
    <row r="6">
      <c r="A6" s="12" t="str">
        <f t="shared" si="1"/>
        <v>1995</v>
      </c>
      <c r="B6" s="4">
        <v>41.0</v>
      </c>
      <c r="C6" s="4">
        <v>59.0</v>
      </c>
    </row>
    <row r="7">
      <c r="A7" s="12" t="str">
        <f t="shared" si="1"/>
        <v>1996</v>
      </c>
      <c r="B7" s="4">
        <v>39.0</v>
      </c>
      <c r="C7" s="4">
        <v>60.0</v>
      </c>
    </row>
    <row r="8">
      <c r="A8" s="12" t="str">
        <f t="shared" si="1"/>
        <v>1997</v>
      </c>
      <c r="B8" s="4">
        <v>40.0</v>
      </c>
      <c r="C8" s="4">
        <v>64.0</v>
      </c>
    </row>
    <row r="9">
      <c r="A9" s="12" t="str">
        <f t="shared" si="1"/>
        <v>1998</v>
      </c>
      <c r="B9" s="4">
        <v>37.0</v>
      </c>
      <c r="C9" s="4">
        <v>70.0</v>
      </c>
    </row>
    <row r="10">
      <c r="A10" s="12" t="str">
        <f t="shared" si="1"/>
        <v>1999</v>
      </c>
      <c r="B10" s="4">
        <v>31.0</v>
      </c>
      <c r="C10" s="4">
        <v>73.0</v>
      </c>
    </row>
    <row r="11">
      <c r="A11" s="12" t="str">
        <f t="shared" si="1"/>
        <v>2000</v>
      </c>
      <c r="B11" s="4">
        <v>27.0</v>
      </c>
      <c r="C11" s="4">
        <v>75.0</v>
      </c>
    </row>
    <row r="12">
      <c r="A12" s="12" t="str">
        <f t="shared" si="1"/>
        <v>2001</v>
      </c>
      <c r="B12" s="4">
        <v>31.0</v>
      </c>
      <c r="C12" s="4">
        <v>76.0</v>
      </c>
    </row>
    <row r="13">
      <c r="A13" s="12" t="str">
        <f t="shared" si="1"/>
        <v>2002</v>
      </c>
      <c r="B13" s="4">
        <v>31.0</v>
      </c>
      <c r="C13" s="4">
        <v>79.0</v>
      </c>
    </row>
    <row r="14">
      <c r="A14" s="12" t="str">
        <f t="shared" si="1"/>
        <v>2003</v>
      </c>
      <c r="B14" s="4">
        <v>28.0</v>
      </c>
      <c r="C14" s="4">
        <v>80.0</v>
      </c>
    </row>
    <row r="15">
      <c r="A15" s="12" t="str">
        <f t="shared" si="1"/>
        <v>2004</v>
      </c>
      <c r="B15" s="4">
        <v>25.0</v>
      </c>
      <c r="C15" s="4">
        <v>85.0</v>
      </c>
    </row>
    <row r="16">
      <c r="A16" s="12" t="str">
        <f t="shared" si="1"/>
        <v>2005</v>
      </c>
      <c r="B16" s="4">
        <v>22.0</v>
      </c>
      <c r="C16" s="4">
        <v>86.0</v>
      </c>
    </row>
    <row r="17">
      <c r="A17" s="12" t="str">
        <f t="shared" si="1"/>
        <v>2006</v>
      </c>
      <c r="B17" s="4">
        <v>25.0</v>
      </c>
      <c r="C17" s="4">
        <v>87.0</v>
      </c>
    </row>
    <row r="18">
      <c r="A18" s="12" t="str">
        <f t="shared" si="1"/>
        <v>2007</v>
      </c>
      <c r="B18" s="4">
        <v>24.0</v>
      </c>
      <c r="C18" s="4">
        <v>91.0</v>
      </c>
    </row>
    <row r="19">
      <c r="A19" s="12" t="str">
        <f t="shared" si="1"/>
        <v>2008</v>
      </c>
      <c r="B19" s="4">
        <v>25.0</v>
      </c>
      <c r="C19" s="4">
        <v>93.0</v>
      </c>
    </row>
    <row r="20">
      <c r="A20" s="12" t="str">
        <f t="shared" si="1"/>
        <v>2009</v>
      </c>
      <c r="B20" s="4">
        <v>19.0</v>
      </c>
      <c r="C20" s="4">
        <v>95.0</v>
      </c>
    </row>
    <row r="21">
      <c r="A21" s="12" t="str">
        <f t="shared" si="1"/>
        <v>2010</v>
      </c>
      <c r="B21" s="4">
        <v>23.0</v>
      </c>
      <c r="C21" s="4">
        <v>96.0</v>
      </c>
    </row>
    <row r="22">
      <c r="A22" s="4">
        <v>2011.0</v>
      </c>
      <c r="B22" s="4">
        <v>20.0</v>
      </c>
      <c r="C22" s="7">
        <v>96.0</v>
      </c>
    </row>
    <row r="23">
      <c r="A23" s="4">
        <v>2012.0</v>
      </c>
      <c r="B23" s="4">
        <v>21.0</v>
      </c>
      <c r="C23" s="7">
        <v>97.0</v>
      </c>
    </row>
  </sheetData>
  <drawing r:id="rId1"/>
</worksheet>
</file>