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OST Salomé\OneDrive\Bureau\Kimjinhyeong\Etiquettes\"/>
    </mc:Choice>
  </mc:AlternateContent>
  <xr:revisionPtr revIDLastSave="0" documentId="13_ncr:1_{18DB4D5A-A0E1-454A-83C0-9CDB52F94E45}" xr6:coauthVersionLast="47" xr6:coauthVersionMax="47" xr10:uidLastSave="{00000000-0000-0000-0000-000000000000}"/>
  <bookViews>
    <workbookView xWindow="-120" yWindow="-120" windowWidth="29040" windowHeight="15720" tabRatio="815" activeTab="4" xr2:uid="{22AF7006-B58A-46EF-AA56-6CBD753CF763}"/>
  </bookViews>
  <sheets>
    <sheet name="CONSIGNES" sheetId="25" r:id="rId1"/>
    <sheet name="RECAP. GENERAL" sheetId="24" r:id="rId2"/>
    <sheet name="FAC" sheetId="29" r:id="rId3"/>
    <sheet name="BON" sheetId="28" r:id="rId4"/>
    <sheet name="Etiquettes" sheetId="30" r:id="rId5"/>
    <sheet name="Sous Groupe 1" sheetId="26" r:id="rId6"/>
    <sheet name="Sous Groupe 2" sheetId="16" r:id="rId7"/>
    <sheet name="Sous Groupe 3" sheetId="15" r:id="rId8"/>
    <sheet name="Sous Groupe 4" sheetId="17" r:id="rId9"/>
    <sheet name="Sous Groupe 5" sheetId="18" r:id="rId10"/>
    <sheet name="Sous Groupe 6" sheetId="19" r:id="rId11"/>
    <sheet name="Sous Groupe 7" sheetId="20" r:id="rId12"/>
    <sheet name="Sous Groupe 8" sheetId="21" r:id="rId13"/>
    <sheet name="Sous Groupe 9" sheetId="22" r:id="rId14"/>
    <sheet name="Sous Groupe 10" sheetId="23" r:id="rId15"/>
  </sheets>
  <definedNames>
    <definedName name="_xlnm.Print_Area" localSheetId="3">BON!$A$1:$D$45</definedName>
    <definedName name="_xlnm.Print_Area" localSheetId="2">FAC!$A$1:$I$30</definedName>
    <definedName name="_xlnm.Print_Area" localSheetId="1">'RECAP. GENERAL'!$A$1:$T$16</definedName>
    <definedName name="_xlnm.Print_Area" localSheetId="5">'Sous Groupe 1'!$A$1:$U$106</definedName>
    <definedName name="_xlnm.Print_Area" localSheetId="14">'Sous Groupe 10'!$A$1:$U$106</definedName>
    <definedName name="_xlnm.Print_Area" localSheetId="6">'Sous Groupe 2'!$A$1:$U$106</definedName>
    <definedName name="_xlnm.Print_Area" localSheetId="7">'Sous Groupe 3'!$A$1:$U$106</definedName>
    <definedName name="_xlnm.Print_Area" localSheetId="8">'Sous Groupe 4'!$A$1:$U$106</definedName>
    <definedName name="_xlnm.Print_Area" localSheetId="9">'Sous Groupe 5'!$A$1:$U$106</definedName>
    <definedName name="_xlnm.Print_Area" localSheetId="10">'Sous Groupe 6'!$A$1:$U$106</definedName>
    <definedName name="_xlnm.Print_Area" localSheetId="11">'Sous Groupe 7'!$A$1:$U$106</definedName>
    <definedName name="_xlnm.Print_Area" localSheetId="12">'Sous Groupe 8'!$A$1:$U$106</definedName>
    <definedName name="_xlnm.Print_Area" localSheetId="13">'Sous Groupe 9'!$A$1:$U$106</definedName>
    <definedName name="_xlnm.Print_Titles" localSheetId="5">'Sous Groupe 1'!$1:$5</definedName>
    <definedName name="_xlnm.Print_Titles" localSheetId="14">'Sous Groupe 10'!$1:$5</definedName>
    <definedName name="_xlnm.Print_Titles" localSheetId="6">'Sous Groupe 2'!$1:$5</definedName>
    <definedName name="_xlnm.Print_Titles" localSheetId="7">'Sous Groupe 3'!$1:$5</definedName>
    <definedName name="_xlnm.Print_Titles" localSheetId="8">'Sous Groupe 4'!$1:$5</definedName>
    <definedName name="_xlnm.Print_Titles" localSheetId="9">'Sous Groupe 5'!$1:$5</definedName>
    <definedName name="_xlnm.Print_Titles" localSheetId="10">'Sous Groupe 6'!$1:$5</definedName>
    <definedName name="_xlnm.Print_Titles" localSheetId="11">'Sous Groupe 7'!$1:$5</definedName>
    <definedName name="_xlnm.Print_Titles" localSheetId="12">'Sous Groupe 8'!$1:$5</definedName>
    <definedName name="_xlnm.Print_Titles" localSheetId="13">'Sous Groupe 9'!$1:$5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9" l="1"/>
  <c r="I12" i="29"/>
  <c r="F12" i="29"/>
  <c r="U7" i="16" l="1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88" i="16"/>
  <c r="U89" i="16"/>
  <c r="U90" i="16"/>
  <c r="U91" i="16"/>
  <c r="U92" i="16"/>
  <c r="U93" i="16"/>
  <c r="U94" i="16"/>
  <c r="U95" i="16"/>
  <c r="U96" i="16"/>
  <c r="U97" i="16"/>
  <c r="U98" i="16"/>
  <c r="U99" i="16"/>
  <c r="U100" i="16"/>
  <c r="U101" i="16"/>
  <c r="U102" i="16"/>
  <c r="U103" i="16"/>
  <c r="U104" i="16"/>
  <c r="U105" i="16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2" i="17"/>
  <c r="U83" i="17"/>
  <c r="U84" i="17"/>
  <c r="U85" i="17"/>
  <c r="U86" i="17"/>
  <c r="U87" i="17"/>
  <c r="U88" i="17"/>
  <c r="U89" i="17"/>
  <c r="U90" i="17"/>
  <c r="U91" i="17"/>
  <c r="U92" i="17"/>
  <c r="U93" i="17"/>
  <c r="U94" i="17"/>
  <c r="U95" i="17"/>
  <c r="U96" i="17"/>
  <c r="U97" i="17"/>
  <c r="U98" i="17"/>
  <c r="U99" i="17"/>
  <c r="U100" i="17"/>
  <c r="U101" i="17"/>
  <c r="U102" i="17"/>
  <c r="U103" i="17"/>
  <c r="U104" i="17"/>
  <c r="U105" i="17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83" i="18"/>
  <c r="U84" i="18"/>
  <c r="U85" i="18"/>
  <c r="U86" i="18"/>
  <c r="U87" i="18"/>
  <c r="U88" i="18"/>
  <c r="U89" i="18"/>
  <c r="U90" i="18"/>
  <c r="U91" i="18"/>
  <c r="U92" i="18"/>
  <c r="U93" i="18"/>
  <c r="U94" i="18"/>
  <c r="U95" i="18"/>
  <c r="U96" i="18"/>
  <c r="U97" i="18"/>
  <c r="U98" i="18"/>
  <c r="U99" i="18"/>
  <c r="U100" i="18"/>
  <c r="U101" i="18"/>
  <c r="U102" i="18"/>
  <c r="U103" i="18"/>
  <c r="U104" i="18"/>
  <c r="U105" i="18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50" i="21"/>
  <c r="U51" i="21"/>
  <c r="U52" i="21"/>
  <c r="U53" i="21"/>
  <c r="U54" i="21"/>
  <c r="U55" i="21"/>
  <c r="U56" i="21"/>
  <c r="U57" i="21"/>
  <c r="U58" i="21"/>
  <c r="U59" i="21"/>
  <c r="U60" i="21"/>
  <c r="U61" i="21"/>
  <c r="U62" i="21"/>
  <c r="U63" i="21"/>
  <c r="U64" i="21"/>
  <c r="U65" i="21"/>
  <c r="U66" i="21"/>
  <c r="U67" i="21"/>
  <c r="U68" i="21"/>
  <c r="U69" i="21"/>
  <c r="U70" i="21"/>
  <c r="U71" i="21"/>
  <c r="U72" i="21"/>
  <c r="U73" i="21"/>
  <c r="U74" i="21"/>
  <c r="U75" i="21"/>
  <c r="U76" i="21"/>
  <c r="U77" i="21"/>
  <c r="U78" i="21"/>
  <c r="U79" i="21"/>
  <c r="U80" i="21"/>
  <c r="U81" i="21"/>
  <c r="U82" i="21"/>
  <c r="U83" i="21"/>
  <c r="U84" i="21"/>
  <c r="U85" i="21"/>
  <c r="U86" i="21"/>
  <c r="U87" i="21"/>
  <c r="U88" i="21"/>
  <c r="U89" i="21"/>
  <c r="U90" i="21"/>
  <c r="U91" i="21"/>
  <c r="U92" i="21"/>
  <c r="U93" i="21"/>
  <c r="U94" i="21"/>
  <c r="U95" i="21"/>
  <c r="U96" i="21"/>
  <c r="U97" i="21"/>
  <c r="U98" i="21"/>
  <c r="U99" i="21"/>
  <c r="U100" i="21"/>
  <c r="U101" i="21"/>
  <c r="U102" i="21"/>
  <c r="U103" i="21"/>
  <c r="U104" i="21"/>
  <c r="U105" i="21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45" i="22"/>
  <c r="U46" i="22"/>
  <c r="U47" i="22"/>
  <c r="U48" i="22"/>
  <c r="U49" i="22"/>
  <c r="U50" i="22"/>
  <c r="U51" i="22"/>
  <c r="U52" i="22"/>
  <c r="U53" i="22"/>
  <c r="U54" i="22"/>
  <c r="U55" i="22"/>
  <c r="U56" i="22"/>
  <c r="U57" i="22"/>
  <c r="U58" i="22"/>
  <c r="U59" i="22"/>
  <c r="U60" i="22"/>
  <c r="U61" i="22"/>
  <c r="U62" i="22"/>
  <c r="U63" i="22"/>
  <c r="U64" i="22"/>
  <c r="U65" i="22"/>
  <c r="U66" i="22"/>
  <c r="U67" i="22"/>
  <c r="U68" i="22"/>
  <c r="U69" i="22"/>
  <c r="U70" i="22"/>
  <c r="U71" i="22"/>
  <c r="U72" i="22"/>
  <c r="U73" i="22"/>
  <c r="U74" i="22"/>
  <c r="U75" i="22"/>
  <c r="U76" i="22"/>
  <c r="U77" i="22"/>
  <c r="U78" i="22"/>
  <c r="U79" i="22"/>
  <c r="U80" i="22"/>
  <c r="U81" i="22"/>
  <c r="U82" i="22"/>
  <c r="U83" i="22"/>
  <c r="U84" i="22"/>
  <c r="U85" i="22"/>
  <c r="U86" i="22"/>
  <c r="U87" i="22"/>
  <c r="U88" i="22"/>
  <c r="U89" i="22"/>
  <c r="U90" i="22"/>
  <c r="U91" i="22"/>
  <c r="U92" i="22"/>
  <c r="U93" i="22"/>
  <c r="U94" i="22"/>
  <c r="U95" i="22"/>
  <c r="U96" i="22"/>
  <c r="U97" i="22"/>
  <c r="U98" i="22"/>
  <c r="U99" i="22"/>
  <c r="U100" i="22"/>
  <c r="U101" i="22"/>
  <c r="U102" i="22"/>
  <c r="U103" i="22"/>
  <c r="U104" i="22"/>
  <c r="U105" i="22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9" i="23"/>
  <c r="U90" i="23"/>
  <c r="U91" i="23"/>
  <c r="U92" i="23"/>
  <c r="U93" i="23"/>
  <c r="U94" i="23"/>
  <c r="U95" i="23"/>
  <c r="U96" i="23"/>
  <c r="U97" i="23"/>
  <c r="U98" i="23"/>
  <c r="U99" i="23"/>
  <c r="U100" i="23"/>
  <c r="U101" i="23"/>
  <c r="U102" i="23"/>
  <c r="U103" i="23"/>
  <c r="U104" i="23"/>
  <c r="U105" i="23"/>
  <c r="U7" i="26"/>
  <c r="U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U53" i="26"/>
  <c r="U54" i="26"/>
  <c r="U55" i="26"/>
  <c r="U56" i="26"/>
  <c r="U57" i="26"/>
  <c r="U58" i="26"/>
  <c r="U59" i="26"/>
  <c r="U60" i="26"/>
  <c r="U61" i="26"/>
  <c r="U62" i="26"/>
  <c r="U63" i="26"/>
  <c r="U64" i="26"/>
  <c r="U65" i="26"/>
  <c r="U66" i="26"/>
  <c r="U67" i="26"/>
  <c r="U68" i="26"/>
  <c r="U69" i="26"/>
  <c r="U70" i="26"/>
  <c r="U71" i="26"/>
  <c r="U72" i="26"/>
  <c r="U73" i="26"/>
  <c r="U74" i="26"/>
  <c r="U75" i="26"/>
  <c r="U76" i="26"/>
  <c r="U77" i="26"/>
  <c r="U78" i="26"/>
  <c r="U79" i="26"/>
  <c r="U80" i="26"/>
  <c r="U81" i="26"/>
  <c r="U82" i="26"/>
  <c r="U83" i="26"/>
  <c r="U84" i="26"/>
  <c r="U85" i="26"/>
  <c r="U86" i="26"/>
  <c r="U87" i="26"/>
  <c r="U88" i="26"/>
  <c r="U89" i="26"/>
  <c r="U90" i="26"/>
  <c r="U91" i="26"/>
  <c r="U92" i="26"/>
  <c r="U93" i="26"/>
  <c r="U94" i="26"/>
  <c r="U95" i="26"/>
  <c r="U96" i="26"/>
  <c r="U97" i="26"/>
  <c r="U98" i="26"/>
  <c r="U99" i="26"/>
  <c r="U100" i="26"/>
  <c r="U101" i="26"/>
  <c r="U102" i="26"/>
  <c r="U103" i="26"/>
  <c r="U104" i="26"/>
  <c r="U105" i="26"/>
  <c r="U6" i="16"/>
  <c r="U6" i="15"/>
  <c r="U6" i="17"/>
  <c r="U6" i="18"/>
  <c r="U6" i="19"/>
  <c r="U6" i="20"/>
  <c r="U6" i="21"/>
  <c r="U6" i="22"/>
  <c r="U6" i="23"/>
  <c r="U6" i="2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T79" i="18"/>
  <c r="T80" i="18"/>
  <c r="T81" i="18"/>
  <c r="T82" i="18"/>
  <c r="T83" i="18"/>
  <c r="T84" i="18"/>
  <c r="T85" i="18"/>
  <c r="T86" i="18"/>
  <c r="T87" i="18"/>
  <c r="T88" i="18"/>
  <c r="T89" i="18"/>
  <c r="T90" i="18"/>
  <c r="T91" i="18"/>
  <c r="T92" i="18"/>
  <c r="T93" i="18"/>
  <c r="T94" i="18"/>
  <c r="T95" i="18"/>
  <c r="T96" i="18"/>
  <c r="T97" i="18"/>
  <c r="T98" i="18"/>
  <c r="T99" i="18"/>
  <c r="T100" i="18"/>
  <c r="T101" i="18"/>
  <c r="T102" i="18"/>
  <c r="T103" i="18"/>
  <c r="T104" i="18"/>
  <c r="T105" i="18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30" i="19"/>
  <c r="T31" i="19"/>
  <c r="T32" i="19"/>
  <c r="T33" i="19"/>
  <c r="T34" i="19"/>
  <c r="T35" i="19"/>
  <c r="T36" i="19"/>
  <c r="T37" i="19"/>
  <c r="T38" i="19"/>
  <c r="T39" i="19"/>
  <c r="T40" i="19"/>
  <c r="T41" i="19"/>
  <c r="T42" i="19"/>
  <c r="T43" i="19"/>
  <c r="T44" i="19"/>
  <c r="T45" i="19"/>
  <c r="T46" i="19"/>
  <c r="T47" i="19"/>
  <c r="T48" i="19"/>
  <c r="T49" i="19"/>
  <c r="T50" i="19"/>
  <c r="T51" i="19"/>
  <c r="T52" i="19"/>
  <c r="T53" i="19"/>
  <c r="T54" i="19"/>
  <c r="T55" i="19"/>
  <c r="T56" i="19"/>
  <c r="T57" i="19"/>
  <c r="T58" i="19"/>
  <c r="T59" i="19"/>
  <c r="T60" i="19"/>
  <c r="T61" i="19"/>
  <c r="T62" i="19"/>
  <c r="T63" i="19"/>
  <c r="T64" i="19"/>
  <c r="T65" i="19"/>
  <c r="T66" i="19"/>
  <c r="T67" i="19"/>
  <c r="T68" i="19"/>
  <c r="T69" i="19"/>
  <c r="T70" i="19"/>
  <c r="T71" i="19"/>
  <c r="T72" i="19"/>
  <c r="T73" i="19"/>
  <c r="T74" i="19"/>
  <c r="T75" i="19"/>
  <c r="T76" i="19"/>
  <c r="T77" i="19"/>
  <c r="T78" i="19"/>
  <c r="T79" i="19"/>
  <c r="T80" i="19"/>
  <c r="T81" i="19"/>
  <c r="T82" i="19"/>
  <c r="T83" i="19"/>
  <c r="T84" i="19"/>
  <c r="T85" i="19"/>
  <c r="T86" i="19"/>
  <c r="T87" i="19"/>
  <c r="T88" i="19"/>
  <c r="T89" i="19"/>
  <c r="T90" i="19"/>
  <c r="T91" i="19"/>
  <c r="T92" i="19"/>
  <c r="T93" i="19"/>
  <c r="T94" i="19"/>
  <c r="T95" i="19"/>
  <c r="T96" i="19"/>
  <c r="T97" i="19"/>
  <c r="T98" i="19"/>
  <c r="T99" i="19"/>
  <c r="T100" i="19"/>
  <c r="T101" i="19"/>
  <c r="T102" i="19"/>
  <c r="T103" i="19"/>
  <c r="T104" i="19"/>
  <c r="T105" i="19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T46" i="21"/>
  <c r="T47" i="21"/>
  <c r="T48" i="21"/>
  <c r="T49" i="21"/>
  <c r="T50" i="21"/>
  <c r="T51" i="21"/>
  <c r="T52" i="21"/>
  <c r="T53" i="21"/>
  <c r="T54" i="21"/>
  <c r="T55" i="21"/>
  <c r="T56" i="21"/>
  <c r="T57" i="21"/>
  <c r="T58" i="21"/>
  <c r="T59" i="21"/>
  <c r="T60" i="21"/>
  <c r="T61" i="21"/>
  <c r="T62" i="21"/>
  <c r="T63" i="21"/>
  <c r="T64" i="21"/>
  <c r="T65" i="21"/>
  <c r="T66" i="21"/>
  <c r="T67" i="21"/>
  <c r="T68" i="21"/>
  <c r="T69" i="21"/>
  <c r="T70" i="21"/>
  <c r="T71" i="21"/>
  <c r="T72" i="21"/>
  <c r="T73" i="21"/>
  <c r="T74" i="21"/>
  <c r="T75" i="21"/>
  <c r="T76" i="21"/>
  <c r="T77" i="21"/>
  <c r="T78" i="21"/>
  <c r="T79" i="21"/>
  <c r="T80" i="21"/>
  <c r="T81" i="21"/>
  <c r="T82" i="21"/>
  <c r="T83" i="21"/>
  <c r="T84" i="21"/>
  <c r="T85" i="21"/>
  <c r="T86" i="21"/>
  <c r="T87" i="21"/>
  <c r="T88" i="21"/>
  <c r="T89" i="21"/>
  <c r="T90" i="21"/>
  <c r="T91" i="21"/>
  <c r="T92" i="21"/>
  <c r="T93" i="21"/>
  <c r="T94" i="21"/>
  <c r="T95" i="21"/>
  <c r="T96" i="21"/>
  <c r="T97" i="21"/>
  <c r="T98" i="21"/>
  <c r="T99" i="21"/>
  <c r="T100" i="21"/>
  <c r="T101" i="21"/>
  <c r="T102" i="21"/>
  <c r="T103" i="21"/>
  <c r="T104" i="21"/>
  <c r="T105" i="21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81" i="22"/>
  <c r="T82" i="22"/>
  <c r="T83" i="22"/>
  <c r="T84" i="22"/>
  <c r="T85" i="22"/>
  <c r="T86" i="22"/>
  <c r="T87" i="22"/>
  <c r="T88" i="22"/>
  <c r="T89" i="22"/>
  <c r="T90" i="22"/>
  <c r="T91" i="22"/>
  <c r="T92" i="22"/>
  <c r="T93" i="22"/>
  <c r="T94" i="22"/>
  <c r="T95" i="22"/>
  <c r="T96" i="22"/>
  <c r="T97" i="22"/>
  <c r="T98" i="22"/>
  <c r="T99" i="22"/>
  <c r="T100" i="22"/>
  <c r="T101" i="22"/>
  <c r="T102" i="22"/>
  <c r="T103" i="22"/>
  <c r="T104" i="22"/>
  <c r="T105" i="22"/>
  <c r="T7" i="23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T36" i="23"/>
  <c r="T37" i="23"/>
  <c r="T38" i="23"/>
  <c r="T39" i="23"/>
  <c r="T40" i="23"/>
  <c r="T41" i="23"/>
  <c r="T42" i="23"/>
  <c r="T43" i="23"/>
  <c r="T44" i="23"/>
  <c r="T45" i="23"/>
  <c r="T46" i="23"/>
  <c r="T47" i="23"/>
  <c r="T48" i="23"/>
  <c r="T49" i="23"/>
  <c r="T50" i="23"/>
  <c r="T51" i="23"/>
  <c r="T52" i="23"/>
  <c r="T53" i="23"/>
  <c r="T54" i="23"/>
  <c r="T55" i="23"/>
  <c r="T56" i="23"/>
  <c r="T57" i="23"/>
  <c r="T58" i="23"/>
  <c r="T59" i="23"/>
  <c r="T60" i="23"/>
  <c r="T61" i="23"/>
  <c r="T62" i="23"/>
  <c r="T63" i="23"/>
  <c r="T64" i="23"/>
  <c r="T65" i="23"/>
  <c r="T66" i="23"/>
  <c r="T67" i="23"/>
  <c r="T68" i="23"/>
  <c r="T69" i="23"/>
  <c r="T70" i="23"/>
  <c r="T71" i="23"/>
  <c r="T72" i="23"/>
  <c r="T73" i="23"/>
  <c r="T74" i="23"/>
  <c r="T75" i="23"/>
  <c r="T76" i="23"/>
  <c r="T77" i="23"/>
  <c r="T78" i="23"/>
  <c r="T79" i="23"/>
  <c r="T80" i="23"/>
  <c r="T81" i="23"/>
  <c r="T82" i="23"/>
  <c r="T83" i="23"/>
  <c r="T84" i="23"/>
  <c r="T85" i="23"/>
  <c r="T86" i="23"/>
  <c r="T87" i="23"/>
  <c r="T88" i="23"/>
  <c r="T89" i="23"/>
  <c r="T90" i="23"/>
  <c r="T91" i="23"/>
  <c r="T92" i="23"/>
  <c r="T93" i="23"/>
  <c r="T94" i="23"/>
  <c r="T95" i="23"/>
  <c r="T96" i="23"/>
  <c r="T97" i="23"/>
  <c r="T98" i="23"/>
  <c r="T99" i="23"/>
  <c r="T100" i="23"/>
  <c r="T101" i="23"/>
  <c r="T102" i="23"/>
  <c r="T103" i="23"/>
  <c r="T104" i="23"/>
  <c r="T105" i="23"/>
  <c r="T7" i="26"/>
  <c r="T8" i="26"/>
  <c r="T9" i="26"/>
  <c r="T10" i="26"/>
  <c r="T11" i="26"/>
  <c r="T12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T49" i="26"/>
  <c r="T50" i="26"/>
  <c r="T51" i="26"/>
  <c r="T52" i="26"/>
  <c r="T53" i="26"/>
  <c r="T54" i="26"/>
  <c r="T55" i="26"/>
  <c r="T56" i="26"/>
  <c r="T57" i="26"/>
  <c r="T58" i="26"/>
  <c r="T59" i="26"/>
  <c r="T60" i="26"/>
  <c r="T61" i="26"/>
  <c r="T62" i="26"/>
  <c r="T63" i="26"/>
  <c r="T64" i="26"/>
  <c r="T65" i="26"/>
  <c r="T66" i="26"/>
  <c r="T67" i="26"/>
  <c r="T68" i="26"/>
  <c r="T69" i="26"/>
  <c r="T70" i="26"/>
  <c r="T71" i="26"/>
  <c r="T72" i="26"/>
  <c r="T73" i="26"/>
  <c r="T74" i="26"/>
  <c r="T75" i="26"/>
  <c r="T76" i="26"/>
  <c r="T77" i="26"/>
  <c r="T78" i="26"/>
  <c r="T79" i="26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T93" i="26"/>
  <c r="T94" i="26"/>
  <c r="T95" i="26"/>
  <c r="T96" i="26"/>
  <c r="T97" i="26"/>
  <c r="T98" i="26"/>
  <c r="T99" i="26"/>
  <c r="T100" i="26"/>
  <c r="T101" i="26"/>
  <c r="T102" i="26"/>
  <c r="T103" i="26"/>
  <c r="T104" i="26"/>
  <c r="T105" i="26"/>
  <c r="T6" i="16"/>
  <c r="T6" i="15"/>
  <c r="T6" i="17"/>
  <c r="T6" i="18"/>
  <c r="T6" i="19"/>
  <c r="T6" i="20"/>
  <c r="T6" i="21"/>
  <c r="T6" i="22"/>
  <c r="T6" i="23"/>
  <c r="T6" i="26"/>
  <c r="S106" i="16"/>
  <c r="Q7" i="24" s="1"/>
  <c r="S106" i="15"/>
  <c r="Q8" i="24" s="1"/>
  <c r="S106" i="17"/>
  <c r="Q9" i="24" s="1"/>
  <c r="S106" i="18"/>
  <c r="Q10" i="24" s="1"/>
  <c r="S106" i="19"/>
  <c r="Q11" i="24" s="1"/>
  <c r="S106" i="20"/>
  <c r="Q12" i="24" s="1"/>
  <c r="S106" i="21"/>
  <c r="Q13" i="24" s="1"/>
  <c r="S106" i="22"/>
  <c r="Q14" i="24" s="1"/>
  <c r="S106" i="23"/>
  <c r="Q15" i="24" s="1"/>
  <c r="S106" i="26"/>
  <c r="Q6" i="24" s="1"/>
  <c r="T106" i="23" l="1"/>
  <c r="T106" i="19"/>
  <c r="T106" i="16"/>
  <c r="U106" i="23"/>
  <c r="U106" i="19"/>
  <c r="U106" i="16"/>
  <c r="T106" i="21"/>
  <c r="T106" i="17"/>
  <c r="U106" i="21"/>
  <c r="U106" i="17"/>
  <c r="T106" i="22"/>
  <c r="T106" i="18"/>
  <c r="U106" i="22"/>
  <c r="U106" i="18"/>
  <c r="T106" i="26"/>
  <c r="T106" i="20"/>
  <c r="T106" i="15"/>
  <c r="U106" i="26"/>
  <c r="U106" i="20"/>
  <c r="U106" i="15"/>
  <c r="Q16" i="24"/>
  <c r="E20" i="29" l="1"/>
  <c r="C40" i="28" s="1"/>
  <c r="A44" i="28"/>
  <c r="I20" i="29" l="1"/>
  <c r="F20" i="29"/>
  <c r="G20" i="29" s="1"/>
  <c r="D40" i="28"/>
  <c r="N1" i="24"/>
  <c r="H1" i="24"/>
  <c r="A1" i="16" l="1"/>
  <c r="A15" i="24"/>
  <c r="A14" i="24"/>
  <c r="A13" i="24"/>
  <c r="A12" i="24"/>
  <c r="A11" i="24"/>
  <c r="A10" i="24"/>
  <c r="A9" i="24"/>
  <c r="A8" i="24"/>
  <c r="A7" i="24"/>
  <c r="A6" i="24"/>
  <c r="A1" i="24"/>
  <c r="A1" i="15"/>
  <c r="A1" i="23" l="1"/>
  <c r="A1" i="22"/>
  <c r="A1" i="21"/>
  <c r="A1" i="20"/>
  <c r="A1" i="19"/>
  <c r="A1" i="18"/>
  <c r="A1" i="17" l="1"/>
  <c r="V106" i="26" l="1"/>
  <c r="R106" i="26"/>
  <c r="P6" i="24" s="1"/>
  <c r="Q106" i="26"/>
  <c r="O6" i="24" s="1"/>
  <c r="P106" i="26"/>
  <c r="N6" i="24" s="1"/>
  <c r="O106" i="26"/>
  <c r="M6" i="24" s="1"/>
  <c r="N106" i="26"/>
  <c r="L6" i="24" s="1"/>
  <c r="M106" i="26"/>
  <c r="K6" i="24" s="1"/>
  <c r="L106" i="26"/>
  <c r="J6" i="24" s="1"/>
  <c r="K106" i="26"/>
  <c r="I6" i="24" s="1"/>
  <c r="J106" i="26"/>
  <c r="H6" i="24" s="1"/>
  <c r="I106" i="26"/>
  <c r="G6" i="24" s="1"/>
  <c r="H106" i="26"/>
  <c r="F6" i="24" s="1"/>
  <c r="G106" i="26"/>
  <c r="E6" i="24" s="1"/>
  <c r="F106" i="26"/>
  <c r="D6" i="24" s="1"/>
  <c r="E106" i="26"/>
  <c r="C6" i="24" s="1"/>
  <c r="D106" i="26"/>
  <c r="R6" i="24" l="1"/>
  <c r="S6" i="24"/>
  <c r="V106" i="23"/>
  <c r="R106" i="23"/>
  <c r="P15" i="24" s="1"/>
  <c r="Q106" i="23"/>
  <c r="O15" i="24" s="1"/>
  <c r="P106" i="23"/>
  <c r="N15" i="24" s="1"/>
  <c r="O106" i="23"/>
  <c r="M15" i="24" s="1"/>
  <c r="N106" i="23"/>
  <c r="L15" i="24" s="1"/>
  <c r="M106" i="23"/>
  <c r="K15" i="24" s="1"/>
  <c r="L106" i="23"/>
  <c r="J15" i="24" s="1"/>
  <c r="K106" i="23"/>
  <c r="I15" i="24" s="1"/>
  <c r="J106" i="23"/>
  <c r="H15" i="24" s="1"/>
  <c r="I106" i="23"/>
  <c r="G15" i="24" s="1"/>
  <c r="H106" i="23"/>
  <c r="F15" i="24" s="1"/>
  <c r="G106" i="23"/>
  <c r="E15" i="24" s="1"/>
  <c r="F106" i="23"/>
  <c r="D15" i="24" s="1"/>
  <c r="E106" i="23"/>
  <c r="C15" i="24" s="1"/>
  <c r="D106" i="23"/>
  <c r="V106" i="22"/>
  <c r="R106" i="22"/>
  <c r="P14" i="24" s="1"/>
  <c r="Q106" i="22"/>
  <c r="O14" i="24" s="1"/>
  <c r="P106" i="22"/>
  <c r="N14" i="24" s="1"/>
  <c r="O106" i="22"/>
  <c r="M14" i="24" s="1"/>
  <c r="N106" i="22"/>
  <c r="L14" i="24" s="1"/>
  <c r="M106" i="22"/>
  <c r="K14" i="24" s="1"/>
  <c r="L106" i="22"/>
  <c r="J14" i="24" s="1"/>
  <c r="K106" i="22"/>
  <c r="I14" i="24" s="1"/>
  <c r="J106" i="22"/>
  <c r="H14" i="24" s="1"/>
  <c r="I106" i="22"/>
  <c r="G14" i="24" s="1"/>
  <c r="H106" i="22"/>
  <c r="F14" i="24" s="1"/>
  <c r="G106" i="22"/>
  <c r="E14" i="24" s="1"/>
  <c r="F106" i="22"/>
  <c r="D14" i="24" s="1"/>
  <c r="E106" i="22"/>
  <c r="C14" i="24" s="1"/>
  <c r="D106" i="22"/>
  <c r="V106" i="21"/>
  <c r="R106" i="21"/>
  <c r="P13" i="24" s="1"/>
  <c r="Q106" i="21"/>
  <c r="O13" i="24" s="1"/>
  <c r="P106" i="21"/>
  <c r="N13" i="24" s="1"/>
  <c r="O106" i="21"/>
  <c r="M13" i="24" s="1"/>
  <c r="N106" i="21"/>
  <c r="L13" i="24" s="1"/>
  <c r="M106" i="21"/>
  <c r="K13" i="24" s="1"/>
  <c r="L106" i="21"/>
  <c r="J13" i="24" s="1"/>
  <c r="K106" i="21"/>
  <c r="I13" i="24" s="1"/>
  <c r="J106" i="21"/>
  <c r="H13" i="24" s="1"/>
  <c r="I106" i="21"/>
  <c r="G13" i="24" s="1"/>
  <c r="H106" i="21"/>
  <c r="F13" i="24" s="1"/>
  <c r="G106" i="21"/>
  <c r="E13" i="24" s="1"/>
  <c r="F106" i="21"/>
  <c r="D13" i="24" s="1"/>
  <c r="E106" i="21"/>
  <c r="C13" i="24" s="1"/>
  <c r="D106" i="21"/>
  <c r="S15" i="24" l="1"/>
  <c r="R15" i="24"/>
  <c r="S13" i="24"/>
  <c r="R13" i="24"/>
  <c r="R14" i="24"/>
  <c r="S14" i="24"/>
  <c r="V106" i="20"/>
  <c r="R106" i="20"/>
  <c r="P12" i="24" s="1"/>
  <c r="Q106" i="20"/>
  <c r="O12" i="24" s="1"/>
  <c r="P106" i="20"/>
  <c r="N12" i="24" s="1"/>
  <c r="O106" i="20"/>
  <c r="N106" i="20"/>
  <c r="L12" i="24" s="1"/>
  <c r="M106" i="20"/>
  <c r="K12" i="24" s="1"/>
  <c r="L106" i="20"/>
  <c r="J12" i="24" s="1"/>
  <c r="K106" i="20"/>
  <c r="I12" i="24" s="1"/>
  <c r="J106" i="20"/>
  <c r="H12" i="24" s="1"/>
  <c r="I106" i="20"/>
  <c r="G12" i="24" s="1"/>
  <c r="H106" i="20"/>
  <c r="F12" i="24" s="1"/>
  <c r="G106" i="20"/>
  <c r="E12" i="24" s="1"/>
  <c r="F106" i="20"/>
  <c r="D12" i="24" s="1"/>
  <c r="E106" i="20"/>
  <c r="C12" i="24" s="1"/>
  <c r="D106" i="20"/>
  <c r="V106" i="19"/>
  <c r="R106" i="19"/>
  <c r="P11" i="24" s="1"/>
  <c r="Q106" i="19"/>
  <c r="O11" i="24" s="1"/>
  <c r="P106" i="19"/>
  <c r="N11" i="24" s="1"/>
  <c r="O106" i="19"/>
  <c r="M11" i="24" s="1"/>
  <c r="N106" i="19"/>
  <c r="L11" i="24" s="1"/>
  <c r="M106" i="19"/>
  <c r="K11" i="24" s="1"/>
  <c r="L106" i="19"/>
  <c r="J11" i="24" s="1"/>
  <c r="K106" i="19"/>
  <c r="I11" i="24" s="1"/>
  <c r="J106" i="19"/>
  <c r="H11" i="24" s="1"/>
  <c r="I106" i="19"/>
  <c r="G11" i="24" s="1"/>
  <c r="H106" i="19"/>
  <c r="F11" i="24" s="1"/>
  <c r="G106" i="19"/>
  <c r="E11" i="24" s="1"/>
  <c r="F106" i="19"/>
  <c r="D11" i="24" s="1"/>
  <c r="E106" i="19"/>
  <c r="C11" i="24" s="1"/>
  <c r="D106" i="19"/>
  <c r="V106" i="18"/>
  <c r="R106" i="18"/>
  <c r="P10" i="24" s="1"/>
  <c r="Q106" i="18"/>
  <c r="O10" i="24" s="1"/>
  <c r="P106" i="18"/>
  <c r="N10" i="24" s="1"/>
  <c r="O106" i="18"/>
  <c r="M10" i="24" s="1"/>
  <c r="N106" i="18"/>
  <c r="L10" i="24" s="1"/>
  <c r="M106" i="18"/>
  <c r="K10" i="24" s="1"/>
  <c r="L106" i="18"/>
  <c r="J10" i="24" s="1"/>
  <c r="K106" i="18"/>
  <c r="I10" i="24" s="1"/>
  <c r="J106" i="18"/>
  <c r="H10" i="24" s="1"/>
  <c r="I106" i="18"/>
  <c r="G10" i="24" s="1"/>
  <c r="H106" i="18"/>
  <c r="F10" i="24" s="1"/>
  <c r="G106" i="18"/>
  <c r="E10" i="24" s="1"/>
  <c r="F106" i="18"/>
  <c r="D10" i="24" s="1"/>
  <c r="E106" i="18"/>
  <c r="C10" i="24" s="1"/>
  <c r="D106" i="18"/>
  <c r="V106" i="17"/>
  <c r="R106" i="17"/>
  <c r="P9" i="24" s="1"/>
  <c r="Q106" i="17"/>
  <c r="O9" i="24" s="1"/>
  <c r="P106" i="17"/>
  <c r="N9" i="24" s="1"/>
  <c r="O106" i="17"/>
  <c r="M9" i="24" s="1"/>
  <c r="N106" i="17"/>
  <c r="L9" i="24" s="1"/>
  <c r="M106" i="17"/>
  <c r="K9" i="24" s="1"/>
  <c r="L106" i="17"/>
  <c r="J9" i="24" s="1"/>
  <c r="K106" i="17"/>
  <c r="I9" i="24" s="1"/>
  <c r="J106" i="17"/>
  <c r="H9" i="24" s="1"/>
  <c r="I106" i="17"/>
  <c r="G9" i="24" s="1"/>
  <c r="H106" i="17"/>
  <c r="F9" i="24" s="1"/>
  <c r="G106" i="17"/>
  <c r="E9" i="24" s="1"/>
  <c r="F106" i="17"/>
  <c r="D9" i="24" s="1"/>
  <c r="E106" i="17"/>
  <c r="C9" i="24" s="1"/>
  <c r="D106" i="17"/>
  <c r="V106" i="15"/>
  <c r="R106" i="15"/>
  <c r="P8" i="24" s="1"/>
  <c r="Q106" i="15"/>
  <c r="O8" i="24" s="1"/>
  <c r="P106" i="15"/>
  <c r="N8" i="24" s="1"/>
  <c r="O106" i="15"/>
  <c r="M8" i="24" s="1"/>
  <c r="N106" i="15"/>
  <c r="L8" i="24" s="1"/>
  <c r="M106" i="15"/>
  <c r="K8" i="24" s="1"/>
  <c r="L106" i="15"/>
  <c r="J8" i="24" s="1"/>
  <c r="K106" i="15"/>
  <c r="I8" i="24" s="1"/>
  <c r="J106" i="15"/>
  <c r="H8" i="24" s="1"/>
  <c r="I106" i="15"/>
  <c r="H106" i="15"/>
  <c r="F8" i="24" s="1"/>
  <c r="G106" i="15"/>
  <c r="F106" i="15"/>
  <c r="D8" i="24" s="1"/>
  <c r="E106" i="15"/>
  <c r="C8" i="24" s="1"/>
  <c r="D106" i="15"/>
  <c r="V106" i="16"/>
  <c r="R106" i="16"/>
  <c r="P7" i="24" s="1"/>
  <c r="Q106" i="16"/>
  <c r="O7" i="24" s="1"/>
  <c r="P106" i="16"/>
  <c r="N7" i="24" s="1"/>
  <c r="O106" i="16"/>
  <c r="M7" i="24" s="1"/>
  <c r="N106" i="16"/>
  <c r="L7" i="24" s="1"/>
  <c r="M106" i="16"/>
  <c r="K7" i="24" s="1"/>
  <c r="L106" i="16"/>
  <c r="J7" i="24" s="1"/>
  <c r="K106" i="16"/>
  <c r="I7" i="24" s="1"/>
  <c r="J106" i="16"/>
  <c r="H7" i="24" s="1"/>
  <c r="I106" i="16"/>
  <c r="G7" i="24" s="1"/>
  <c r="H106" i="16"/>
  <c r="F7" i="24" s="1"/>
  <c r="G106" i="16"/>
  <c r="E7" i="24" s="1"/>
  <c r="F106" i="16"/>
  <c r="D7" i="24" s="1"/>
  <c r="E106" i="16"/>
  <c r="C7" i="24" s="1"/>
  <c r="D106" i="16"/>
  <c r="B26" i="29" s="1"/>
  <c r="S7" i="24" l="1"/>
  <c r="R7" i="24"/>
  <c r="R9" i="24"/>
  <c r="S9" i="24"/>
  <c r="R10" i="24"/>
  <c r="S10" i="24"/>
  <c r="R11" i="24"/>
  <c r="S11" i="24"/>
  <c r="C16" i="24"/>
  <c r="E4" i="29" s="1"/>
  <c r="M12" i="24"/>
  <c r="G8" i="24"/>
  <c r="E8" i="24"/>
  <c r="H16" i="24"/>
  <c r="E9" i="29" s="1"/>
  <c r="S8" i="24" l="1"/>
  <c r="R8" i="24"/>
  <c r="C19" i="28"/>
  <c r="F9" i="29"/>
  <c r="G9" i="29" s="1"/>
  <c r="I9" i="29"/>
  <c r="I4" i="29"/>
  <c r="C8" i="28"/>
  <c r="F4" i="29"/>
  <c r="S12" i="24"/>
  <c r="R12" i="24"/>
  <c r="R16" i="24" l="1"/>
  <c r="S16" i="24"/>
  <c r="T16" i="24" s="1"/>
  <c r="G4" i="29"/>
  <c r="D19" i="28"/>
  <c r="P16" i="24"/>
  <c r="E18" i="29" s="1"/>
  <c r="O16" i="24"/>
  <c r="E17" i="29" s="1"/>
  <c r="N16" i="24"/>
  <c r="E16" i="29" s="1"/>
  <c r="M16" i="24"/>
  <c r="E15" i="29" s="1"/>
  <c r="L16" i="24"/>
  <c r="E14" i="29" s="1"/>
  <c r="K16" i="24"/>
  <c r="E13" i="29" s="1"/>
  <c r="J16" i="24"/>
  <c r="E11" i="29" s="1"/>
  <c r="I16" i="24"/>
  <c r="E10" i="29" s="1"/>
  <c r="G16" i="24"/>
  <c r="E8" i="29" s="1"/>
  <c r="F16" i="24"/>
  <c r="E7" i="29" s="1"/>
  <c r="E16" i="24"/>
  <c r="E6" i="29" s="1"/>
  <c r="D16" i="24"/>
  <c r="E5" i="29" s="1"/>
  <c r="E22" i="29" l="1"/>
  <c r="C37" i="28"/>
  <c r="F18" i="29"/>
  <c r="G18" i="29" s="1"/>
  <c r="I18" i="29"/>
  <c r="C24" i="28"/>
  <c r="I11" i="29"/>
  <c r="F11" i="29"/>
  <c r="G11" i="29" s="1"/>
  <c r="C26" i="28"/>
  <c r="I13" i="29"/>
  <c r="F13" i="29"/>
  <c r="G13" i="29" s="1"/>
  <c r="I8" i="29"/>
  <c r="F8" i="29"/>
  <c r="G8" i="29" s="1"/>
  <c r="C17" i="28"/>
  <c r="C29" i="28"/>
  <c r="I14" i="29"/>
  <c r="F14" i="29"/>
  <c r="G14" i="29" s="1"/>
  <c r="C12" i="28"/>
  <c r="I6" i="29"/>
  <c r="F6" i="29"/>
  <c r="G6" i="29" s="1"/>
  <c r="C15" i="28"/>
  <c r="F7" i="29"/>
  <c r="G7" i="29" s="1"/>
  <c r="I7" i="29"/>
  <c r="F5" i="29"/>
  <c r="I5" i="29"/>
  <c r="C10" i="28"/>
  <c r="C22" i="28"/>
  <c r="F10" i="29"/>
  <c r="G10" i="29" s="1"/>
  <c r="I10" i="29"/>
  <c r="C33" i="28"/>
  <c r="F16" i="29"/>
  <c r="G16" i="29" s="1"/>
  <c r="I16" i="29"/>
  <c r="C35" i="28"/>
  <c r="F17" i="29"/>
  <c r="G17" i="29" s="1"/>
  <c r="I17" i="29"/>
  <c r="C31" i="28"/>
  <c r="I15" i="29"/>
  <c r="F15" i="29"/>
  <c r="D8" i="28"/>
  <c r="G5" i="29" l="1"/>
  <c r="F22" i="29"/>
  <c r="C42" i="28"/>
  <c r="G15" i="29"/>
  <c r="D31" i="28"/>
  <c r="D26" i="28"/>
  <c r="D29" i="28"/>
  <c r="D35" i="28"/>
  <c r="D33" i="28"/>
  <c r="D37" i="28"/>
  <c r="D24" i="28"/>
  <c r="D22" i="28"/>
  <c r="D17" i="28"/>
  <c r="D15" i="28"/>
  <c r="D12" i="28"/>
  <c r="G22" i="29" l="1"/>
  <c r="G26" i="29" s="1"/>
  <c r="I22" i="29" s="1"/>
  <c r="D10" i="28"/>
  <c r="D42" i="28" s="1"/>
  <c r="G24" i="29" s="1"/>
  <c r="B45" i="28" l="1"/>
</calcChain>
</file>

<file path=xl/sharedStrings.xml><?xml version="1.0" encoding="utf-8"?>
<sst xmlns="http://schemas.openxmlformats.org/spreadsheetml/2006/main" count="758" uniqueCount="165">
  <si>
    <t>SAUCISSON PUR PORC</t>
  </si>
  <si>
    <t>SPÉCIALITÉS</t>
  </si>
  <si>
    <t>SNACK</t>
  </si>
  <si>
    <t>SAUCISSON A CUIRE</t>
  </si>
  <si>
    <t>JAMBONS</t>
  </si>
  <si>
    <t xml:space="preserve">N°client </t>
  </si>
  <si>
    <t>Nom</t>
  </si>
  <si>
    <t>Prénom</t>
  </si>
  <si>
    <t>Nb de cartons</t>
  </si>
  <si>
    <t>LOT 200 HM</t>
  </si>
  <si>
    <t>LOT 200 HG</t>
  </si>
  <si>
    <t xml:space="preserve"> MIGNONETTE</t>
  </si>
  <si>
    <t>LOT A CUIRE NATURE + PISTACHE</t>
  </si>
  <si>
    <t>LOT SABODET</t>
  </si>
  <si>
    <t>BARQUETTE JAMBONS 250G</t>
  </si>
  <si>
    <t>1/2 JAMBON</t>
  </si>
  <si>
    <t>JAMBON AVEC OS</t>
  </si>
  <si>
    <t>JAMBON DÉSOSSÉ 6 MOIS</t>
  </si>
  <si>
    <t>JAMBON DÉSOSSÉ 9 MOIS</t>
  </si>
  <si>
    <t>Saucisson pur porc artisanal 350/400g - Lot de 2 kg environ</t>
  </si>
  <si>
    <t>Lot de 4 saucissons à cuire 400g + 2 pièces à cuire pstache 400g = 2,4kg</t>
  </si>
  <si>
    <t>Lot de 4 sabodets à cuire 600g = 2,4kg</t>
  </si>
  <si>
    <t>Barquette 250g soit 10 tranches de jambon sec VPF hors froid. Lot de 5 barquettes soit 1,250kg</t>
  </si>
  <si>
    <t>1/2 jambon sec désossé, pièce de 2,5kg environ</t>
  </si>
  <si>
    <t>Jambon sec avec os, pièce de 5,5 kg environ</t>
  </si>
  <si>
    <t>Jambon sec désossé, pièce de 5,3 kg environ</t>
  </si>
  <si>
    <t>Jambon sec superieur désossé 9 mois d'affinage, pièce de 5,7 kg environ</t>
  </si>
  <si>
    <t>NB</t>
  </si>
  <si>
    <t>TOTAL GENERAL</t>
  </si>
  <si>
    <t>LOT 
ARTISANAL</t>
  </si>
  <si>
    <t>LOT 
FROMAGES</t>
  </si>
  <si>
    <t>LOT 
GIBIERS</t>
  </si>
  <si>
    <t>TOTAL LOT</t>
  </si>
  <si>
    <t>TOTAL 
TARIF</t>
  </si>
  <si>
    <t>Lot de 10 pièces saucissons pur porc 200g, haché moyen
 = 2 kg</t>
  </si>
  <si>
    <t>Lot de 9 pièces saucissons pur porc 200g, haché gros 
= 1,8 kg</t>
  </si>
  <si>
    <t>Lot 7 pièces : 2 fromage de chèvre, 2 Roquefort, 2 Beaufort et 1 pur porc 
= 1,4kg</t>
  </si>
  <si>
    <t>Mignonettes pur porc, 
sac de 2 kg</t>
  </si>
  <si>
    <r>
      <t xml:space="preserve">NB PIECE </t>
    </r>
    <r>
      <rPr>
        <b/>
        <sz val="11"/>
        <color theme="7"/>
        <rFont val="Calibri"/>
        <family val="2"/>
        <scheme val="minor"/>
      </rPr>
      <t>GRATUITE</t>
    </r>
  </si>
  <si>
    <t>LOT 
NOIX NOISETTE CEPE</t>
  </si>
  <si>
    <t>Nom du sous groupe</t>
  </si>
  <si>
    <t>N°de l'onglet 
sous groupe</t>
  </si>
  <si>
    <t>CONSIGNES</t>
  </si>
  <si>
    <r>
      <t xml:space="preserve">1. </t>
    </r>
    <r>
      <rPr>
        <u/>
        <sz val="11"/>
        <color theme="1"/>
        <rFont val="Calibri"/>
        <family val="2"/>
        <scheme val="minor"/>
      </rPr>
      <t>Un "sous groupe"</t>
    </r>
    <r>
      <rPr>
        <sz val="11"/>
        <color theme="1"/>
        <rFont val="Calibri"/>
        <family val="2"/>
        <scheme val="minor"/>
      </rPr>
      <t xml:space="preserve"> correspond à des commandes que vous souhaitez regrouper (par ex. découpage de la commande CSE par sous groupes, correspondant aux différents services de votre entreprise)</t>
    </r>
  </si>
  <si>
    <r>
      <t xml:space="preserve">1. </t>
    </r>
    <r>
      <rPr>
        <u/>
        <sz val="11"/>
        <color theme="1"/>
        <rFont val="Calibri"/>
        <family val="2"/>
        <scheme val="minor"/>
      </rPr>
      <t>Les cases colorées</t>
    </r>
    <r>
      <rPr>
        <sz val="11"/>
        <color theme="1"/>
        <rFont val="Calibri"/>
        <family val="2"/>
        <scheme val="minor"/>
      </rPr>
      <t xml:space="preserve"> en vertes sont les cases que vous pouvez compléter, allant de l'onglet "ss groupe 1" à "ss groupe 10" ;  </t>
    </r>
  </si>
  <si>
    <r>
      <t xml:space="preserve">3. Dans le cas où vous n'avez pas besoin de découper votre commande CSE en sous-groupe, renseignez donc l'ensemble de vos commandes dans l'onglet    "Ss Groupe 1" </t>
    </r>
    <r>
      <rPr>
        <u/>
        <sz val="11"/>
        <color theme="1"/>
        <rFont val="Calibri"/>
        <family val="2"/>
        <scheme val="minor"/>
      </rPr>
      <t>uniquement</t>
    </r>
    <r>
      <rPr>
        <sz val="11"/>
        <color theme="1"/>
        <rFont val="Calibri"/>
        <family val="2"/>
        <scheme val="minor"/>
      </rPr>
      <t xml:space="preserve"> ; </t>
    </r>
  </si>
  <si>
    <r>
      <t>Si toutefois vous disposez de</t>
    </r>
    <r>
      <rPr>
        <u/>
        <sz val="11"/>
        <color theme="1"/>
        <rFont val="Calibri"/>
        <family val="2"/>
        <scheme val="minor"/>
      </rPr>
      <t xml:space="preserve"> plus de 10 sous-groupes et/ou de plus de 100 commandes pour un sous-groupe donné</t>
    </r>
    <r>
      <rPr>
        <sz val="11"/>
        <color theme="1"/>
        <rFont val="Calibri"/>
        <family val="2"/>
        <scheme val="minor"/>
      </rPr>
      <t>, merci de nous contacter afin de nous puissions vous faire parvenir un fichier informatique adapté.</t>
    </r>
  </si>
  <si>
    <t>Vous vous apprétez à réaliser une commande pour votre CSE, voici donc ci-dessous quelques consignes pour vous permettre de bien renseigner ce document.</t>
  </si>
  <si>
    <r>
      <t>2. Dans ce document, nous avons crée 10 sous-groupes et c</t>
    </r>
    <r>
      <rPr>
        <u/>
        <sz val="11"/>
        <color theme="1"/>
        <rFont val="Calibri"/>
        <family val="2"/>
        <scheme val="minor"/>
      </rPr>
      <t>haque sous groupe</t>
    </r>
    <r>
      <rPr>
        <sz val="11"/>
        <color theme="1"/>
        <rFont val="Calibri"/>
        <family val="2"/>
        <scheme val="minor"/>
      </rPr>
      <t xml:space="preserve"> peut contenir au maximum 100 commandes.</t>
    </r>
  </si>
  <si>
    <t>Lot 7 pièces :
2 fromage de chèvre, 2 Roquefort, 2 Beaufort et 1 pur porc 
= 1,4kg</t>
  </si>
  <si>
    <t>Lot 7 pièces :
 2 Noix, 
2 Noisettes, 2 Cèpes 
et 1 pur porc = 1,4kg</t>
  </si>
  <si>
    <t>JAMBON DÉSOSSÉ
 9 MOIS</t>
  </si>
  <si>
    <t>Lot 7 pièces : 2 fromage de chèvre,
 2 Roquefort,
 2 Beaufort et 1 pur porc 
= 1,4kg</t>
  </si>
  <si>
    <t>Lot 7 pièces :
 2 Noix, 
2 Noisettes, 2 Cèpes et 1 pur porc = 1,4kg</t>
  </si>
  <si>
    <t>Lot 7 pièces :
 2 fromage de chèvre, 2 Roquefort, 2 Beaufort et 1 pur porc 
= 1,4kg</t>
  </si>
  <si>
    <t>Lot 7 pièces : 
2 Noix,
 2 Noisettes, 2 Cèpes et 1 pur porc = 1,4kg</t>
  </si>
  <si>
    <t>Lot 7 pièces : 2 fromage de chèvre,
 2 Roquefort, 
2 Beaufort et 1 pur porc 
= 1,4kg</t>
  </si>
  <si>
    <t>Lot 7 pièces : 
2 Noix, 
2 Noisettes, 2 Cèpes 
et 1 pur porc = 1,4kg</t>
  </si>
  <si>
    <t>Lot 7 pièces :
 2 fromage de chèvre, 
2 Roquefort, 2 Beaufort et 1 pur porc 
= 1,4kg</t>
  </si>
  <si>
    <t>Lot 7 pièces : 2 fromage de chèvre, 
2 Roquefort, 2 Beaufort et 1 pur porc 
= 1,4kg</t>
  </si>
  <si>
    <t>Lot 7 pièces : 
2 Noix, 
2 Noisettes, 2 Cèpes et 1 pur porc = 1,4kg</t>
  </si>
  <si>
    <t>Lot 7 pièces : 
2 fromage de chèvre, 
2 Roquefort, 
2 Beaufort et 1 pur porc 
= 1,4kg</t>
  </si>
  <si>
    <t>Lot 7 pièces : 
2 Noix, 
2 Noisettes, 2 cèpes et 1 pur porc = 1,4kg</t>
  </si>
  <si>
    <t>Lot 7 pièces : 
2 Noix,
 2 Noisettes, 2 cèpes et 1 pur porc = 1,4kg</t>
  </si>
  <si>
    <t>Pour toutes questions, n'hésitez pas à nous contacter par téléphone au 04 77 54 38 55 ou à l'adresse mail suivante : contact@salaisonsdelabreche.com</t>
  </si>
  <si>
    <t>CSE</t>
  </si>
  <si>
    <t>Sous-groupe 1</t>
  </si>
  <si>
    <t>Sous-groupe 2</t>
  </si>
  <si>
    <t>Sous-groupe 3</t>
  </si>
  <si>
    <t>Sous-groupe 4</t>
  </si>
  <si>
    <t>Sous-groupe 5</t>
  </si>
  <si>
    <t>Sous-groupe 6</t>
  </si>
  <si>
    <t>Sous-groupe 7</t>
  </si>
  <si>
    <t>Sous-groupe 8</t>
  </si>
  <si>
    <t>Sous-groupe 9</t>
  </si>
  <si>
    <t>Sous-groupe 10</t>
  </si>
  <si>
    <t>ATTENTION : L'ONGLET RECAP GENERAL SE CALCULE AUTOMATIQUEMENT.</t>
  </si>
  <si>
    <t>174 GCE</t>
  </si>
  <si>
    <t xml:space="preserve">102 GCE </t>
  </si>
  <si>
    <t>13749GCE</t>
  </si>
  <si>
    <t>218 GCE</t>
  </si>
  <si>
    <t>228GCE</t>
  </si>
  <si>
    <t>112GCE</t>
  </si>
  <si>
    <t>166 GCE</t>
  </si>
  <si>
    <t xml:space="preserve">220 GCE </t>
  </si>
  <si>
    <t>SABODET</t>
  </si>
  <si>
    <t>229GCE</t>
  </si>
  <si>
    <t>LOT 12 TERRINES</t>
  </si>
  <si>
    <t>917GCE</t>
  </si>
  <si>
    <t>BARQUETTE JAMBON</t>
  </si>
  <si>
    <t xml:space="preserve">256 GCE </t>
  </si>
  <si>
    <t>1/2 JAMBON SEC / 2,5 KG</t>
  </si>
  <si>
    <t xml:space="preserve">252 GCE </t>
  </si>
  <si>
    <t>JAMBON SEC OS / 5 KG</t>
  </si>
  <si>
    <t xml:space="preserve">251 GCE </t>
  </si>
  <si>
    <t xml:space="preserve">250 GCE </t>
  </si>
  <si>
    <t xml:space="preserve">208 GCE </t>
  </si>
  <si>
    <t xml:space="preserve">COLIS ECHANTILLONS </t>
  </si>
  <si>
    <t>ECHANTILLONS</t>
  </si>
  <si>
    <t xml:space="preserve">NOM DU RESPONSABLE : </t>
  </si>
  <si>
    <t xml:space="preserve">N° Téléphone : </t>
  </si>
  <si>
    <t xml:space="preserve">Numéro de Téléphone : </t>
  </si>
  <si>
    <t>Prix</t>
  </si>
  <si>
    <t>Total</t>
  </si>
  <si>
    <t>GAMME SAUCISSONS PUR PORC</t>
  </si>
  <si>
    <t>Lot de 10 pièces saucissons pur porc 200g, haché moyen = 2kg</t>
  </si>
  <si>
    <t>Le lot</t>
  </si>
  <si>
    <t>Lot de 9 pièces saucissons pur porc 200g, haché gros = 1,800kg</t>
  </si>
  <si>
    <t>Saucisson pur porc artisanal 350/400g - Lot de 2kg environ</t>
  </si>
  <si>
    <t>GAMME SPÉCIALITÉS</t>
  </si>
  <si>
    <t>Lot de 7 pièces : 2 fromage de chèvre,</t>
  </si>
  <si>
    <t>2 Roquefort, 2 Beaufort, 1 pur porc = 1,400kg</t>
  </si>
  <si>
    <t>Lot de 7 pièces : 2 sanglier, 2 cerf, 2 canard, 1 pur porc = 1,400kg</t>
  </si>
  <si>
    <t>Lot de 7 pièces : 2 noix, 2 noisettes, 2 cèpes, 1 pur porc = 1,400kg</t>
  </si>
  <si>
    <t>GAMME GRIGNOTAGE</t>
  </si>
  <si>
    <t>Mignonette pur porc, sac de 2kg</t>
  </si>
  <si>
    <t>GAMME À CUIRE</t>
  </si>
  <si>
    <t>Lot de 4 pièces sabodet à cuire 600g</t>
  </si>
  <si>
    <t>= 2,400kg</t>
  </si>
  <si>
    <t>GAMME JAMBONS</t>
  </si>
  <si>
    <t>½ Jambon sec désossé, pièce de 2,5kg environ</t>
  </si>
  <si>
    <t>La pièce</t>
  </si>
  <si>
    <t>Jambon sec avec os, pièce de 5,5kg environ</t>
  </si>
  <si>
    <t>Jambon sec désossé, pièce de 5,3kg environ</t>
  </si>
  <si>
    <t>MONTANT TOTAL DE LA COMMANDE</t>
  </si>
  <si>
    <t>Barquette de 250g soit 10 tranches de jambon sec VPF,
 hors froid./Lot de 5 barquettes soit 1,250kg</t>
  </si>
  <si>
    <t>Lot de 4 pièces saucisson à cuire 400g +
 2 pièces à cuire pistaché 400g = 2,400kg</t>
  </si>
  <si>
    <t>Jambon sec supérieur désossé 9 mois d’affinage
, pièce de 5,7kg environ</t>
  </si>
  <si>
    <t>Nb</t>
  </si>
  <si>
    <t xml:space="preserve">DATE DEPART : </t>
  </si>
  <si>
    <t xml:space="preserve">TRANSPORT  : </t>
  </si>
  <si>
    <t>Lot de 4 saucissons à cuire 400g + 2 pièces à cuire pistache 400g = 2,4kg</t>
  </si>
  <si>
    <t xml:space="preserve">TERRINES </t>
  </si>
  <si>
    <t>Lot de 12 Terrines</t>
  </si>
  <si>
    <t>Lot 12 Terrines 
180g</t>
  </si>
  <si>
    <t xml:space="preserve">Nouveau </t>
  </si>
  <si>
    <t>Nombre 
de
 pièces offertes</t>
  </si>
  <si>
    <t xml:space="preserve">GAMME TERRINES </t>
  </si>
  <si>
    <t>LOT 12 TERRINES DE 180G</t>
  </si>
  <si>
    <t>TARIF DU 7 JUIN 2022</t>
  </si>
  <si>
    <t>Tarif 
TTC</t>
  </si>
  <si>
    <t>CODE
Article</t>
  </si>
  <si>
    <t>Tarif 
HT</t>
  </si>
  <si>
    <t xml:space="preserve">Quantité </t>
  </si>
  <si>
    <t>TOTAL 
  H.T.</t>
  </si>
  <si>
    <t>TOTAL
TTC</t>
  </si>
  <si>
    <t>Poids
1 lot</t>
  </si>
  <si>
    <t xml:space="preserve">POIDS
TOTAL </t>
  </si>
  <si>
    <t>LOT HM  10 PIECES</t>
  </si>
  <si>
    <t>LOT HG  9 PIECES</t>
  </si>
  <si>
    <t>LOT ARTISANAL 3/400</t>
  </si>
  <si>
    <t>LOT 7 FROMAGES</t>
  </si>
  <si>
    <t>LOT 7 GIBIERS</t>
  </si>
  <si>
    <t xml:space="preserve">LOT 7  SPECIALITES </t>
  </si>
  <si>
    <t xml:space="preserve">MIGNONETTES </t>
  </si>
  <si>
    <t>LOT A CUIRE</t>
  </si>
  <si>
    <t>JAMBON S/OS 6 MOIS  / 5,3 KG</t>
  </si>
  <si>
    <t>JAMBON S/OS  9 MOIS / 5,7 KG</t>
  </si>
  <si>
    <t xml:space="preserve">TOTAL SUR FACTURE </t>
  </si>
  <si>
    <t xml:space="preserve">CODE CLIENT </t>
  </si>
  <si>
    <t xml:space="preserve">TOTAL COMMANDE </t>
  </si>
  <si>
    <t>NB COLIS</t>
  </si>
  <si>
    <t xml:space="preserve">Nb Nature 200g ECHANTILLONS </t>
  </si>
  <si>
    <t>Lot 7 pièces : 
2 sanglier, 2 cerf,
 2 taureau et 1 pur porc
 = 1,4kg</t>
  </si>
  <si>
    <t>Lot 7 pièces : 
2 sanglier, 2 Cerf,
 2 taureau et 1 pur porc
 = 1,4kg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</si>
</sst>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#,##0\ &quot;€&quot;;\-#,##0\ &quot;€&quot;"/>
    <numFmt numFmtId="165" formatCode="#,##0\ &quot;€&quot;;[Red]\-#,##0\ &quot;€&quot;"/>
    <numFmt numFmtId="166" formatCode="#,##0.00\ &quot;€&quot;;\-#,##0.00\ &quot;€&quot;"/>
    <numFmt numFmtId="167" formatCode="_-* #,##0.00\ &quot;€&quot;_-;\-* #,##0.00\ &quot;€&quot;_-;_-* &quot;-&quot;??\ &quot;€&quot;_-;_-@_-"/>
    <numFmt numFmtId="168" formatCode="_-* #,##0.00\ [$€-40C]_-;\-* #,##0.00\ [$€-40C]_-;_-* &quot;-&quot;??\ [$€-40C]_-;_-@_-"/>
    <numFmt numFmtId="169" formatCode="0.0"/>
    <numFmt numFmtId="170" formatCode="_-* #,##0.00\ _F_-;\-* #,##0.00\ _F_-;_-* &quot;-&quot;??\ _F_-;_-@_-"/>
    <numFmt numFmtId="171" formatCode="_-* #,##0\ _F_-;\-* #,##0\ _F_-;_-* &quot;-&quot;??\ _F_-;_-@_-"/>
    <numFmt numFmtId="172" formatCode="_-* #,##0\ _€_-;\-* #,##0\ _€_-;_-* &quot;-&quot;\ _€_-;_-@_-"/>
    <numFmt numFmtId="173" formatCode="#,##0\ &quot;€&quot;"/>
    <numFmt numFmtId="174" formatCode="_-* #,##0\ _€_-;\-* #,##0\ _€_-;_-* &quot;-&quot;??\ _€_-;_-@_-"/>
    <numFmt numFmtId="175" formatCode="_-* #,##0\ &quot;€&quot;_-;\-* #,##0\ &quot;€&quot;_-;_-* &quot;-&quot;??\ &quot;€&quot;_-;_-@_-"/>
    <numFmt numFmtId="176" formatCode="#,##0_ ;\-#,##0\ "/>
    <numFmt numFmtId="177" formatCode="0_ ;\-0\ 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name val="Arial"/>
      <family val="2"/>
    </font>
    <font>
      <b/>
      <u/>
      <sz val="1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.5"/>
      <color rgb="FF1D1D1B"/>
      <name val="Tahoma"/>
      <family val="2"/>
    </font>
    <font>
      <b/>
      <sz val="13.5"/>
      <color rgb="FF1D1D1B"/>
      <name val="Verdana"/>
      <family val="2"/>
    </font>
    <font>
      <sz val="11.5"/>
      <color rgb="FF1D1D1B"/>
      <name val="Tahoma"/>
      <family val="2"/>
    </font>
    <font>
      <b/>
      <sz val="12"/>
      <color rgb="FF1D1D1B"/>
      <name val="Tahoma"/>
      <family val="2"/>
    </font>
    <font>
      <b/>
      <sz val="12"/>
      <color theme="1"/>
      <name val="Verdana"/>
      <family val="2"/>
    </font>
    <font>
      <sz val="10"/>
      <color rgb="FF1D1D1B"/>
      <name val="Tahoma"/>
      <family val="2"/>
    </font>
    <font>
      <sz val="12"/>
      <color theme="1"/>
      <name val="Verdana"/>
      <family val="2"/>
    </font>
    <font>
      <b/>
      <sz val="12"/>
      <color rgb="FF1D1D1B"/>
      <name val="Verdana"/>
      <family val="2"/>
    </font>
    <font>
      <sz val="11"/>
      <color theme="1"/>
      <name val="Verdana"/>
      <family val="2"/>
    </font>
    <font>
      <b/>
      <sz val="12"/>
      <color theme="1"/>
      <name val="Calibri"/>
      <family val="2"/>
      <scheme val="minor"/>
    </font>
    <font>
      <sz val="16"/>
      <color theme="1"/>
      <name val="Verdana"/>
      <family val="2"/>
    </font>
    <font>
      <sz val="20"/>
      <color theme="1"/>
      <name val="Tahoma"/>
      <family val="2"/>
    </font>
    <font>
      <sz val="16"/>
      <color rgb="FF1D1D1B"/>
      <name val="Verdana"/>
      <family val="2"/>
    </font>
    <font>
      <sz val="16"/>
      <color theme="1"/>
      <name val="Tahoma"/>
      <family val="2"/>
    </font>
    <font>
      <sz val="11"/>
      <color theme="1"/>
      <name val="Calibri"/>
      <family val="2"/>
      <scheme val="minor"/>
    </font>
    <font>
      <b/>
      <sz val="16"/>
      <color theme="7"/>
      <name val="Calibri"/>
      <family val="2"/>
      <scheme val="minor"/>
    </font>
    <font>
      <sz val="14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3F9A5"/>
        <bgColor indexed="64"/>
      </patternFill>
    </fill>
    <fill>
      <patternFill patternType="solid">
        <fgColor theme="2"/>
        <bgColor indexed="64"/>
      </patternFill>
    </fill>
  </fills>
  <borders count="9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ck">
        <color indexed="64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auto="1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 style="thick">
        <color indexed="64"/>
      </right>
      <top style="medium">
        <color auto="1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1D1D1B"/>
      </right>
      <top/>
      <bottom style="thick">
        <color rgb="FF1D1D1B"/>
      </bottom>
      <diagonal/>
    </border>
    <border>
      <left/>
      <right style="medium">
        <color rgb="FF1D1D1B"/>
      </right>
      <top/>
      <bottom style="medium">
        <color rgb="FF1D1D1B"/>
      </bottom>
      <diagonal/>
    </border>
    <border>
      <left/>
      <right style="medium">
        <color rgb="FF1D1D1B"/>
      </right>
      <top/>
      <bottom/>
      <diagonal/>
    </border>
    <border>
      <left style="medium">
        <color rgb="FF1D1D1B"/>
      </left>
      <right style="medium">
        <color rgb="FF1D1D1B"/>
      </right>
      <top style="thick">
        <color rgb="FF1D1D1B"/>
      </top>
      <bottom/>
      <diagonal/>
    </border>
    <border>
      <left style="medium">
        <color rgb="FF1D1D1B"/>
      </left>
      <right style="medium">
        <color rgb="FF1D1D1B"/>
      </right>
      <top/>
      <bottom style="medium">
        <color rgb="FF1D1D1B"/>
      </bottom>
      <diagonal/>
    </border>
    <border>
      <left style="medium">
        <color rgb="FF1D1D1B"/>
      </left>
      <right style="medium">
        <color rgb="FF1D1D1B"/>
      </right>
      <top style="medium">
        <color rgb="FF1D1D1B"/>
      </top>
      <bottom/>
      <diagonal/>
    </border>
    <border>
      <left style="medium">
        <color rgb="FF1D1D1B"/>
      </left>
      <right style="medium">
        <color rgb="FF1D1D1B"/>
      </right>
      <top/>
      <bottom style="thick">
        <color rgb="FF1D1D1B"/>
      </bottom>
      <diagonal/>
    </border>
    <border>
      <left style="thick">
        <color rgb="FF1D1D1B"/>
      </left>
      <right style="medium">
        <color rgb="FF1D1D1B"/>
      </right>
      <top style="thick">
        <color rgb="FF1D1D1B"/>
      </top>
      <bottom style="thick">
        <color rgb="FF1D1D1B"/>
      </bottom>
      <diagonal/>
    </border>
    <border>
      <left/>
      <right style="medium">
        <color rgb="FF1D1D1B"/>
      </right>
      <top style="thick">
        <color rgb="FF1D1D1B"/>
      </top>
      <bottom style="thick">
        <color rgb="FF1D1D1B"/>
      </bottom>
      <diagonal/>
    </border>
    <border>
      <left style="thick">
        <color rgb="FF1D1D1B"/>
      </left>
      <right style="medium">
        <color rgb="FF1D1D1B"/>
      </right>
      <top/>
      <bottom style="thick">
        <color rgb="FF1D1D1B"/>
      </bottom>
      <diagonal/>
    </border>
    <border>
      <left style="thick">
        <color rgb="FF1D1D1B"/>
      </left>
      <right style="medium">
        <color rgb="FF1D1D1B"/>
      </right>
      <top style="thick">
        <color rgb="FF1D1D1B"/>
      </top>
      <bottom/>
      <diagonal/>
    </border>
    <border>
      <left style="thick">
        <color rgb="FF1D1D1B"/>
      </left>
      <right style="medium">
        <color rgb="FF1D1D1B"/>
      </right>
      <top/>
      <bottom style="medium">
        <color rgb="FF1D1D1B"/>
      </bottom>
      <diagonal/>
    </border>
    <border>
      <left style="thick">
        <color rgb="FF1D1D1B"/>
      </left>
      <right style="medium">
        <color rgb="FF1D1D1B"/>
      </right>
      <top style="medium">
        <color rgb="FF1D1D1B"/>
      </top>
      <bottom/>
      <diagonal/>
    </border>
    <border>
      <left style="thick">
        <color rgb="FF1D1D1B"/>
      </left>
      <right style="medium">
        <color rgb="FF1D1D1B"/>
      </right>
      <top/>
      <bottom/>
      <diagonal/>
    </border>
    <border>
      <left style="medium">
        <color rgb="FF1D1D1B"/>
      </left>
      <right style="medium">
        <color rgb="FF1D1D1B"/>
      </right>
      <top style="thick">
        <color rgb="FF1D1D1B"/>
      </top>
      <bottom style="medium">
        <color rgb="FF1D1D1B"/>
      </bottom>
      <diagonal/>
    </border>
    <border>
      <left style="medium">
        <color rgb="FF1D1D1B"/>
      </left>
      <right style="medium">
        <color rgb="FF1D1D1B"/>
      </right>
      <top style="medium">
        <color rgb="FF1D1D1B"/>
      </top>
      <bottom style="medium">
        <color rgb="FF1D1D1B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2" fillId="0" borderId="0"/>
    <xf numFmtId="170" fontId="24" fillId="0" borderId="0" applyFont="0" applyFill="0" applyBorder="0" applyAlignment="0" applyProtection="0"/>
    <xf numFmtId="167" fontId="44" fillId="0" borderId="0" applyFont="0" applyFill="0" applyBorder="0" applyAlignment="0" applyProtection="0"/>
    <xf numFmtId="170" fontId="22" fillId="0" borderId="0" applyFont="0" applyFill="0" applyBorder="0" applyAlignment="0" applyProtection="0"/>
    <xf numFmtId="167" fontId="22" fillId="0" borderId="0" applyFont="0" applyFill="0" applyBorder="0" applyAlignment="0" applyProtection="0"/>
  </cellStyleXfs>
  <cellXfs count="395">
    <xf numFmtId="0" fontId="0" fillId="0" borderId="0" xfId="0"/>
    <xf numFmtId="0" fontId="0" fillId="0" borderId="1" xfId="0" applyBorder="1"/>
    <xf numFmtId="0" fontId="0" fillId="3" borderId="0" xfId="0" applyFill="1"/>
    <xf numFmtId="0" fontId="4" fillId="0" borderId="0" xfId="0" applyFont="1"/>
    <xf numFmtId="0" fontId="4" fillId="3" borderId="0" xfId="0" applyFont="1" applyFill="1"/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3" fillId="0" borderId="0" xfId="0" applyFont="1"/>
    <xf numFmtId="0" fontId="11" fillId="0" borderId="17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7" fillId="3" borderId="15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49" fontId="0" fillId="0" borderId="0" xfId="0" applyNumberFormat="1"/>
    <xf numFmtId="0" fontId="9" fillId="0" borderId="43" xfId="0" applyFont="1" applyBorder="1" applyAlignment="1" applyProtection="1">
      <alignment horizontal="center" vertical="center" wrapText="1"/>
      <protection locked="0"/>
    </xf>
    <xf numFmtId="0" fontId="9" fillId="0" borderId="26" xfId="0" applyFont="1" applyBorder="1" applyAlignment="1" applyProtection="1">
      <alignment horizontal="center" vertical="center" wrapText="1"/>
      <protection locked="0"/>
    </xf>
    <xf numFmtId="0" fontId="16" fillId="0" borderId="0" xfId="0" applyFont="1"/>
    <xf numFmtId="1" fontId="14" fillId="0" borderId="52" xfId="0" applyNumberFormat="1" applyFont="1" applyBorder="1" applyAlignment="1">
      <alignment horizontal="center" vertical="center" wrapText="1"/>
    </xf>
    <xf numFmtId="1" fontId="17" fillId="0" borderId="50" xfId="0" applyNumberFormat="1" applyFont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8" xfId="0" applyBorder="1"/>
    <xf numFmtId="0" fontId="0" fillId="0" borderId="15" xfId="0" applyBorder="1"/>
    <xf numFmtId="0" fontId="0" fillId="0" borderId="59" xfId="0" applyBorder="1"/>
    <xf numFmtId="0" fontId="0" fillId="0" borderId="33" xfId="0" applyBorder="1"/>
    <xf numFmtId="0" fontId="0" fillId="0" borderId="2" xfId="0" applyBorder="1"/>
    <xf numFmtId="0" fontId="0" fillId="0" borderId="49" xfId="0" applyBorder="1"/>
    <xf numFmtId="0" fontId="0" fillId="0" borderId="37" xfId="0" applyBorder="1"/>
    <xf numFmtId="0" fontId="0" fillId="0" borderId="57" xfId="0" applyBorder="1"/>
    <xf numFmtId="0" fontId="8" fillId="0" borderId="1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9" xfId="0" applyFont="1" applyBorder="1" applyAlignment="1">
      <alignment horizontal="center"/>
    </xf>
    <xf numFmtId="0" fontId="0" fillId="4" borderId="35" xfId="0" applyFill="1" applyBorder="1"/>
    <xf numFmtId="0" fontId="0" fillId="4" borderId="29" xfId="0" applyFill="1" applyBorder="1"/>
    <xf numFmtId="0" fontId="0" fillId="4" borderId="47" xfId="0" applyFill="1" applyBorder="1"/>
    <xf numFmtId="0" fontId="9" fillId="5" borderId="55" xfId="0" applyFont="1" applyFill="1" applyBorder="1" applyAlignment="1" applyProtection="1">
      <alignment horizontal="center" vertical="center"/>
      <protection locked="0"/>
    </xf>
    <xf numFmtId="0" fontId="9" fillId="5" borderId="18" xfId="0" applyFont="1" applyFill="1" applyBorder="1" applyAlignment="1" applyProtection="1">
      <alignment horizontal="center" vertical="center"/>
      <protection locked="0"/>
    </xf>
    <xf numFmtId="0" fontId="10" fillId="5" borderId="44" xfId="0" applyFont="1" applyFill="1" applyBorder="1" applyAlignment="1" applyProtection="1">
      <alignment horizontal="center" vertical="center" wrapText="1"/>
      <protection locked="0"/>
    </xf>
    <xf numFmtId="0" fontId="10" fillId="5" borderId="17" xfId="0" applyFont="1" applyFill="1" applyBorder="1" applyAlignment="1" applyProtection="1">
      <alignment horizontal="center" vertical="center" wrapText="1"/>
      <protection locked="0"/>
    </xf>
    <xf numFmtId="0" fontId="9" fillId="5" borderId="34" xfId="0" applyFont="1" applyFill="1" applyBorder="1" applyAlignment="1" applyProtection="1">
      <alignment horizontal="center" vertical="center"/>
      <protection locked="0"/>
    </xf>
    <xf numFmtId="0" fontId="9" fillId="5" borderId="27" xfId="0" applyFont="1" applyFill="1" applyBorder="1" applyAlignment="1" applyProtection="1">
      <alignment horizontal="center" vertical="center"/>
      <protection locked="0"/>
    </xf>
    <xf numFmtId="0" fontId="10" fillId="5" borderId="43" xfId="0" applyFont="1" applyFill="1" applyBorder="1" applyAlignment="1" applyProtection="1">
      <alignment horizontal="center" vertical="center" wrapText="1"/>
      <protection locked="0"/>
    </xf>
    <xf numFmtId="0" fontId="10" fillId="5" borderId="26" xfId="0" applyFont="1" applyFill="1" applyBorder="1" applyAlignment="1" applyProtection="1">
      <alignment horizontal="center" vertical="center" wrapText="1"/>
      <protection locked="0"/>
    </xf>
    <xf numFmtId="0" fontId="12" fillId="5" borderId="27" xfId="0" applyFont="1" applyFill="1" applyBorder="1" applyAlignment="1" applyProtection="1">
      <alignment horizontal="center" vertical="center"/>
      <protection locked="0"/>
    </xf>
    <xf numFmtId="0" fontId="9" fillId="5" borderId="36" xfId="0" applyFont="1" applyFill="1" applyBorder="1" applyAlignment="1" applyProtection="1">
      <alignment horizontal="center" vertical="center"/>
      <protection locked="0"/>
    </xf>
    <xf numFmtId="0" fontId="9" fillId="5" borderId="28" xfId="0" applyFont="1" applyFill="1" applyBorder="1" applyAlignment="1" applyProtection="1">
      <alignment horizontal="center" vertic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15" fillId="0" borderId="47" xfId="0" applyFont="1" applyBorder="1" applyAlignment="1" applyProtection="1">
      <alignment horizontal="center" vertical="center" wrapText="1"/>
      <protection locked="0"/>
    </xf>
    <xf numFmtId="0" fontId="9" fillId="6" borderId="44" xfId="0" applyFont="1" applyFill="1" applyBorder="1" applyAlignment="1" applyProtection="1">
      <alignment horizontal="center" vertical="center" wrapText="1"/>
      <protection locked="0"/>
    </xf>
    <xf numFmtId="0" fontId="9" fillId="6" borderId="17" xfId="0" applyFont="1" applyFill="1" applyBorder="1" applyAlignment="1" applyProtection="1">
      <alignment horizontal="center" vertical="center" wrapText="1"/>
      <protection locked="0"/>
    </xf>
    <xf numFmtId="0" fontId="9" fillId="6" borderId="43" xfId="0" applyFont="1" applyFill="1" applyBorder="1" applyAlignment="1" applyProtection="1">
      <alignment horizontal="center" vertical="center" wrapText="1"/>
      <protection locked="0"/>
    </xf>
    <xf numFmtId="0" fontId="9" fillId="6" borderId="26" xfId="0" applyFont="1" applyFill="1" applyBorder="1" applyAlignment="1" applyProtection="1">
      <alignment horizontal="center" vertical="center" wrapText="1"/>
      <protection locked="0"/>
    </xf>
    <xf numFmtId="1" fontId="14" fillId="6" borderId="52" xfId="0" applyNumberFormat="1" applyFont="1" applyFill="1" applyBorder="1" applyAlignment="1">
      <alignment horizontal="center" vertical="center" wrapText="1"/>
    </xf>
    <xf numFmtId="0" fontId="15" fillId="6" borderId="47" xfId="0" applyFont="1" applyFill="1" applyBorder="1" applyAlignment="1" applyProtection="1">
      <alignment horizontal="center" vertical="center" wrapText="1"/>
      <protection locked="0"/>
    </xf>
    <xf numFmtId="0" fontId="9" fillId="3" borderId="43" xfId="0" applyFont="1" applyFill="1" applyBorder="1" applyAlignment="1" applyProtection="1">
      <alignment horizontal="center" vertical="center" wrapText="1"/>
      <protection locked="0"/>
    </xf>
    <xf numFmtId="0" fontId="9" fillId="3" borderId="26" xfId="0" applyFont="1" applyFill="1" applyBorder="1" applyAlignment="1" applyProtection="1">
      <alignment horizontal="center" vertical="center" wrapText="1"/>
      <protection locked="0"/>
    </xf>
    <xf numFmtId="1" fontId="14" fillId="3" borderId="52" xfId="0" applyNumberFormat="1" applyFont="1" applyFill="1" applyBorder="1" applyAlignment="1">
      <alignment horizontal="center" vertical="center" wrapText="1"/>
    </xf>
    <xf numFmtId="0" fontId="15" fillId="3" borderId="47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>
      <alignment vertical="center"/>
    </xf>
    <xf numFmtId="168" fontId="1" fillId="0" borderId="0" xfId="0" applyNumberFormat="1" applyFont="1"/>
    <xf numFmtId="168" fontId="5" fillId="0" borderId="0" xfId="0" applyNumberFormat="1" applyFont="1"/>
    <xf numFmtId="168" fontId="11" fillId="0" borderId="51" xfId="0" applyNumberFormat="1" applyFont="1" applyBorder="1" applyAlignment="1">
      <alignment horizontal="center" vertical="center" wrapText="1"/>
    </xf>
    <xf numFmtId="168" fontId="7" fillId="0" borderId="0" xfId="0" applyNumberFormat="1" applyFont="1"/>
    <xf numFmtId="168" fontId="7" fillId="0" borderId="51" xfId="0" applyNumberFormat="1" applyFont="1" applyBorder="1" applyAlignment="1">
      <alignment horizontal="center" vertical="center" wrapText="1"/>
    </xf>
    <xf numFmtId="1" fontId="7" fillId="7" borderId="49" xfId="0" applyNumberFormat="1" applyFont="1" applyFill="1" applyBorder="1" applyAlignment="1">
      <alignment horizontal="center" vertical="center" wrapText="1"/>
    </xf>
    <xf numFmtId="0" fontId="0" fillId="3" borderId="37" xfId="0" applyFill="1" applyBorder="1"/>
    <xf numFmtId="0" fontId="0" fillId="3" borderId="57" xfId="0" applyFill="1" applyBorder="1"/>
    <xf numFmtId="0" fontId="0" fillId="3" borderId="59" xfId="0" applyFill="1" applyBorder="1"/>
    <xf numFmtId="0" fontId="4" fillId="0" borderId="4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16" fillId="5" borderId="33" xfId="0" applyFont="1" applyFill="1" applyBorder="1" applyAlignment="1">
      <alignment horizontal="center" vertical="center" wrapText="1"/>
    </xf>
    <xf numFmtId="0" fontId="16" fillId="5" borderId="35" xfId="0" applyFont="1" applyFill="1" applyBorder="1" applyAlignment="1">
      <alignment horizontal="center" vertical="center" wrapText="1"/>
    </xf>
    <xf numFmtId="0" fontId="14" fillId="5" borderId="35" xfId="0" applyFont="1" applyFill="1" applyBorder="1" applyAlignment="1">
      <alignment horizontal="center" vertical="center" wrapText="1"/>
    </xf>
    <xf numFmtId="0" fontId="14" fillId="5" borderId="38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71" xfId="0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168" fontId="3" fillId="6" borderId="73" xfId="0" applyNumberFormat="1" applyFont="1" applyFill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33" fillId="0" borderId="76" xfId="0" applyNumberFormat="1" applyFont="1" applyBorder="1" applyAlignment="1">
      <alignment horizontal="left" vertical="center" wrapText="1" indent="2"/>
    </xf>
    <xf numFmtId="0" fontId="35" fillId="0" borderId="75" xfId="0" applyFont="1" applyBorder="1" applyAlignment="1">
      <alignment horizontal="left" vertical="center" wrapText="1" indent="2"/>
    </xf>
    <xf numFmtId="0" fontId="35" fillId="0" borderId="74" xfId="0" applyFont="1" applyBorder="1" applyAlignment="1">
      <alignment horizontal="left" vertical="center" wrapText="1" indent="2"/>
    </xf>
    <xf numFmtId="165" fontId="33" fillId="0" borderId="76" xfId="0" applyNumberFormat="1" applyFont="1" applyBorder="1" applyAlignment="1">
      <alignment horizontal="center" vertical="center" wrapText="1"/>
    </xf>
    <xf numFmtId="0" fontId="35" fillId="0" borderId="75" xfId="0" applyFont="1" applyBorder="1" applyAlignment="1">
      <alignment horizontal="center" vertical="center" wrapText="1"/>
    </xf>
    <xf numFmtId="0" fontId="35" fillId="0" borderId="74" xfId="0" applyFont="1" applyBorder="1" applyAlignment="1">
      <alignment horizontal="center" vertical="center" wrapText="1"/>
    </xf>
    <xf numFmtId="0" fontId="29" fillId="0" borderId="81" xfId="0" applyFont="1" applyBorder="1" applyAlignment="1">
      <alignment vertical="center" wrapText="1"/>
    </xf>
    <xf numFmtId="0" fontId="30" fillId="0" borderId="82" xfId="0" applyFont="1" applyBorder="1" applyAlignment="1">
      <alignment horizontal="center" vertical="center" wrapText="1"/>
    </xf>
    <xf numFmtId="0" fontId="32" fillId="0" borderId="87" xfId="0" applyFont="1" applyBorder="1" applyAlignment="1">
      <alignment vertical="center" wrapText="1"/>
    </xf>
    <xf numFmtId="0" fontId="32" fillId="0" borderId="85" xfId="0" applyFont="1" applyBorder="1" applyAlignment="1">
      <alignment vertical="center" wrapText="1"/>
    </xf>
    <xf numFmtId="0" fontId="32" fillId="0" borderId="83" xfId="0" applyFont="1" applyBorder="1" applyAlignment="1">
      <alignment vertical="center" wrapText="1"/>
    </xf>
    <xf numFmtId="0" fontId="29" fillId="11" borderId="74" xfId="0" applyFont="1" applyFill="1" applyBorder="1" applyAlignment="1">
      <alignment vertical="center" wrapText="1"/>
    </xf>
    <xf numFmtId="0" fontId="31" fillId="11" borderId="83" xfId="0" applyFont="1" applyFill="1" applyBorder="1" applyAlignment="1">
      <alignment vertical="center" wrapText="1"/>
    </xf>
    <xf numFmtId="0" fontId="31" fillId="11" borderId="83" xfId="0" applyFont="1" applyFill="1" applyBorder="1" applyAlignment="1">
      <alignment horizontal="center" vertical="center" wrapText="1"/>
    </xf>
    <xf numFmtId="172" fontId="37" fillId="0" borderId="82" xfId="0" applyNumberFormat="1" applyFont="1" applyBorder="1" applyAlignment="1">
      <alignment horizontal="center" vertical="center" wrapText="1"/>
    </xf>
    <xf numFmtId="0" fontId="38" fillId="0" borderId="0" xfId="0" applyFont="1" applyAlignment="1">
      <alignment vertical="center"/>
    </xf>
    <xf numFmtId="0" fontId="34" fillId="0" borderId="0" xfId="0" applyFont="1" applyAlignment="1">
      <alignment horizontal="right" vertical="center"/>
    </xf>
    <xf numFmtId="0" fontId="39" fillId="0" borderId="0" xfId="0" applyFont="1"/>
    <xf numFmtId="0" fontId="41" fillId="0" borderId="71" xfId="0" applyFont="1" applyBorder="1" applyAlignment="1">
      <alignment vertical="center"/>
    </xf>
    <xf numFmtId="172" fontId="40" fillId="0" borderId="0" xfId="0" applyNumberFormat="1" applyFont="1"/>
    <xf numFmtId="172" fontId="40" fillId="0" borderId="0" xfId="0" applyNumberFormat="1" applyFont="1" applyAlignment="1">
      <alignment vertical="center"/>
    </xf>
    <xf numFmtId="172" fontId="40" fillId="11" borderId="74" xfId="0" applyNumberFormat="1" applyFont="1" applyFill="1" applyBorder="1" applyAlignment="1">
      <alignment vertical="center" wrapText="1"/>
    </xf>
    <xf numFmtId="172" fontId="40" fillId="0" borderId="74" xfId="0" applyNumberFormat="1" applyFont="1" applyBorder="1" applyAlignment="1">
      <alignment vertical="center" wrapText="1"/>
    </xf>
    <xf numFmtId="0" fontId="43" fillId="0" borderId="0" xfId="0" applyFont="1" applyAlignment="1">
      <alignment vertical="center"/>
    </xf>
    <xf numFmtId="173" fontId="33" fillId="0" borderId="74" xfId="0" applyNumberFormat="1" applyFont="1" applyBorder="1" applyAlignment="1">
      <alignment horizontal="center" vertical="center" wrapText="1"/>
    </xf>
    <xf numFmtId="174" fontId="36" fillId="0" borderId="0" xfId="3" applyNumberFormat="1" applyFont="1"/>
    <xf numFmtId="174" fontId="36" fillId="0" borderId="0" xfId="3" applyNumberFormat="1" applyFont="1" applyAlignment="1">
      <alignment vertical="center"/>
    </xf>
    <xf numFmtId="174" fontId="37" fillId="0" borderId="82" xfId="3" applyNumberFormat="1" applyFont="1" applyBorder="1" applyAlignment="1">
      <alignment horizontal="center" vertical="center" wrapText="1"/>
    </xf>
    <xf numFmtId="174" fontId="36" fillId="11" borderId="74" xfId="3" applyNumberFormat="1" applyFont="1" applyFill="1" applyBorder="1" applyAlignment="1">
      <alignment vertical="center" wrapText="1"/>
    </xf>
    <xf numFmtId="174" fontId="36" fillId="0" borderId="74" xfId="3" applyNumberFormat="1" applyFont="1" applyBorder="1" applyAlignment="1">
      <alignment vertical="center" wrapText="1"/>
    </xf>
    <xf numFmtId="174" fontId="43" fillId="0" borderId="0" xfId="3" applyNumberFormat="1" applyFont="1" applyBorder="1" applyAlignment="1">
      <alignment horizontal="right" vertical="center"/>
    </xf>
    <xf numFmtId="168" fontId="3" fillId="0" borderId="73" xfId="0" applyNumberFormat="1" applyFont="1" applyBorder="1" applyAlignment="1">
      <alignment horizontal="center" vertical="center" wrapText="1"/>
    </xf>
    <xf numFmtId="168" fontId="7" fillId="0" borderId="7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5" fillId="5" borderId="0" xfId="0" applyFont="1" applyFill="1" applyAlignment="1" applyProtection="1">
      <alignment horizontal="center" vertical="center"/>
      <protection locked="0"/>
    </xf>
    <xf numFmtId="0" fontId="5" fillId="0" borderId="9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10" fillId="5" borderId="91" xfId="0" applyFont="1" applyFill="1" applyBorder="1" applyAlignment="1" applyProtection="1">
      <alignment horizontal="center" vertical="center" wrapText="1"/>
      <protection locked="0"/>
    </xf>
    <xf numFmtId="0" fontId="11" fillId="0" borderId="91" xfId="0" applyFont="1" applyBorder="1" applyAlignment="1">
      <alignment horizontal="center" vertical="center" wrapText="1"/>
    </xf>
    <xf numFmtId="1" fontId="3" fillId="0" borderId="29" xfId="0" applyNumberFormat="1" applyFont="1" applyBorder="1" applyAlignment="1">
      <alignment horizontal="center" vertical="center" wrapText="1"/>
    </xf>
    <xf numFmtId="1" fontId="11" fillId="0" borderId="2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11" fillId="0" borderId="63" xfId="0" applyFont="1" applyBorder="1" applyAlignment="1">
      <alignment horizontal="center" vertical="center" wrapText="1"/>
    </xf>
    <xf numFmtId="0" fontId="3" fillId="12" borderId="53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 wrapText="1"/>
    </xf>
    <xf numFmtId="0" fontId="4" fillId="12" borderId="9" xfId="0" applyFont="1" applyFill="1" applyBorder="1" applyAlignment="1">
      <alignment horizontal="center" vertical="center" wrapText="1"/>
    </xf>
    <xf numFmtId="0" fontId="4" fillId="12" borderId="32" xfId="0" applyFont="1" applyFill="1" applyBorder="1" applyAlignment="1">
      <alignment horizontal="center" vertical="center" wrapText="1"/>
    </xf>
    <xf numFmtId="0" fontId="10" fillId="12" borderId="63" xfId="0" applyFont="1" applyFill="1" applyBorder="1" applyAlignment="1" applyProtection="1">
      <alignment horizontal="center" vertical="center" wrapText="1"/>
      <protection locked="0"/>
    </xf>
    <xf numFmtId="0" fontId="9" fillId="6" borderId="91" xfId="0" applyFont="1" applyFill="1" applyBorder="1" applyAlignment="1" applyProtection="1">
      <alignment horizontal="center" vertical="center" wrapText="1"/>
      <protection locked="0"/>
    </xf>
    <xf numFmtId="0" fontId="9" fillId="0" borderId="92" xfId="0" applyFont="1" applyBorder="1" applyAlignment="1" applyProtection="1">
      <alignment horizontal="center" vertical="center" wrapText="1"/>
      <protection locked="0"/>
    </xf>
    <xf numFmtId="0" fontId="9" fillId="6" borderId="92" xfId="0" applyFont="1" applyFill="1" applyBorder="1" applyAlignment="1" applyProtection="1">
      <alignment horizontal="center" vertical="center" wrapText="1"/>
      <protection locked="0"/>
    </xf>
    <xf numFmtId="0" fontId="9" fillId="3" borderId="92" xfId="0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1" fontId="9" fillId="6" borderId="5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4" xfId="0" applyFont="1" applyBorder="1" applyAlignment="1" applyProtection="1">
      <alignment horizontal="center" vertical="center" wrapText="1"/>
      <protection locked="0"/>
    </xf>
    <xf numFmtId="0" fontId="9" fillId="6" borderId="34" xfId="0" applyFont="1" applyFill="1" applyBorder="1" applyAlignment="1" applyProtection="1">
      <alignment horizontal="center" vertical="center" wrapText="1"/>
      <protection locked="0"/>
    </xf>
    <xf numFmtId="0" fontId="9" fillId="3" borderId="34" xfId="0" applyFont="1" applyFill="1" applyBorder="1" applyAlignment="1" applyProtection="1">
      <alignment horizontal="center" vertical="center" wrapText="1"/>
      <protection locked="0"/>
    </xf>
    <xf numFmtId="1" fontId="11" fillId="0" borderId="55" xfId="0" applyNumberFormat="1" applyFont="1" applyBorder="1" applyAlignment="1">
      <alignment horizontal="center" vertical="center" wrapText="1"/>
    </xf>
    <xf numFmtId="0" fontId="22" fillId="0" borderId="0" xfId="1" applyAlignment="1">
      <alignment vertical="center" wrapText="1"/>
    </xf>
    <xf numFmtId="0" fontId="22" fillId="0" borderId="0" xfId="1" applyAlignment="1">
      <alignment vertical="center"/>
    </xf>
    <xf numFmtId="0" fontId="22" fillId="0" borderId="0" xfId="1" applyAlignment="1">
      <alignment horizontal="center" vertical="center"/>
    </xf>
    <xf numFmtId="0" fontId="22" fillId="0" borderId="0" xfId="1" applyAlignment="1">
      <alignment horizontal="right" vertical="center"/>
    </xf>
    <xf numFmtId="167" fontId="22" fillId="0" borderId="0" xfId="1" applyNumberFormat="1" applyAlignment="1">
      <alignment vertical="center"/>
    </xf>
    <xf numFmtId="169" fontId="22" fillId="0" borderId="0" xfId="1" applyNumberFormat="1" applyAlignment="1">
      <alignment horizontal="left" vertical="center" indent="1"/>
    </xf>
    <xf numFmtId="171" fontId="22" fillId="0" borderId="0" xfId="4" applyNumberFormat="1" applyFont="1" applyAlignment="1">
      <alignment vertical="center"/>
    </xf>
    <xf numFmtId="0" fontId="46" fillId="0" borderId="59" xfId="1" applyFont="1" applyBorder="1" applyAlignment="1">
      <alignment horizontal="center" vertical="center"/>
    </xf>
    <xf numFmtId="0" fontId="26" fillId="0" borderId="37" xfId="1" applyFont="1" applyBorder="1" applyAlignment="1">
      <alignment horizontal="center" vertical="center" wrapText="1"/>
    </xf>
    <xf numFmtId="0" fontId="27" fillId="0" borderId="53" xfId="1" applyFont="1" applyBorder="1" applyAlignment="1">
      <alignment horizontal="center" vertical="center" wrapText="1"/>
    </xf>
    <xf numFmtId="0" fontId="27" fillId="0" borderId="57" xfId="1" applyFont="1" applyBorder="1" applyAlignment="1">
      <alignment horizontal="center" vertical="center" wrapText="1"/>
    </xf>
    <xf numFmtId="0" fontId="27" fillId="8" borderId="37" xfId="1" applyFont="1" applyFill="1" applyBorder="1" applyAlignment="1">
      <alignment horizontal="center" vertical="center" wrapText="1"/>
    </xf>
    <xf numFmtId="0" fontId="26" fillId="0" borderId="53" xfId="1" applyFont="1" applyBorder="1" applyAlignment="1">
      <alignment horizontal="center" vertical="center" wrapText="1"/>
    </xf>
    <xf numFmtId="169" fontId="27" fillId="0" borderId="57" xfId="1" applyNumberFormat="1" applyFont="1" applyBorder="1" applyAlignment="1">
      <alignment horizontal="center" vertical="center" wrapText="1"/>
    </xf>
    <xf numFmtId="171" fontId="26" fillId="0" borderId="53" xfId="4" applyNumberFormat="1" applyFont="1" applyBorder="1" applyAlignment="1">
      <alignment horizontal="center" vertical="center" wrapText="1"/>
    </xf>
    <xf numFmtId="0" fontId="22" fillId="0" borderId="5" xfId="1" applyBorder="1" applyAlignment="1">
      <alignment horizontal="left" vertical="center" indent="1"/>
    </xf>
    <xf numFmtId="164" fontId="22" fillId="0" borderId="93" xfId="5" applyNumberFormat="1" applyFont="1" applyBorder="1" applyAlignment="1">
      <alignment horizontal="center" vertical="center"/>
    </xf>
    <xf numFmtId="0" fontId="27" fillId="0" borderId="5" xfId="1" applyFont="1" applyBorder="1" applyAlignment="1">
      <alignment horizontal="center" vertical="center"/>
    </xf>
    <xf numFmtId="166" fontId="25" fillId="0" borderId="93" xfId="4" applyNumberFormat="1" applyFont="1" applyBorder="1" applyAlignment="1">
      <alignment horizontal="center" vertical="center"/>
    </xf>
    <xf numFmtId="0" fontId="47" fillId="8" borderId="21" xfId="1" applyFont="1" applyFill="1" applyBorder="1" applyAlignment="1">
      <alignment horizontal="center" vertical="center"/>
    </xf>
    <xf numFmtId="170" fontId="22" fillId="0" borderId="5" xfId="1" applyNumberFormat="1" applyBorder="1" applyAlignment="1">
      <alignment vertical="center"/>
    </xf>
    <xf numFmtId="169" fontId="25" fillId="0" borderId="93" xfId="1" applyNumberFormat="1" applyFont="1" applyBorder="1" applyAlignment="1">
      <alignment horizontal="right" vertical="center" indent="1"/>
    </xf>
    <xf numFmtId="171" fontId="22" fillId="0" borderId="5" xfId="4" applyNumberFormat="1" applyFont="1" applyBorder="1" applyAlignment="1">
      <alignment vertical="center"/>
    </xf>
    <xf numFmtId="0" fontId="22" fillId="0" borderId="9" xfId="1" applyBorder="1" applyAlignment="1">
      <alignment horizontal="left" vertical="center" indent="1"/>
    </xf>
    <xf numFmtId="164" fontId="22" fillId="0" borderId="20" xfId="5" applyNumberFormat="1" applyFont="1" applyBorder="1" applyAlignment="1">
      <alignment horizontal="center" vertical="center"/>
    </xf>
    <xf numFmtId="0" fontId="27" fillId="0" borderId="9" xfId="1" applyFont="1" applyBorder="1" applyAlignment="1">
      <alignment horizontal="center" vertical="center"/>
    </xf>
    <xf numFmtId="166" fontId="25" fillId="0" borderId="20" xfId="4" applyNumberFormat="1" applyFont="1" applyBorder="1" applyAlignment="1">
      <alignment horizontal="center" vertical="center"/>
    </xf>
    <xf numFmtId="0" fontId="47" fillId="8" borderId="22" xfId="1" applyFont="1" applyFill="1" applyBorder="1" applyAlignment="1">
      <alignment horizontal="center" vertical="center"/>
    </xf>
    <xf numFmtId="170" fontId="22" fillId="0" borderId="9" xfId="1" applyNumberFormat="1" applyBorder="1" applyAlignment="1">
      <alignment vertical="center"/>
    </xf>
    <xf numFmtId="169" fontId="25" fillId="0" borderId="20" xfId="1" applyNumberFormat="1" applyFont="1" applyBorder="1" applyAlignment="1">
      <alignment horizontal="right" vertical="center" indent="1"/>
    </xf>
    <xf numFmtId="171" fontId="22" fillId="0" borderId="9" xfId="4" applyNumberFormat="1" applyFont="1" applyBorder="1" applyAlignment="1">
      <alignment vertical="center"/>
    </xf>
    <xf numFmtId="0" fontId="22" fillId="0" borderId="32" xfId="1" applyBorder="1" applyAlignment="1">
      <alignment horizontal="left" vertical="center" wrapText="1" indent="1"/>
    </xf>
    <xf numFmtId="164" fontId="22" fillId="0" borderId="3" xfId="5" applyNumberFormat="1" applyFont="1" applyBorder="1" applyAlignment="1">
      <alignment horizontal="center" vertical="center" wrapText="1"/>
    </xf>
    <xf numFmtId="0" fontId="27" fillId="0" borderId="32" xfId="1" applyFont="1" applyBorder="1" applyAlignment="1">
      <alignment horizontal="center" vertical="center"/>
    </xf>
    <xf numFmtId="166" fontId="25" fillId="0" borderId="3" xfId="4" applyNumberFormat="1" applyFont="1" applyBorder="1" applyAlignment="1">
      <alignment horizontal="center" vertical="center"/>
    </xf>
    <xf numFmtId="0" fontId="47" fillId="8" borderId="4" xfId="1" applyFont="1" applyFill="1" applyBorder="1" applyAlignment="1">
      <alignment horizontal="center" vertical="center"/>
    </xf>
    <xf numFmtId="170" fontId="22" fillId="0" borderId="32" xfId="1" applyNumberFormat="1" applyBorder="1" applyAlignment="1">
      <alignment vertical="center"/>
    </xf>
    <xf numFmtId="169" fontId="25" fillId="0" borderId="3" xfId="1" applyNumberFormat="1" applyFont="1" applyBorder="1" applyAlignment="1">
      <alignment horizontal="right" vertical="center" indent="1"/>
    </xf>
    <xf numFmtId="171" fontId="22" fillId="0" borderId="32" xfId="4" applyNumberFormat="1" applyFont="1" applyBorder="1" applyAlignment="1">
      <alignment vertical="center"/>
    </xf>
    <xf numFmtId="0" fontId="22" fillId="11" borderId="5" xfId="1" applyFill="1" applyBorder="1" applyAlignment="1">
      <alignment horizontal="left" vertical="center" wrapText="1" indent="1"/>
    </xf>
    <xf numFmtId="164" fontId="22" fillId="11" borderId="93" xfId="5" applyNumberFormat="1" applyFont="1" applyFill="1" applyBorder="1" applyAlignment="1">
      <alignment horizontal="center" vertical="center" wrapText="1"/>
    </xf>
    <xf numFmtId="0" fontId="27" fillId="11" borderId="5" xfId="1" applyFont="1" applyFill="1" applyBorder="1" applyAlignment="1">
      <alignment horizontal="center" vertical="center"/>
    </xf>
    <xf numFmtId="166" fontId="25" fillId="11" borderId="93" xfId="4" applyNumberFormat="1" applyFont="1" applyFill="1" applyBorder="1" applyAlignment="1">
      <alignment horizontal="center" vertical="center"/>
    </xf>
    <xf numFmtId="170" fontId="22" fillId="11" borderId="5" xfId="1" applyNumberFormat="1" applyFill="1" applyBorder="1" applyAlignment="1">
      <alignment vertical="center"/>
    </xf>
    <xf numFmtId="169" fontId="25" fillId="11" borderId="93" xfId="1" applyNumberFormat="1" applyFont="1" applyFill="1" applyBorder="1" applyAlignment="1">
      <alignment horizontal="right" vertical="center" indent="1"/>
    </xf>
    <xf numFmtId="171" fontId="22" fillId="11" borderId="5" xfId="4" applyNumberFormat="1" applyFont="1" applyFill="1" applyBorder="1" applyAlignment="1">
      <alignment vertical="center"/>
    </xf>
    <xf numFmtId="0" fontId="22" fillId="11" borderId="9" xfId="1" applyFill="1" applyBorder="1" applyAlignment="1">
      <alignment horizontal="left" vertical="center" wrapText="1" indent="1"/>
    </xf>
    <xf numFmtId="164" fontId="22" fillId="11" borderId="20" xfId="5" applyNumberFormat="1" applyFont="1" applyFill="1" applyBorder="1" applyAlignment="1">
      <alignment horizontal="center" vertical="center" wrapText="1"/>
    </xf>
    <xf numFmtId="0" fontId="27" fillId="11" borderId="9" xfId="1" applyFont="1" applyFill="1" applyBorder="1" applyAlignment="1">
      <alignment horizontal="center" vertical="center"/>
    </xf>
    <xf numFmtId="166" fontId="25" fillId="11" borderId="20" xfId="4" applyNumberFormat="1" applyFont="1" applyFill="1" applyBorder="1" applyAlignment="1">
      <alignment horizontal="center" vertical="center"/>
    </xf>
    <xf numFmtId="170" fontId="22" fillId="11" borderId="9" xfId="1" applyNumberFormat="1" applyFill="1" applyBorder="1" applyAlignment="1">
      <alignment vertical="center"/>
    </xf>
    <xf numFmtId="169" fontId="25" fillId="11" borderId="20" xfId="1" applyNumberFormat="1" applyFont="1" applyFill="1" applyBorder="1" applyAlignment="1">
      <alignment horizontal="right" vertical="center" indent="1"/>
    </xf>
    <xf numFmtId="171" fontId="22" fillId="11" borderId="9" xfId="4" applyNumberFormat="1" applyFont="1" applyFill="1" applyBorder="1" applyAlignment="1">
      <alignment vertical="center"/>
    </xf>
    <xf numFmtId="0" fontId="22" fillId="11" borderId="32" xfId="1" applyFill="1" applyBorder="1" applyAlignment="1">
      <alignment horizontal="left" vertical="center" wrapText="1" indent="1"/>
    </xf>
    <xf numFmtId="164" fontId="22" fillId="11" borderId="3" xfId="5" applyNumberFormat="1" applyFont="1" applyFill="1" applyBorder="1" applyAlignment="1">
      <alignment horizontal="center" vertical="center" wrapText="1"/>
    </xf>
    <xf numFmtId="0" fontId="27" fillId="11" borderId="32" xfId="1" applyFont="1" applyFill="1" applyBorder="1" applyAlignment="1">
      <alignment horizontal="center" vertical="center"/>
    </xf>
    <xf numFmtId="166" fontId="25" fillId="11" borderId="3" xfId="4" applyNumberFormat="1" applyFont="1" applyFill="1" applyBorder="1" applyAlignment="1">
      <alignment horizontal="center" vertical="center"/>
    </xf>
    <xf numFmtId="170" fontId="22" fillId="11" borderId="32" xfId="1" applyNumberFormat="1" applyFill="1" applyBorder="1" applyAlignment="1">
      <alignment vertical="center"/>
    </xf>
    <xf numFmtId="169" fontId="25" fillId="11" borderId="3" xfId="1" applyNumberFormat="1" applyFont="1" applyFill="1" applyBorder="1" applyAlignment="1">
      <alignment horizontal="right" vertical="center" indent="1"/>
    </xf>
    <xf numFmtId="171" fontId="22" fillId="11" borderId="32" xfId="4" applyNumberFormat="1" applyFont="1" applyFill="1" applyBorder="1" applyAlignment="1">
      <alignment vertical="center"/>
    </xf>
    <xf numFmtId="0" fontId="22" fillId="0" borderId="71" xfId="1" applyBorder="1" applyAlignment="1">
      <alignment horizontal="left" vertical="center" wrapText="1" indent="1"/>
    </xf>
    <xf numFmtId="164" fontId="22" fillId="0" borderId="29" xfId="5" applyNumberFormat="1" applyFont="1" applyBorder="1" applyAlignment="1">
      <alignment horizontal="center" vertical="center" wrapText="1"/>
    </xf>
    <xf numFmtId="0" fontId="27" fillId="0" borderId="71" xfId="1" applyFont="1" applyBorder="1" applyAlignment="1">
      <alignment horizontal="center" vertical="center"/>
    </xf>
    <xf numFmtId="166" fontId="25" fillId="0" borderId="29" xfId="4" applyNumberFormat="1" applyFont="1" applyBorder="1" applyAlignment="1">
      <alignment horizontal="center" vertical="center"/>
    </xf>
    <xf numFmtId="0" fontId="47" fillId="8" borderId="35" xfId="1" applyFont="1" applyFill="1" applyBorder="1" applyAlignment="1">
      <alignment horizontal="center" vertical="center"/>
    </xf>
    <xf numFmtId="170" fontId="22" fillId="0" borderId="71" xfId="1" applyNumberFormat="1" applyBorder="1" applyAlignment="1">
      <alignment vertical="center"/>
    </xf>
    <xf numFmtId="169" fontId="25" fillId="0" borderId="29" xfId="1" applyNumberFormat="1" applyFont="1" applyBorder="1" applyAlignment="1">
      <alignment horizontal="right" vertical="center" indent="1"/>
    </xf>
    <xf numFmtId="171" fontId="22" fillId="0" borderId="71" xfId="4" applyNumberFormat="1" applyFont="1" applyBorder="1" applyAlignment="1">
      <alignment vertical="center"/>
    </xf>
    <xf numFmtId="0" fontId="22" fillId="0" borderId="5" xfId="1" applyBorder="1" applyAlignment="1">
      <alignment horizontal="left" vertical="center" wrapText="1" indent="1"/>
    </xf>
    <xf numFmtId="164" fontId="22" fillId="0" borderId="93" xfId="5" applyNumberFormat="1" applyFont="1" applyBorder="1" applyAlignment="1">
      <alignment horizontal="center" vertical="center" wrapText="1"/>
    </xf>
    <xf numFmtId="0" fontId="22" fillId="0" borderId="32" xfId="1" applyBorder="1" applyAlignment="1">
      <alignment horizontal="left" vertical="center" indent="1"/>
    </xf>
    <xf numFmtId="164" fontId="22" fillId="0" borderId="3" xfId="5" applyNumberFormat="1" applyFont="1" applyBorder="1" applyAlignment="1">
      <alignment horizontal="center" vertical="center"/>
    </xf>
    <xf numFmtId="0" fontId="22" fillId="0" borderId="29" xfId="1" applyBorder="1" applyAlignment="1">
      <alignment horizontal="left" vertical="center" indent="1"/>
    </xf>
    <xf numFmtId="164" fontId="22" fillId="0" borderId="29" xfId="5" applyNumberFormat="1" applyFont="1" applyBorder="1" applyAlignment="1">
      <alignment horizontal="center" vertical="center"/>
    </xf>
    <xf numFmtId="0" fontId="27" fillId="0" borderId="29" xfId="1" applyFont="1" applyBorder="1" applyAlignment="1">
      <alignment horizontal="center" vertical="center"/>
    </xf>
    <xf numFmtId="0" fontId="47" fillId="0" borderId="29" xfId="1" applyFont="1" applyBorder="1" applyAlignment="1">
      <alignment horizontal="center" vertical="center"/>
    </xf>
    <xf numFmtId="170" fontId="22" fillId="0" borderId="29" xfId="1" applyNumberFormat="1" applyBorder="1" applyAlignment="1">
      <alignment vertical="center"/>
    </xf>
    <xf numFmtId="171" fontId="22" fillId="0" borderId="29" xfId="4" applyNumberFormat="1" applyFont="1" applyBorder="1" applyAlignment="1">
      <alignment vertical="center"/>
    </xf>
    <xf numFmtId="0" fontId="22" fillId="13" borderId="71" xfId="1" applyFill="1" applyBorder="1" applyAlignment="1">
      <alignment horizontal="left" vertical="center" wrapText="1" indent="1"/>
    </xf>
    <xf numFmtId="164" fontId="22" fillId="13" borderId="29" xfId="5" applyNumberFormat="1" applyFont="1" applyFill="1" applyBorder="1" applyAlignment="1">
      <alignment horizontal="center" vertical="center" wrapText="1"/>
    </xf>
    <xf numFmtId="0" fontId="27" fillId="13" borderId="71" xfId="1" applyFont="1" applyFill="1" applyBorder="1" applyAlignment="1">
      <alignment horizontal="center" vertical="center"/>
    </xf>
    <xf numFmtId="166" fontId="25" fillId="13" borderId="29" xfId="4" applyNumberFormat="1" applyFont="1" applyFill="1" applyBorder="1" applyAlignment="1">
      <alignment horizontal="center" vertical="center"/>
    </xf>
    <xf numFmtId="170" fontId="22" fillId="13" borderId="71" xfId="1" applyNumberFormat="1" applyFill="1" applyBorder="1" applyAlignment="1">
      <alignment vertical="center"/>
    </xf>
    <xf numFmtId="169" fontId="25" fillId="13" borderId="29" xfId="1" applyNumberFormat="1" applyFont="1" applyFill="1" applyBorder="1" applyAlignment="1">
      <alignment horizontal="right" vertical="center" indent="1"/>
    </xf>
    <xf numFmtId="171" fontId="22" fillId="13" borderId="71" xfId="4" applyNumberFormat="1" applyFont="1" applyFill="1" applyBorder="1" applyAlignment="1">
      <alignment vertical="center"/>
    </xf>
    <xf numFmtId="0" fontId="22" fillId="0" borderId="29" xfId="1" applyBorder="1" applyAlignment="1">
      <alignment horizontal="center" vertical="center"/>
    </xf>
    <xf numFmtId="0" fontId="22" fillId="0" borderId="29" xfId="1" applyBorder="1" applyAlignment="1">
      <alignment horizontal="right" vertical="center"/>
    </xf>
    <xf numFmtId="0" fontId="48" fillId="0" borderId="29" xfId="1" applyFont="1" applyBorder="1" applyAlignment="1">
      <alignment vertical="center"/>
    </xf>
    <xf numFmtId="0" fontId="22" fillId="0" borderId="29" xfId="1" applyBorder="1" applyAlignment="1">
      <alignment vertical="center"/>
    </xf>
    <xf numFmtId="167" fontId="22" fillId="0" borderId="29" xfId="1" applyNumberFormat="1" applyBorder="1" applyAlignment="1">
      <alignment vertical="center"/>
    </xf>
    <xf numFmtId="169" fontId="22" fillId="0" borderId="29" xfId="1" applyNumberFormat="1" applyBorder="1" applyAlignment="1">
      <alignment horizontal="left" vertical="center" indent="1"/>
    </xf>
    <xf numFmtId="171" fontId="48" fillId="9" borderId="35" xfId="1" applyNumberFormat="1" applyFont="1" applyFill="1" applyBorder="1" applyAlignment="1">
      <alignment vertical="center"/>
    </xf>
    <xf numFmtId="170" fontId="48" fillId="9" borderId="71" xfId="1" applyNumberFormat="1" applyFont="1" applyFill="1" applyBorder="1" applyAlignment="1">
      <alignment vertical="center"/>
    </xf>
    <xf numFmtId="167" fontId="48" fillId="9" borderId="71" xfId="4" applyNumberFormat="1" applyFont="1" applyFill="1" applyBorder="1" applyAlignment="1">
      <alignment vertical="center"/>
    </xf>
    <xf numFmtId="175" fontId="49" fillId="9" borderId="35" xfId="5" applyNumberFormat="1" applyFont="1" applyFill="1" applyBorder="1" applyAlignment="1">
      <alignment horizontal="right" vertical="center" indent="1"/>
    </xf>
    <xf numFmtId="171" fontId="48" fillId="9" borderId="71" xfId="4" applyNumberFormat="1" applyFont="1" applyFill="1" applyBorder="1" applyAlignment="1">
      <alignment vertical="center"/>
    </xf>
    <xf numFmtId="171" fontId="48" fillId="9" borderId="0" xfId="1" applyNumberFormat="1" applyFont="1" applyFill="1" applyAlignment="1">
      <alignment vertical="center"/>
    </xf>
    <xf numFmtId="49" fontId="48" fillId="9" borderId="0" xfId="1" applyNumberFormat="1" applyFont="1" applyFill="1" applyAlignment="1">
      <alignment horizontal="center" vertical="center"/>
    </xf>
    <xf numFmtId="0" fontId="48" fillId="0" borderId="0" xfId="1" applyFont="1" applyAlignment="1">
      <alignment vertical="center"/>
    </xf>
    <xf numFmtId="175" fontId="49" fillId="9" borderId="71" xfId="5" applyNumberFormat="1" applyFont="1" applyFill="1" applyBorder="1" applyAlignment="1">
      <alignment horizontal="right" vertical="center" indent="1"/>
    </xf>
    <xf numFmtId="171" fontId="48" fillId="0" borderId="0" xfId="1" applyNumberFormat="1" applyFont="1" applyAlignment="1">
      <alignment vertical="center"/>
    </xf>
    <xf numFmtId="170" fontId="48" fillId="0" borderId="0" xfId="1" applyNumberFormat="1" applyFont="1" applyAlignment="1">
      <alignment vertical="center"/>
    </xf>
    <xf numFmtId="171" fontId="22" fillId="0" borderId="0" xfId="1" applyNumberFormat="1" applyAlignment="1">
      <alignment vertical="center"/>
    </xf>
    <xf numFmtId="171" fontId="48" fillId="9" borderId="13" xfId="1" applyNumberFormat="1" applyFont="1" applyFill="1" applyBorder="1" applyAlignment="1">
      <alignment vertical="center"/>
    </xf>
    <xf numFmtId="176" fontId="48" fillId="9" borderId="13" xfId="1" applyNumberFormat="1" applyFont="1" applyFill="1" applyBorder="1" applyAlignment="1">
      <alignment vertical="center"/>
    </xf>
    <xf numFmtId="177" fontId="49" fillId="9" borderId="71" xfId="5" applyNumberFormat="1" applyFont="1" applyFill="1" applyBorder="1" applyAlignment="1">
      <alignment horizontal="right" vertical="center" indent="1"/>
    </xf>
    <xf numFmtId="171" fontId="22" fillId="9" borderId="13" xfId="1" applyNumberFormat="1" applyFill="1" applyBorder="1" applyAlignment="1">
      <alignment vertical="center"/>
    </xf>
    <xf numFmtId="1" fontId="22" fillId="9" borderId="13" xfId="1" applyNumberFormat="1" applyFill="1" applyBorder="1" applyAlignment="1">
      <alignment vertical="center"/>
    </xf>
    <xf numFmtId="1" fontId="47" fillId="13" borderId="35" xfId="1" applyNumberFormat="1" applyFont="1" applyFill="1" applyBorder="1" applyAlignment="1">
      <alignment horizontal="center" vertical="center"/>
    </xf>
    <xf numFmtId="167" fontId="26" fillId="5" borderId="53" xfId="1" applyNumberFormat="1" applyFont="1" applyFill="1" applyBorder="1" applyAlignment="1">
      <alignment horizontal="center" vertical="center" wrapText="1"/>
    </xf>
    <xf numFmtId="167" fontId="22" fillId="5" borderId="5" xfId="4" applyNumberFormat="1" applyFont="1" applyFill="1" applyBorder="1" applyAlignment="1">
      <alignment vertical="center"/>
    </xf>
    <xf numFmtId="167" fontId="22" fillId="5" borderId="9" xfId="4" applyNumberFormat="1" applyFont="1" applyFill="1" applyBorder="1" applyAlignment="1">
      <alignment vertical="center"/>
    </xf>
    <xf numFmtId="167" fontId="22" fillId="5" borderId="32" xfId="4" applyNumberFormat="1" applyFont="1" applyFill="1" applyBorder="1" applyAlignment="1">
      <alignment vertical="center"/>
    </xf>
    <xf numFmtId="167" fontId="22" fillId="5" borderId="5" xfId="1" applyNumberFormat="1" applyFill="1" applyBorder="1" applyAlignment="1">
      <alignment horizontal="right" vertical="center"/>
    </xf>
    <xf numFmtId="167" fontId="22" fillId="5" borderId="9" xfId="1" applyNumberFormat="1" applyFill="1" applyBorder="1" applyAlignment="1">
      <alignment horizontal="right" vertical="center"/>
    </xf>
    <xf numFmtId="167" fontId="22" fillId="5" borderId="32" xfId="1" applyNumberFormat="1" applyFill="1" applyBorder="1" applyAlignment="1">
      <alignment horizontal="right" vertical="center"/>
    </xf>
    <xf numFmtId="167" fontId="22" fillId="5" borderId="71" xfId="4" applyNumberFormat="1" applyFont="1" applyFill="1" applyBorder="1" applyAlignment="1">
      <alignment vertical="center"/>
    </xf>
    <xf numFmtId="167" fontId="22" fillId="5" borderId="5" xfId="1" applyNumberFormat="1" applyFill="1" applyBorder="1" applyAlignment="1">
      <alignment vertical="center"/>
    </xf>
    <xf numFmtId="167" fontId="22" fillId="5" borderId="9" xfId="1" applyNumberFormat="1" applyFill="1" applyBorder="1" applyAlignment="1">
      <alignment vertical="center"/>
    </xf>
    <xf numFmtId="167" fontId="22" fillId="5" borderId="71" xfId="1" applyNumberFormat="1" applyFill="1" applyBorder="1" applyAlignment="1">
      <alignment horizontal="right" vertical="center"/>
    </xf>
    <xf numFmtId="167" fontId="22" fillId="0" borderId="29" xfId="4" applyNumberFormat="1" applyFont="1" applyFill="1" applyBorder="1" applyAlignment="1">
      <alignment vertical="center"/>
    </xf>
    <xf numFmtId="1" fontId="43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59" xfId="0" applyBorder="1" applyAlignment="1">
      <alignment horizontal="left" wrapText="1"/>
    </xf>
    <xf numFmtId="0" fontId="14" fillId="0" borderId="35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9" xfId="0" applyFont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9" xfId="0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3" borderId="30" xfId="0" applyFont="1" applyFill="1" applyBorder="1" applyAlignment="1">
      <alignment horizontal="center" vertical="center"/>
    </xf>
    <xf numFmtId="0" fontId="13" fillId="3" borderId="65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64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168" fontId="45" fillId="0" borderId="53" xfId="0" applyNumberFormat="1" applyFont="1" applyBorder="1" applyAlignment="1">
      <alignment horizontal="center" vertical="center" wrapText="1"/>
    </xf>
    <xf numFmtId="168" fontId="45" fillId="0" borderId="54" xfId="0" applyNumberFormat="1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textRotation="90" wrapText="1"/>
    </xf>
    <xf numFmtId="0" fontId="14" fillId="0" borderId="15" xfId="0" applyFont="1" applyBorder="1" applyAlignment="1">
      <alignment horizontal="center" vertical="center" textRotation="90" wrapText="1"/>
    </xf>
    <xf numFmtId="168" fontId="13" fillId="0" borderId="53" xfId="0" applyNumberFormat="1" applyFont="1" applyBorder="1" applyAlignment="1">
      <alignment horizontal="center" vertical="center" wrapText="1"/>
    </xf>
    <xf numFmtId="168" fontId="13" fillId="0" borderId="54" xfId="0" applyNumberFormat="1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/>
    </xf>
    <xf numFmtId="49" fontId="7" fillId="0" borderId="60" xfId="0" applyNumberFormat="1" applyFont="1" applyBorder="1" applyAlignment="1">
      <alignment horizontal="center" vertical="center"/>
    </xf>
    <xf numFmtId="49" fontId="7" fillId="0" borderId="61" xfId="0" applyNumberFormat="1" applyFont="1" applyBorder="1" applyAlignment="1">
      <alignment horizontal="center" vertical="center"/>
    </xf>
    <xf numFmtId="49" fontId="7" fillId="0" borderId="62" xfId="0" applyNumberFormat="1" applyFont="1" applyBorder="1" applyAlignment="1">
      <alignment horizontal="center" vertical="center"/>
    </xf>
    <xf numFmtId="0" fontId="15" fillId="2" borderId="53" xfId="0" applyFont="1" applyFill="1" applyBorder="1" applyAlignment="1">
      <alignment horizontal="center" vertical="center" textRotation="90" wrapText="1"/>
    </xf>
    <xf numFmtId="0" fontId="15" fillId="2" borderId="54" xfId="0" applyFont="1" applyFill="1" applyBorder="1" applyAlignment="1">
      <alignment horizontal="center" vertical="center" textRotation="90" wrapText="1"/>
    </xf>
    <xf numFmtId="0" fontId="15" fillId="2" borderId="63" xfId="0" applyFont="1" applyFill="1" applyBorder="1" applyAlignment="1">
      <alignment horizontal="center" vertical="center" textRotation="90" wrapText="1"/>
    </xf>
    <xf numFmtId="0" fontId="13" fillId="3" borderId="29" xfId="0" applyFont="1" applyFill="1" applyBorder="1" applyAlignment="1">
      <alignment horizontal="center" vertical="center"/>
    </xf>
    <xf numFmtId="0" fontId="13" fillId="3" borderId="64" xfId="0" applyFont="1" applyFill="1" applyBorder="1" applyAlignment="1">
      <alignment horizontal="center" vertical="center"/>
    </xf>
    <xf numFmtId="0" fontId="28" fillId="10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20" fillId="5" borderId="19" xfId="0" applyFont="1" applyFill="1" applyBorder="1" applyAlignment="1" applyProtection="1">
      <alignment horizontal="center" vertical="center"/>
      <protection locked="0"/>
    </xf>
    <xf numFmtId="0" fontId="20" fillId="5" borderId="20" xfId="0" applyFont="1" applyFill="1" applyBorder="1" applyAlignment="1" applyProtection="1">
      <alignment horizontal="center" vertical="center"/>
      <protection locked="0"/>
    </xf>
    <xf numFmtId="0" fontId="20" fillId="5" borderId="12" xfId="0" applyFont="1" applyFill="1" applyBorder="1" applyAlignment="1" applyProtection="1">
      <alignment horizontal="center" vertical="center"/>
      <protection locked="0"/>
    </xf>
    <xf numFmtId="0" fontId="28" fillId="10" borderId="33" xfId="0" applyFont="1" applyFill="1" applyBorder="1" applyAlignment="1">
      <alignment horizontal="center" vertical="center"/>
    </xf>
    <xf numFmtId="0" fontId="21" fillId="5" borderId="2" xfId="0" applyFont="1" applyFill="1" applyBorder="1" applyAlignment="1" applyProtection="1">
      <alignment horizontal="center" vertical="center"/>
      <protection locked="0"/>
    </xf>
    <xf numFmtId="0" fontId="1" fillId="0" borderId="45" xfId="0" applyFont="1" applyBorder="1" applyAlignment="1">
      <alignment horizontal="center" vertical="center" textRotation="90" wrapText="1"/>
    </xf>
    <xf numFmtId="0" fontId="1" fillId="0" borderId="46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3" fillId="0" borderId="57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168" fontId="7" fillId="0" borderId="53" xfId="0" applyNumberFormat="1" applyFont="1" applyBorder="1" applyAlignment="1">
      <alignment horizontal="center" vertical="center" wrapText="1"/>
    </xf>
    <xf numFmtId="168" fontId="7" fillId="0" borderId="54" xfId="0" applyNumberFormat="1" applyFont="1" applyBorder="1" applyAlignment="1">
      <alignment horizontal="center" vertical="center" wrapText="1"/>
    </xf>
    <xf numFmtId="168" fontId="7" fillId="0" borderId="63" xfId="0" applyNumberFormat="1" applyFont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textRotation="90" wrapText="1"/>
    </xf>
    <xf numFmtId="0" fontId="13" fillId="2" borderId="9" xfId="0" applyFont="1" applyFill="1" applyBorder="1" applyAlignment="1">
      <alignment horizontal="center" vertical="center" textRotation="90" wrapText="1"/>
    </xf>
    <xf numFmtId="0" fontId="13" fillId="2" borderId="32" xfId="0" applyFont="1" applyFill="1" applyBorder="1" applyAlignment="1">
      <alignment horizontal="center" vertical="center" textRotation="90" wrapText="1"/>
    </xf>
    <xf numFmtId="0" fontId="19" fillId="0" borderId="6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16" fillId="0" borderId="4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0" fillId="5" borderId="35" xfId="0" applyFont="1" applyFill="1" applyBorder="1" applyAlignment="1" applyProtection="1">
      <alignment horizontal="center" vertical="center"/>
      <protection locked="0"/>
    </xf>
    <xf numFmtId="0" fontId="20" fillId="5" borderId="29" xfId="0" applyFont="1" applyFill="1" applyBorder="1" applyAlignment="1" applyProtection="1">
      <alignment horizontal="center" vertical="center"/>
      <protection locked="0"/>
    </xf>
    <xf numFmtId="0" fontId="20" fillId="5" borderId="47" xfId="0" applyFont="1" applyFill="1" applyBorder="1" applyAlignment="1" applyProtection="1">
      <alignment horizontal="center" vertical="center"/>
      <protection locked="0"/>
    </xf>
    <xf numFmtId="0" fontId="21" fillId="5" borderId="35" xfId="0" applyFont="1" applyFill="1" applyBorder="1" applyAlignment="1" applyProtection="1">
      <alignment horizontal="center" vertical="center"/>
      <protection locked="0"/>
    </xf>
    <xf numFmtId="0" fontId="21" fillId="5" borderId="29" xfId="0" applyFont="1" applyFill="1" applyBorder="1" applyAlignment="1" applyProtection="1">
      <alignment horizontal="center" vertical="center"/>
      <protection locked="0"/>
    </xf>
    <xf numFmtId="0" fontId="21" fillId="5" borderId="47" xfId="0" applyFont="1" applyFill="1" applyBorder="1" applyAlignment="1" applyProtection="1">
      <alignment horizontal="center" vertical="center"/>
      <protection locked="0"/>
    </xf>
    <xf numFmtId="0" fontId="19" fillId="0" borderId="66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6" fillId="0" borderId="68" xfId="0" applyFont="1" applyBorder="1" applyAlignment="1">
      <alignment horizontal="center" vertical="center" textRotation="90" wrapText="1"/>
    </xf>
    <xf numFmtId="0" fontId="20" fillId="5" borderId="22" xfId="0" applyFont="1" applyFill="1" applyBorder="1" applyAlignment="1" applyProtection="1">
      <alignment horizontal="center" vertical="center"/>
      <protection locked="0"/>
    </xf>
    <xf numFmtId="0" fontId="21" fillId="5" borderId="22" xfId="0" applyFont="1" applyFill="1" applyBorder="1" applyAlignment="1" applyProtection="1">
      <alignment horizontal="center" vertical="center"/>
      <protection locked="0"/>
    </xf>
    <xf numFmtId="0" fontId="21" fillId="5" borderId="20" xfId="0" applyFont="1" applyFill="1" applyBorder="1" applyAlignment="1" applyProtection="1">
      <alignment horizontal="center" vertical="center"/>
      <protection locked="0"/>
    </xf>
    <xf numFmtId="0" fontId="21" fillId="5" borderId="12" xfId="0" applyFont="1" applyFill="1" applyBorder="1" applyAlignment="1" applyProtection="1">
      <alignment horizontal="center" vertical="center"/>
      <protection locked="0"/>
    </xf>
    <xf numFmtId="0" fontId="21" fillId="5" borderId="33" xfId="0" applyFont="1" applyFill="1" applyBorder="1" applyAlignment="1" applyProtection="1">
      <alignment horizontal="center" vertical="center"/>
      <protection locked="0"/>
    </xf>
    <xf numFmtId="0" fontId="23" fillId="0" borderId="0" xfId="1" applyFont="1" applyAlignment="1">
      <alignment horizontal="center" vertical="center" wrapText="1"/>
    </xf>
    <xf numFmtId="0" fontId="48" fillId="9" borderId="35" xfId="1" applyFont="1" applyFill="1" applyBorder="1" applyAlignment="1">
      <alignment horizontal="center" vertical="center"/>
    </xf>
    <xf numFmtId="0" fontId="48" fillId="9" borderId="29" xfId="1" applyFont="1" applyFill="1" applyBorder="1" applyAlignment="1">
      <alignment horizontal="center" vertical="center"/>
    </xf>
    <xf numFmtId="0" fontId="48" fillId="9" borderId="47" xfId="1" applyFont="1" applyFill="1" applyBorder="1" applyAlignment="1">
      <alignment horizontal="center" vertical="center"/>
    </xf>
    <xf numFmtId="171" fontId="48" fillId="9" borderId="35" xfId="1" applyNumberFormat="1" applyFont="1" applyFill="1" applyBorder="1" applyAlignment="1">
      <alignment horizontal="center" vertical="center"/>
    </xf>
    <xf numFmtId="171" fontId="48" fillId="9" borderId="29" xfId="1" applyNumberFormat="1" applyFont="1" applyFill="1" applyBorder="1" applyAlignment="1">
      <alignment horizontal="center" vertical="center"/>
    </xf>
    <xf numFmtId="171" fontId="48" fillId="9" borderId="47" xfId="1" applyNumberFormat="1" applyFont="1" applyFill="1" applyBorder="1" applyAlignment="1">
      <alignment horizontal="center" vertical="center"/>
    </xf>
    <xf numFmtId="174" fontId="36" fillId="0" borderId="89" xfId="3" applyNumberFormat="1" applyFont="1" applyBorder="1" applyAlignment="1">
      <alignment vertical="center" wrapText="1"/>
    </xf>
    <xf numFmtId="0" fontId="32" fillId="0" borderId="84" xfId="0" applyFont="1" applyBorder="1" applyAlignment="1">
      <alignment vertical="center" wrapText="1"/>
    </xf>
    <xf numFmtId="0" fontId="32" fillId="0" borderId="85" xfId="0" applyFont="1" applyBorder="1" applyAlignment="1">
      <alignment vertical="center" wrapText="1"/>
    </xf>
    <xf numFmtId="0" fontId="32" fillId="0" borderId="86" xfId="0" applyFont="1" applyBorder="1" applyAlignment="1">
      <alignment vertical="center" wrapText="1"/>
    </xf>
    <xf numFmtId="172" fontId="40" fillId="0" borderId="79" xfId="0" applyNumberFormat="1" applyFont="1" applyBorder="1" applyAlignment="1">
      <alignment vertical="center" wrapText="1"/>
    </xf>
    <xf numFmtId="172" fontId="40" fillId="0" borderId="78" xfId="0" applyNumberFormat="1" applyFont="1" applyBorder="1" applyAlignment="1">
      <alignment vertical="center" wrapText="1"/>
    </xf>
    <xf numFmtId="172" fontId="42" fillId="0" borderId="79" xfId="0" applyNumberFormat="1" applyFont="1" applyBorder="1" applyAlignment="1">
      <alignment vertical="center" wrapText="1"/>
    </xf>
    <xf numFmtId="172" fontId="42" fillId="0" borderId="80" xfId="0" applyNumberFormat="1" applyFont="1" applyBorder="1" applyAlignment="1">
      <alignment vertical="center" wrapText="1"/>
    </xf>
    <xf numFmtId="172" fontId="40" fillId="0" borderId="77" xfId="0" applyNumberFormat="1" applyFont="1" applyBorder="1" applyAlignment="1">
      <alignment vertical="center" wrapText="1"/>
    </xf>
    <xf numFmtId="174" fontId="36" fillId="0" borderId="77" xfId="3" applyNumberFormat="1" applyFont="1" applyBorder="1" applyAlignment="1">
      <alignment vertical="center" wrapText="1"/>
    </xf>
    <xf numFmtId="174" fontId="36" fillId="0" borderId="78" xfId="3" applyNumberFormat="1" applyFont="1" applyBorder="1" applyAlignment="1">
      <alignment vertical="center" wrapText="1"/>
    </xf>
    <xf numFmtId="0" fontId="32" fillId="0" borderId="83" xfId="0" applyFont="1" applyBorder="1" applyAlignment="1">
      <alignment vertical="center" wrapText="1"/>
    </xf>
    <xf numFmtId="172" fontId="40" fillId="0" borderId="80" xfId="0" applyNumberFormat="1" applyFont="1" applyBorder="1" applyAlignment="1">
      <alignment vertical="center" wrapText="1"/>
    </xf>
    <xf numFmtId="174" fontId="36" fillId="0" borderId="88" xfId="3" applyNumberFormat="1" applyFont="1" applyBorder="1" applyAlignment="1">
      <alignment vertical="center" wrapText="1"/>
    </xf>
    <xf numFmtId="49" fontId="34" fillId="0" borderId="1" xfId="0" applyNumberFormat="1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174" fontId="36" fillId="0" borderId="79" xfId="3" applyNumberFormat="1" applyFont="1" applyBorder="1" applyAlignment="1">
      <alignment vertical="center" wrapText="1"/>
    </xf>
    <xf numFmtId="174" fontId="36" fillId="0" borderId="80" xfId="3" applyNumberFormat="1" applyFont="1" applyBorder="1" applyAlignment="1">
      <alignment vertical="center" wrapText="1"/>
    </xf>
  </cellXfs>
  <cellStyles count="6">
    <cellStyle name="Milliers 2" xfId="2" xr:uid="{E3DFC426-2AA0-42DE-A87A-A60B356A5F3A}"/>
    <cellStyle name="Milliers 2 2" xfId="4" xr:uid="{FBE7C86B-BD13-42F4-BAE8-95ED10676E52}"/>
    <cellStyle name="Monétaire 2" xfId="5" xr:uid="{5619BB1A-9F76-4F7C-A905-1567823E9E30}"/>
    <cellStyle name="Normal 2" xfId="1" xr:uid="{A51AD7D7-9E01-46A6-9714-CDC3EDC799F5}"/>
    <cellStyle name="통화" xfId="3" builtinId="4"/>
    <cellStyle name="표준" xfId="0" builtinId="0"/>
  </cellStyles>
  <dxfs count="0"/>
  <tableStyles count="0" defaultTableStyle="TableStyleMedium2" defaultPivotStyle="PivotStyleLight16"/>
  <colors>
    <mruColors>
      <color rgb="FFD3F9A5"/>
      <color rgb="FFACFC80"/>
      <color rgb="FFC9F4A2"/>
      <color rgb="FFCAF06C"/>
      <color rgb="FFC4FC60"/>
      <color rgb="FFD8F864"/>
      <color rgb="FFB9FA62"/>
      <color rgb="FFAEE379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410688</xdr:colOff>
      <xdr:row>0</xdr:row>
      <xdr:rowOff>0</xdr:rowOff>
    </xdr:from>
    <xdr:to>
      <xdr:col>0</xdr:col>
      <xdr:colOff>2838450</xdr:colOff>
      <xdr:row>4</xdr:row>
      <xdr:rowOff>66675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901D8B75-C5BA-41C6-192D-D17DBB76F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688" y="0"/>
          <a:ext cx="2427762" cy="1400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B0479-FCF0-472E-B9DC-69288A74DA12}">
  <sheetPr codeName="Feuil12"/>
  <dimension ref="B1:L18"/>
  <sheetViews>
    <sheetView zoomScale="150" zoomScaleNormal="150" workbookViewId="0"/>
  </sheetViews>
  <sheetFormatPr defaultColWidth="11.42578125" defaultRowHeight="15" x14ac:dyDescent="0.25"/>
  <cols>
    <col min="12" max="12" width="22.42578125" customWidth="1"/>
  </cols>
  <sheetData>
    <row r="1" spans="2:12" ht="30.75" customHeight="1" thickBot="1" x14ac:dyDescent="0.3">
      <c r="B1" s="286" t="s">
        <v>42</v>
      </c>
      <c r="C1" s="287"/>
      <c r="D1" s="287"/>
      <c r="E1" s="287"/>
      <c r="F1" s="287"/>
      <c r="G1" s="287"/>
      <c r="H1" s="287"/>
      <c r="I1" s="287"/>
      <c r="J1" s="287"/>
      <c r="K1" s="287"/>
      <c r="L1" s="288"/>
    </row>
    <row r="2" spans="2:12" x14ac:dyDescent="0.25">
      <c r="B2" s="34"/>
      <c r="C2" s="35"/>
      <c r="D2" s="35"/>
      <c r="E2" s="35"/>
      <c r="F2" s="35"/>
      <c r="G2" s="35"/>
      <c r="H2" s="35"/>
      <c r="I2" s="35"/>
      <c r="J2" s="35"/>
      <c r="K2" s="35"/>
      <c r="L2" s="28"/>
    </row>
    <row r="3" spans="2:12" ht="21.75" customHeight="1" x14ac:dyDescent="0.25">
      <c r="B3" s="289" t="s">
        <v>47</v>
      </c>
      <c r="C3" s="290"/>
      <c r="D3" s="290"/>
      <c r="E3" s="290"/>
      <c r="F3" s="290"/>
      <c r="G3" s="290"/>
      <c r="H3" s="290"/>
      <c r="I3" s="290"/>
      <c r="J3" s="290"/>
      <c r="K3" s="290"/>
      <c r="L3" s="291"/>
    </row>
    <row r="4" spans="2:12" ht="21.75" customHeight="1" x14ac:dyDescent="0.25">
      <c r="B4" s="36"/>
      <c r="C4" s="37"/>
      <c r="D4" s="37"/>
      <c r="E4" s="37"/>
      <c r="F4" s="37"/>
      <c r="G4" s="37"/>
      <c r="H4" s="37"/>
      <c r="I4" s="37"/>
      <c r="J4" s="37"/>
      <c r="K4" s="37"/>
      <c r="L4" s="38"/>
    </row>
    <row r="5" spans="2:12" x14ac:dyDescent="0.25">
      <c r="B5" s="29" t="s">
        <v>44</v>
      </c>
      <c r="L5" s="30"/>
    </row>
    <row r="6" spans="2:12" x14ac:dyDescent="0.25">
      <c r="B6" s="29"/>
      <c r="L6" s="30"/>
    </row>
    <row r="7" spans="2:12" x14ac:dyDescent="0.25">
      <c r="B7" s="292" t="s">
        <v>43</v>
      </c>
      <c r="C7" s="293"/>
      <c r="D7" s="293"/>
      <c r="E7" s="293"/>
      <c r="F7" s="293"/>
      <c r="G7" s="293"/>
      <c r="H7" s="293"/>
      <c r="I7" s="293"/>
      <c r="J7" s="293"/>
      <c r="K7" s="293"/>
      <c r="L7" s="294"/>
    </row>
    <row r="8" spans="2:12" x14ac:dyDescent="0.25">
      <c r="B8" s="292"/>
      <c r="C8" s="293"/>
      <c r="D8" s="293"/>
      <c r="E8" s="293"/>
      <c r="F8" s="293"/>
      <c r="G8" s="293"/>
      <c r="H8" s="293"/>
      <c r="I8" s="293"/>
      <c r="J8" s="293"/>
      <c r="K8" s="293"/>
      <c r="L8" s="294"/>
    </row>
    <row r="9" spans="2:12" ht="21" customHeight="1" x14ac:dyDescent="0.25">
      <c r="B9" s="29" t="s">
        <v>48</v>
      </c>
      <c r="L9" s="30"/>
    </row>
    <row r="10" spans="2:12" x14ac:dyDescent="0.25">
      <c r="B10" s="283" t="s">
        <v>46</v>
      </c>
      <c r="C10" s="284"/>
      <c r="D10" s="284"/>
      <c r="E10" s="284"/>
      <c r="F10" s="284"/>
      <c r="G10" s="284"/>
      <c r="H10" s="284"/>
      <c r="I10" s="284"/>
      <c r="J10" s="284"/>
      <c r="K10" s="284"/>
      <c r="L10" s="285"/>
    </row>
    <row r="11" spans="2:12" x14ac:dyDescent="0.25">
      <c r="B11" s="283"/>
      <c r="C11" s="284"/>
      <c r="D11" s="284"/>
      <c r="E11" s="284"/>
      <c r="F11" s="284"/>
      <c r="G11" s="284"/>
      <c r="H11" s="284"/>
      <c r="I11" s="284"/>
      <c r="J11" s="284"/>
      <c r="K11" s="284"/>
      <c r="L11" s="285"/>
    </row>
    <row r="12" spans="2:12" x14ac:dyDescent="0.25">
      <c r="B12" s="29"/>
      <c r="L12" s="30"/>
    </row>
    <row r="13" spans="2:12" x14ac:dyDescent="0.25">
      <c r="B13" s="283" t="s">
        <v>45</v>
      </c>
      <c r="C13" s="284"/>
      <c r="D13" s="284"/>
      <c r="E13" s="284"/>
      <c r="F13" s="284"/>
      <c r="G13" s="284"/>
      <c r="H13" s="284"/>
      <c r="I13" s="284"/>
      <c r="J13" s="284"/>
      <c r="K13" s="284"/>
      <c r="L13" s="285"/>
    </row>
    <row r="14" spans="2:12" x14ac:dyDescent="0.25">
      <c r="B14" s="283"/>
      <c r="C14" s="284"/>
      <c r="D14" s="284"/>
      <c r="E14" s="284"/>
      <c r="F14" s="284"/>
      <c r="G14" s="284"/>
      <c r="H14" s="284"/>
      <c r="I14" s="284"/>
      <c r="J14" s="284"/>
      <c r="K14" s="284"/>
      <c r="L14" s="285"/>
    </row>
    <row r="15" spans="2:12" ht="15.75" thickBot="1" x14ac:dyDescent="0.3">
      <c r="B15" s="29"/>
      <c r="L15" s="30"/>
    </row>
    <row r="16" spans="2:12" ht="15.75" thickBot="1" x14ac:dyDescent="0.3">
      <c r="B16" s="39" t="s">
        <v>76</v>
      </c>
      <c r="C16" s="40"/>
      <c r="D16" s="40"/>
      <c r="E16" s="40"/>
      <c r="F16" s="41"/>
      <c r="G16" s="40"/>
      <c r="H16" s="40"/>
      <c r="I16" s="40"/>
      <c r="J16" s="41"/>
      <c r="L16" s="30"/>
    </row>
    <row r="17" spans="2:12" x14ac:dyDescent="0.25">
      <c r="B17" s="75"/>
      <c r="C17" s="76"/>
      <c r="D17" s="76"/>
      <c r="E17" s="76"/>
      <c r="F17" s="76"/>
      <c r="G17" s="76"/>
      <c r="H17" s="76"/>
      <c r="I17" s="76"/>
      <c r="J17" s="76"/>
      <c r="K17" s="2"/>
      <c r="L17" s="77"/>
    </row>
    <row r="18" spans="2:12" ht="15.75" thickBot="1" x14ac:dyDescent="0.3">
      <c r="B18" s="31" t="s">
        <v>64</v>
      </c>
      <c r="C18" s="32"/>
      <c r="D18" s="32"/>
      <c r="E18" s="32"/>
      <c r="F18" s="32"/>
      <c r="G18" s="32"/>
      <c r="H18" s="32"/>
      <c r="I18" s="32"/>
      <c r="J18" s="32"/>
      <c r="K18" s="32"/>
      <c r="L18" s="33"/>
    </row>
  </sheetData>
  <mergeCells count="5">
    <mergeCell ref="B13:L14"/>
    <mergeCell ref="B1:L1"/>
    <mergeCell ref="B3:L3"/>
    <mergeCell ref="B7:L8"/>
    <mergeCell ref="B10:L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6DE7-0A18-4B02-92AE-8FBDA243B0CC}">
  <sheetPr codeName="Feuil6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defaultColWidth="11.42578125" defaultRowHeight="26.25" x14ac:dyDescent="0.4"/>
  <cols>
    <col min="1" max="1" width="9.140625" style="8" customWidth="1"/>
    <col min="2" max="3" width="27.42578125" customWidth="1"/>
    <col min="4" max="4" width="11.42578125" style="22" hidden="1" customWidth="1"/>
    <col min="5" max="5" width="12.85546875" customWidth="1"/>
    <col min="6" max="6" width="12.28515625" customWidth="1"/>
    <col min="7" max="7" width="15.28515625" customWidth="1"/>
    <col min="8" max="8" width="14.5703125" customWidth="1"/>
    <col min="9" max="10" width="11.85546875" customWidth="1"/>
    <col min="11" max="11" width="17" customWidth="1"/>
    <col min="12" max="12" width="13.140625" customWidth="1"/>
    <col min="13" max="13" width="11.85546875" customWidth="1"/>
    <col min="14" max="14" width="14.7109375" customWidth="1"/>
    <col min="15" max="18" width="11.85546875" customWidth="1"/>
    <col min="19" max="19" width="13.28515625" bestFit="1" customWidth="1"/>
    <col min="20" max="20" width="11.85546875" customWidth="1"/>
    <col min="21" max="21" width="25.42578125" style="72" customWidth="1"/>
    <col min="22" max="22" width="6.28515625" hidden="1" customWidth="1"/>
    <col min="88" max="107" width="11.5703125" style="2" customWidth="1"/>
  </cols>
  <sheetData>
    <row r="1" spans="1:107" ht="54.75" customHeight="1" thickBot="1" x14ac:dyDescent="0.4">
      <c r="A1" s="328" t="str">
        <f>'Sous Groupe 1'!A1:D1</f>
        <v>CSE</v>
      </c>
      <c r="B1" s="329"/>
      <c r="C1" s="329"/>
      <c r="D1" s="330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4">
      <c r="A2" s="332" t="s">
        <v>70</v>
      </c>
      <c r="B2" s="332"/>
      <c r="C2" s="332"/>
      <c r="D2" s="332"/>
      <c r="E2" s="315" t="s">
        <v>0</v>
      </c>
      <c r="F2" s="316"/>
      <c r="G2" s="316"/>
      <c r="H2" s="311" t="s">
        <v>1</v>
      </c>
      <c r="I2" s="312"/>
      <c r="J2" s="312"/>
      <c r="K2" s="82" t="s">
        <v>2</v>
      </c>
      <c r="L2" s="315" t="s">
        <v>3</v>
      </c>
      <c r="M2" s="316"/>
      <c r="N2" s="311" t="s">
        <v>4</v>
      </c>
      <c r="O2" s="312"/>
      <c r="P2" s="312"/>
      <c r="Q2" s="312"/>
      <c r="R2" s="312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25">
      <c r="A3" s="342" t="s">
        <v>5</v>
      </c>
      <c r="B3" s="345" t="s">
        <v>6</v>
      </c>
      <c r="C3" s="348" t="s">
        <v>7</v>
      </c>
      <c r="D3" s="351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36" t="s">
        <v>32</v>
      </c>
      <c r="U3" s="339" t="s">
        <v>33</v>
      </c>
      <c r="V3" s="333" t="s">
        <v>38</v>
      </c>
    </row>
    <row r="4" spans="1:107" ht="195.6" customHeight="1" x14ac:dyDescent="0.25">
      <c r="A4" s="343"/>
      <c r="B4" s="346"/>
      <c r="C4" s="349"/>
      <c r="D4" s="352"/>
      <c r="E4" s="78" t="s">
        <v>34</v>
      </c>
      <c r="F4" s="79" t="s">
        <v>35</v>
      </c>
      <c r="G4" s="79" t="s">
        <v>19</v>
      </c>
      <c r="H4" s="78" t="s">
        <v>36</v>
      </c>
      <c r="I4" s="79" t="s">
        <v>164</v>
      </c>
      <c r="J4" s="79" t="s">
        <v>53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7"/>
      <c r="U4" s="340"/>
      <c r="V4" s="334"/>
    </row>
    <row r="5" spans="1:107" ht="20.45" customHeight="1" thickBot="1" x14ac:dyDescent="0.3">
      <c r="A5" s="344"/>
      <c r="B5" s="347"/>
      <c r="C5" s="350"/>
      <c r="D5" s="353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8"/>
      <c r="U5" s="341"/>
      <c r="V5" s="335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">
      <c r="A6" s="17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2">
        <f>+R6+Q6+P6+O6+N6+M6+L6+K6+J6+H6+G6+F6+E6+I6+S6</f>
        <v>0</v>
      </c>
      <c r="U6" s="73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">
      <c r="A7" s="1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2">
        <f t="shared" ref="T7:T70" si="0">+R7+Q7+P7+O7+N7+M7+L7+K7+J7+H7+G7+F7+E7+I7+S7</f>
        <v>0</v>
      </c>
      <c r="U7" s="73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">
      <c r="A8" s="1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2">
        <f t="shared" si="0"/>
        <v>0</v>
      </c>
      <c r="U8" s="73">
        <f t="shared" si="1"/>
        <v>0</v>
      </c>
      <c r="V8" s="26"/>
    </row>
    <row r="9" spans="1:107" s="6" customFormat="1" ht="36" customHeight="1" thickBot="1" x14ac:dyDescent="0.3">
      <c r="A9" s="1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2">
        <f t="shared" si="0"/>
        <v>0</v>
      </c>
      <c r="U9" s="73">
        <f t="shared" si="1"/>
        <v>0</v>
      </c>
      <c r="V9" s="26"/>
    </row>
    <row r="10" spans="1:107" s="6" customFormat="1" ht="36" customHeight="1" thickBot="1" x14ac:dyDescent="0.3">
      <c r="A10" s="1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2">
        <f t="shared" si="0"/>
        <v>0</v>
      </c>
      <c r="U10" s="73">
        <f t="shared" si="1"/>
        <v>0</v>
      </c>
      <c r="V10" s="26"/>
    </row>
    <row r="11" spans="1:107" s="6" customFormat="1" ht="36" customHeight="1" thickBot="1" x14ac:dyDescent="0.3">
      <c r="A11" s="1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2">
        <f t="shared" si="0"/>
        <v>0</v>
      </c>
      <c r="U11" s="73">
        <f t="shared" si="1"/>
        <v>0</v>
      </c>
      <c r="V11" s="26"/>
    </row>
    <row r="12" spans="1:107" s="6" customFormat="1" ht="36" customHeight="1" thickBot="1" x14ac:dyDescent="0.3">
      <c r="A12" s="1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2">
        <f t="shared" si="0"/>
        <v>0</v>
      </c>
      <c r="U12" s="73">
        <f t="shared" si="1"/>
        <v>0</v>
      </c>
      <c r="V12" s="26"/>
    </row>
    <row r="13" spans="1:107" s="6" customFormat="1" ht="36" customHeight="1" thickBot="1" x14ac:dyDescent="0.3">
      <c r="A13" s="1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2">
        <f t="shared" si="0"/>
        <v>0</v>
      </c>
      <c r="U13" s="73">
        <f t="shared" si="1"/>
        <v>0</v>
      </c>
      <c r="V13" s="26"/>
    </row>
    <row r="14" spans="1:107" s="6" customFormat="1" ht="36" customHeight="1" thickBot="1" x14ac:dyDescent="0.3">
      <c r="A14" s="1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2">
        <f t="shared" si="0"/>
        <v>0</v>
      </c>
      <c r="U14" s="73">
        <f t="shared" si="1"/>
        <v>0</v>
      </c>
      <c r="V14" s="26"/>
    </row>
    <row r="15" spans="1:107" s="6" customFormat="1" ht="36" customHeight="1" thickBot="1" x14ac:dyDescent="0.3">
      <c r="A15" s="1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2">
        <f t="shared" si="0"/>
        <v>0</v>
      </c>
      <c r="U15" s="73">
        <f t="shared" si="1"/>
        <v>0</v>
      </c>
      <c r="V15" s="26"/>
    </row>
    <row r="16" spans="1:107" s="6" customFormat="1" ht="36" customHeight="1" thickBot="1" x14ac:dyDescent="0.3">
      <c r="A16" s="1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2">
        <f t="shared" si="0"/>
        <v>0</v>
      </c>
      <c r="U16" s="73">
        <f t="shared" si="1"/>
        <v>0</v>
      </c>
      <c r="V16" s="26"/>
    </row>
    <row r="17" spans="1:22" s="6" customFormat="1" ht="36" customHeight="1" thickBot="1" x14ac:dyDescent="0.3">
      <c r="A17" s="1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2">
        <f t="shared" si="0"/>
        <v>0</v>
      </c>
      <c r="U17" s="73">
        <f t="shared" si="1"/>
        <v>0</v>
      </c>
      <c r="V17" s="26"/>
    </row>
    <row r="18" spans="1:22" s="6" customFormat="1" ht="36" customHeight="1" thickBot="1" x14ac:dyDescent="0.3">
      <c r="A18" s="1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2">
        <f t="shared" si="0"/>
        <v>0</v>
      </c>
      <c r="U18" s="73">
        <f t="shared" si="1"/>
        <v>0</v>
      </c>
      <c r="V18" s="26"/>
    </row>
    <row r="19" spans="1:22" s="6" customFormat="1" ht="36" customHeight="1" thickBot="1" x14ac:dyDescent="0.3">
      <c r="A19" s="1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2">
        <f t="shared" si="0"/>
        <v>0</v>
      </c>
      <c r="U19" s="73">
        <f t="shared" si="1"/>
        <v>0</v>
      </c>
      <c r="V19" s="26"/>
    </row>
    <row r="20" spans="1:22" s="6" customFormat="1" ht="36" customHeight="1" thickBot="1" x14ac:dyDescent="0.3">
      <c r="A20" s="1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2">
        <f t="shared" si="0"/>
        <v>0</v>
      </c>
      <c r="U20" s="73">
        <f t="shared" si="1"/>
        <v>0</v>
      </c>
      <c r="V20" s="26"/>
    </row>
    <row r="21" spans="1:22" s="6" customFormat="1" ht="36" customHeight="1" thickBot="1" x14ac:dyDescent="0.3">
      <c r="A21" s="1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2">
        <f t="shared" si="0"/>
        <v>0</v>
      </c>
      <c r="U21" s="73">
        <f t="shared" si="1"/>
        <v>0</v>
      </c>
      <c r="V21" s="26"/>
    </row>
    <row r="22" spans="1:22" s="6" customFormat="1" ht="36" customHeight="1" thickBot="1" x14ac:dyDescent="0.3">
      <c r="A22" s="1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2">
        <f t="shared" si="0"/>
        <v>0</v>
      </c>
      <c r="U22" s="73">
        <f t="shared" si="1"/>
        <v>0</v>
      </c>
      <c r="V22" s="26"/>
    </row>
    <row r="23" spans="1:22" s="6" customFormat="1" ht="36" customHeight="1" thickBot="1" x14ac:dyDescent="0.3">
      <c r="A23" s="1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2">
        <f t="shared" si="0"/>
        <v>0</v>
      </c>
      <c r="U23" s="73">
        <f t="shared" si="1"/>
        <v>0</v>
      </c>
      <c r="V23" s="26"/>
    </row>
    <row r="24" spans="1:22" s="6" customFormat="1" ht="36" customHeight="1" thickBot="1" x14ac:dyDescent="0.3">
      <c r="A24" s="1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2">
        <f t="shared" si="0"/>
        <v>0</v>
      </c>
      <c r="U24" s="73">
        <f t="shared" si="1"/>
        <v>0</v>
      </c>
      <c r="V24" s="26"/>
    </row>
    <row r="25" spans="1:22" s="6" customFormat="1" ht="36" customHeight="1" thickBot="1" x14ac:dyDescent="0.3">
      <c r="A25" s="1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2">
        <f t="shared" si="0"/>
        <v>0</v>
      </c>
      <c r="U25" s="73">
        <f t="shared" si="1"/>
        <v>0</v>
      </c>
      <c r="V25" s="26"/>
    </row>
    <row r="26" spans="1:22" s="6" customFormat="1" ht="36" customHeight="1" thickBot="1" x14ac:dyDescent="0.3">
      <c r="A26" s="1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2">
        <f t="shared" si="0"/>
        <v>0</v>
      </c>
      <c r="U26" s="73">
        <f t="shared" si="1"/>
        <v>0</v>
      </c>
      <c r="V26" s="26"/>
    </row>
    <row r="27" spans="1:22" s="6" customFormat="1" ht="36" customHeight="1" thickBot="1" x14ac:dyDescent="0.3">
      <c r="A27" s="1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2">
        <f t="shared" si="0"/>
        <v>0</v>
      </c>
      <c r="U27" s="73">
        <f t="shared" si="1"/>
        <v>0</v>
      </c>
      <c r="V27" s="26"/>
    </row>
    <row r="28" spans="1:22" s="6" customFormat="1" ht="36" customHeight="1" thickBot="1" x14ac:dyDescent="0.3">
      <c r="A28" s="1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2">
        <f t="shared" si="0"/>
        <v>0</v>
      </c>
      <c r="U28" s="73">
        <f t="shared" si="1"/>
        <v>0</v>
      </c>
      <c r="V28" s="26"/>
    </row>
    <row r="29" spans="1:22" s="6" customFormat="1" ht="36" customHeight="1" thickBot="1" x14ac:dyDescent="0.3">
      <c r="A29" s="1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2">
        <f t="shared" si="0"/>
        <v>0</v>
      </c>
      <c r="U29" s="73">
        <f t="shared" si="1"/>
        <v>0</v>
      </c>
      <c r="V29" s="26"/>
    </row>
    <row r="30" spans="1:22" s="6" customFormat="1" ht="36" customHeight="1" thickBot="1" x14ac:dyDescent="0.3">
      <c r="A30" s="1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2">
        <f t="shared" si="0"/>
        <v>0</v>
      </c>
      <c r="U30" s="73">
        <f t="shared" si="1"/>
        <v>0</v>
      </c>
      <c r="V30" s="26"/>
    </row>
    <row r="31" spans="1:22" s="6" customFormat="1" ht="36" customHeight="1" thickBot="1" x14ac:dyDescent="0.3">
      <c r="A31" s="1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2">
        <f t="shared" si="0"/>
        <v>0</v>
      </c>
      <c r="U31" s="73">
        <f t="shared" si="1"/>
        <v>0</v>
      </c>
      <c r="V31" s="26"/>
    </row>
    <row r="32" spans="1:22" s="6" customFormat="1" ht="36" customHeight="1" thickBot="1" x14ac:dyDescent="0.3">
      <c r="A32" s="1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2">
        <f t="shared" si="0"/>
        <v>0</v>
      </c>
      <c r="U32" s="73">
        <f t="shared" si="1"/>
        <v>0</v>
      </c>
      <c r="V32" s="26"/>
    </row>
    <row r="33" spans="1:23" s="6" customFormat="1" ht="36" customHeight="1" thickBot="1" x14ac:dyDescent="0.3">
      <c r="A33" s="1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2">
        <f t="shared" si="0"/>
        <v>0</v>
      </c>
      <c r="U33" s="73">
        <f t="shared" si="1"/>
        <v>0</v>
      </c>
      <c r="V33" s="26"/>
    </row>
    <row r="34" spans="1:23" s="6" customFormat="1" ht="36" customHeight="1" thickBot="1" x14ac:dyDescent="0.3">
      <c r="A34" s="1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2">
        <f t="shared" si="0"/>
        <v>0</v>
      </c>
      <c r="U34" s="73">
        <f t="shared" si="1"/>
        <v>0</v>
      </c>
      <c r="V34" s="26"/>
    </row>
    <row r="35" spans="1:23" s="6" customFormat="1" ht="36" customHeight="1" thickBot="1" x14ac:dyDescent="0.3">
      <c r="A35" s="1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2">
        <f t="shared" si="0"/>
        <v>0</v>
      </c>
      <c r="U35" s="73">
        <f t="shared" si="1"/>
        <v>0</v>
      </c>
      <c r="V35" s="26"/>
    </row>
    <row r="36" spans="1:23" s="6" customFormat="1" ht="36" customHeight="1" thickBot="1" x14ac:dyDescent="0.3">
      <c r="A36" s="1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2">
        <f t="shared" si="0"/>
        <v>0</v>
      </c>
      <c r="U36" s="73">
        <f t="shared" si="1"/>
        <v>0</v>
      </c>
      <c r="V36" s="26"/>
    </row>
    <row r="37" spans="1:23" s="6" customFormat="1" ht="36" customHeight="1" thickBot="1" x14ac:dyDescent="0.3">
      <c r="A37" s="1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2">
        <f t="shared" si="0"/>
        <v>0</v>
      </c>
      <c r="U37" s="73">
        <f t="shared" si="1"/>
        <v>0</v>
      </c>
      <c r="V37" s="26"/>
    </row>
    <row r="38" spans="1:23" s="6" customFormat="1" ht="36" customHeight="1" thickBot="1" x14ac:dyDescent="0.3">
      <c r="A38" s="1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2">
        <f t="shared" si="0"/>
        <v>0</v>
      </c>
      <c r="U38" s="73">
        <f t="shared" si="1"/>
        <v>0</v>
      </c>
      <c r="V38" s="26"/>
    </row>
    <row r="39" spans="1:23" s="6" customFormat="1" ht="36" customHeight="1" thickBot="1" x14ac:dyDescent="0.3">
      <c r="A39" s="1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2">
        <f t="shared" si="0"/>
        <v>0</v>
      </c>
      <c r="U39" s="73">
        <f t="shared" si="1"/>
        <v>0</v>
      </c>
      <c r="V39" s="26"/>
    </row>
    <row r="40" spans="1:23" s="6" customFormat="1" ht="36" customHeight="1" thickBot="1" x14ac:dyDescent="0.3">
      <c r="A40" s="1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2">
        <f t="shared" si="0"/>
        <v>0</v>
      </c>
      <c r="U40" s="73">
        <f t="shared" si="1"/>
        <v>0</v>
      </c>
      <c r="V40" s="26"/>
    </row>
    <row r="41" spans="1:23" s="6" customFormat="1" ht="36" customHeight="1" thickBot="1" x14ac:dyDescent="0.3">
      <c r="A41" s="1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2">
        <f t="shared" si="0"/>
        <v>0</v>
      </c>
      <c r="U41" s="73">
        <f t="shared" si="1"/>
        <v>0</v>
      </c>
      <c r="V41" s="26"/>
    </row>
    <row r="42" spans="1:23" s="6" customFormat="1" ht="36" customHeight="1" thickBot="1" x14ac:dyDescent="0.3">
      <c r="A42" s="1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2">
        <f t="shared" si="0"/>
        <v>0</v>
      </c>
      <c r="U42" s="73">
        <f t="shared" si="1"/>
        <v>0</v>
      </c>
      <c r="V42" s="26"/>
    </row>
    <row r="43" spans="1:23" s="6" customFormat="1" ht="36" customHeight="1" thickBot="1" x14ac:dyDescent="0.3">
      <c r="A43" s="1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2">
        <f t="shared" si="0"/>
        <v>0</v>
      </c>
      <c r="U43" s="73">
        <f t="shared" si="1"/>
        <v>0</v>
      </c>
      <c r="V43" s="26"/>
    </row>
    <row r="44" spans="1:23" s="6" customFormat="1" ht="36" customHeight="1" thickBot="1" x14ac:dyDescent="0.3">
      <c r="A44" s="1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2">
        <f t="shared" si="0"/>
        <v>0</v>
      </c>
      <c r="U44" s="73">
        <f t="shared" si="1"/>
        <v>0</v>
      </c>
      <c r="V44" s="26"/>
    </row>
    <row r="45" spans="1:23" s="6" customFormat="1" ht="36" customHeight="1" thickBot="1" x14ac:dyDescent="0.3">
      <c r="A45" s="1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2">
        <f t="shared" si="0"/>
        <v>0</v>
      </c>
      <c r="U45" s="73">
        <f t="shared" si="1"/>
        <v>0</v>
      </c>
      <c r="V45" s="26"/>
    </row>
    <row r="46" spans="1:23" s="6" customFormat="1" ht="36" customHeight="1" thickBot="1" x14ac:dyDescent="0.3">
      <c r="A46" s="1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2">
        <f t="shared" si="0"/>
        <v>0</v>
      </c>
      <c r="U46" s="73">
        <f t="shared" si="1"/>
        <v>0</v>
      </c>
      <c r="V46" s="26"/>
    </row>
    <row r="47" spans="1:23" s="6" customFormat="1" ht="36" customHeight="1" thickBot="1" x14ac:dyDescent="0.3">
      <c r="A47" s="1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2">
        <f t="shared" si="0"/>
        <v>0</v>
      </c>
      <c r="U47" s="73">
        <f t="shared" si="1"/>
        <v>0</v>
      </c>
      <c r="V47" s="26"/>
    </row>
    <row r="48" spans="1:23" s="6" customFormat="1" ht="36" customHeight="1" thickBot="1" x14ac:dyDescent="0.3">
      <c r="A48" s="1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2">
        <f t="shared" si="0"/>
        <v>0</v>
      </c>
      <c r="U48" s="73">
        <f t="shared" si="1"/>
        <v>0</v>
      </c>
      <c r="V48" s="26"/>
      <c r="W48" s="5"/>
    </row>
    <row r="49" spans="1:23" s="6" customFormat="1" ht="36" customHeight="1" thickBot="1" x14ac:dyDescent="0.3">
      <c r="A49" s="1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2">
        <f t="shared" si="0"/>
        <v>0</v>
      </c>
      <c r="U49" s="73">
        <f t="shared" si="1"/>
        <v>0</v>
      </c>
      <c r="V49" s="26"/>
    </row>
    <row r="50" spans="1:23" s="6" customFormat="1" ht="36" customHeight="1" thickBot="1" x14ac:dyDescent="0.3">
      <c r="A50" s="1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2">
        <f t="shared" si="0"/>
        <v>0</v>
      </c>
      <c r="U50" s="73">
        <f t="shared" si="1"/>
        <v>0</v>
      </c>
      <c r="V50" s="26"/>
      <c r="W50" s="5"/>
    </row>
    <row r="51" spans="1:23" s="6" customFormat="1" ht="36" customHeight="1" thickBot="1" x14ac:dyDescent="0.3">
      <c r="A51" s="1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2">
        <f t="shared" si="0"/>
        <v>0</v>
      </c>
      <c r="U51" s="73">
        <f t="shared" si="1"/>
        <v>0</v>
      </c>
      <c r="V51" s="26"/>
      <c r="W51" s="5"/>
    </row>
    <row r="52" spans="1:23" s="6" customFormat="1" ht="36" customHeight="1" thickBot="1" x14ac:dyDescent="0.3">
      <c r="A52" s="1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2">
        <f t="shared" si="0"/>
        <v>0</v>
      </c>
      <c r="U52" s="73">
        <f t="shared" si="1"/>
        <v>0</v>
      </c>
      <c r="V52" s="26"/>
      <c r="W52" s="5"/>
    </row>
    <row r="53" spans="1:23" s="6" customFormat="1" ht="36" customHeight="1" thickBot="1" x14ac:dyDescent="0.3">
      <c r="A53" s="1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2">
        <f t="shared" si="0"/>
        <v>0</v>
      </c>
      <c r="U53" s="73">
        <f t="shared" si="1"/>
        <v>0</v>
      </c>
      <c r="V53" s="26"/>
      <c r="W53" s="5"/>
    </row>
    <row r="54" spans="1:23" s="6" customFormat="1" ht="36" customHeight="1" thickBot="1" x14ac:dyDescent="0.3">
      <c r="A54" s="1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2">
        <f t="shared" si="0"/>
        <v>0</v>
      </c>
      <c r="U54" s="73">
        <f t="shared" si="1"/>
        <v>0</v>
      </c>
      <c r="V54" s="26"/>
      <c r="W54" s="5"/>
    </row>
    <row r="55" spans="1:23" s="6" customFormat="1" ht="36" customHeight="1" thickBot="1" x14ac:dyDescent="0.3">
      <c r="A55" s="1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2">
        <f t="shared" si="0"/>
        <v>0</v>
      </c>
      <c r="U55" s="73">
        <f t="shared" si="1"/>
        <v>0</v>
      </c>
      <c r="V55" s="26"/>
    </row>
    <row r="56" spans="1:23" s="6" customFormat="1" ht="36" customHeight="1" thickBot="1" x14ac:dyDescent="0.3">
      <c r="A56" s="1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2">
        <f t="shared" si="0"/>
        <v>0</v>
      </c>
      <c r="U56" s="73">
        <f t="shared" si="1"/>
        <v>0</v>
      </c>
      <c r="V56" s="26"/>
    </row>
    <row r="57" spans="1:23" s="6" customFormat="1" ht="36" customHeight="1" thickBot="1" x14ac:dyDescent="0.3">
      <c r="A57" s="1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2">
        <f t="shared" si="0"/>
        <v>0</v>
      </c>
      <c r="U57" s="73">
        <f t="shared" si="1"/>
        <v>0</v>
      </c>
      <c r="V57" s="26"/>
    </row>
    <row r="58" spans="1:23" s="6" customFormat="1" ht="36" customHeight="1" thickBot="1" x14ac:dyDescent="0.3">
      <c r="A58" s="1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2">
        <f t="shared" si="0"/>
        <v>0</v>
      </c>
      <c r="U58" s="73">
        <f t="shared" si="1"/>
        <v>0</v>
      </c>
      <c r="V58" s="26"/>
    </row>
    <row r="59" spans="1:23" s="6" customFormat="1" ht="36" customHeight="1" thickBot="1" x14ac:dyDescent="0.3">
      <c r="A59" s="1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2">
        <f t="shared" si="0"/>
        <v>0</v>
      </c>
      <c r="U59" s="73">
        <f t="shared" si="1"/>
        <v>0</v>
      </c>
      <c r="V59" s="26"/>
    </row>
    <row r="60" spans="1:23" s="6" customFormat="1" ht="36" customHeight="1" thickBot="1" x14ac:dyDescent="0.3">
      <c r="A60" s="1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2">
        <f t="shared" si="0"/>
        <v>0</v>
      </c>
      <c r="U60" s="73">
        <f t="shared" si="1"/>
        <v>0</v>
      </c>
      <c r="V60" s="26"/>
    </row>
    <row r="61" spans="1:23" s="6" customFormat="1" ht="36" customHeight="1" thickBot="1" x14ac:dyDescent="0.3">
      <c r="A61" s="1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2">
        <f t="shared" si="0"/>
        <v>0</v>
      </c>
      <c r="U61" s="73">
        <f t="shared" si="1"/>
        <v>0</v>
      </c>
      <c r="V61" s="26"/>
    </row>
    <row r="62" spans="1:23" s="6" customFormat="1" ht="36" customHeight="1" thickBot="1" x14ac:dyDescent="0.3">
      <c r="A62" s="1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2">
        <f t="shared" si="0"/>
        <v>0</v>
      </c>
      <c r="U62" s="73">
        <f t="shared" si="1"/>
        <v>0</v>
      </c>
      <c r="V62" s="26"/>
    </row>
    <row r="63" spans="1:23" s="6" customFormat="1" ht="36" customHeight="1" thickBot="1" x14ac:dyDescent="0.3">
      <c r="A63" s="1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2">
        <f t="shared" si="0"/>
        <v>0</v>
      </c>
      <c r="U63" s="73">
        <f t="shared" si="1"/>
        <v>0</v>
      </c>
      <c r="V63" s="26"/>
    </row>
    <row r="64" spans="1:23" s="6" customFormat="1" ht="36" customHeight="1" thickBot="1" x14ac:dyDescent="0.3">
      <c r="A64" s="1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2">
        <f t="shared" si="0"/>
        <v>0</v>
      </c>
      <c r="U64" s="73">
        <f t="shared" si="1"/>
        <v>0</v>
      </c>
      <c r="V64" s="26"/>
    </row>
    <row r="65" spans="1:22" s="6" customFormat="1" ht="36" customHeight="1" thickBot="1" x14ac:dyDescent="0.3">
      <c r="A65" s="1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2">
        <f t="shared" si="0"/>
        <v>0</v>
      </c>
      <c r="U65" s="73">
        <f t="shared" si="1"/>
        <v>0</v>
      </c>
      <c r="V65" s="26"/>
    </row>
    <row r="66" spans="1:22" s="6" customFormat="1" ht="36" customHeight="1" thickBot="1" x14ac:dyDescent="0.3">
      <c r="A66" s="1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2">
        <f t="shared" si="0"/>
        <v>0</v>
      </c>
      <c r="U66" s="73">
        <f t="shared" si="1"/>
        <v>0</v>
      </c>
      <c r="V66" s="26"/>
    </row>
    <row r="67" spans="1:22" s="6" customFormat="1" ht="36" customHeight="1" thickBot="1" x14ac:dyDescent="0.3">
      <c r="A67" s="1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2">
        <f t="shared" si="0"/>
        <v>0</v>
      </c>
      <c r="U67" s="73">
        <f t="shared" si="1"/>
        <v>0</v>
      </c>
      <c r="V67" s="26"/>
    </row>
    <row r="68" spans="1:22" s="6" customFormat="1" ht="36" customHeight="1" thickBot="1" x14ac:dyDescent="0.3">
      <c r="A68" s="1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2">
        <f t="shared" si="0"/>
        <v>0</v>
      </c>
      <c r="U68" s="73">
        <f t="shared" si="1"/>
        <v>0</v>
      </c>
      <c r="V68" s="26"/>
    </row>
    <row r="69" spans="1:22" s="6" customFormat="1" ht="36" customHeight="1" thickBot="1" x14ac:dyDescent="0.3">
      <c r="A69" s="1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2">
        <f t="shared" si="0"/>
        <v>0</v>
      </c>
      <c r="U69" s="73">
        <f t="shared" si="1"/>
        <v>0</v>
      </c>
      <c r="V69" s="26"/>
    </row>
    <row r="70" spans="1:22" s="6" customFormat="1" ht="36" customHeight="1" thickBot="1" x14ac:dyDescent="0.3">
      <c r="A70" s="1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2">
        <f t="shared" si="0"/>
        <v>0</v>
      </c>
      <c r="U70" s="73">
        <f t="shared" si="1"/>
        <v>0</v>
      </c>
      <c r="V70" s="26"/>
    </row>
    <row r="71" spans="1:22" s="6" customFormat="1" ht="36" customHeight="1" thickBot="1" x14ac:dyDescent="0.3">
      <c r="A71" s="1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2">
        <f t="shared" ref="T71:T105" si="2">+R71+Q71+P71+O71+N71+M71+L71+K71+J71+H71+G71+F71+E71+I71+S71</f>
        <v>0</v>
      </c>
      <c r="U71" s="73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">
      <c r="A72" s="1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2">
        <f t="shared" si="2"/>
        <v>0</v>
      </c>
      <c r="U72" s="73">
        <f t="shared" si="3"/>
        <v>0</v>
      </c>
      <c r="V72" s="26"/>
    </row>
    <row r="73" spans="1:22" s="6" customFormat="1" ht="36" customHeight="1" thickBot="1" x14ac:dyDescent="0.3">
      <c r="A73" s="1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2">
        <f t="shared" si="2"/>
        <v>0</v>
      </c>
      <c r="U73" s="73">
        <f t="shared" si="3"/>
        <v>0</v>
      </c>
      <c r="V73" s="26"/>
    </row>
    <row r="74" spans="1:22" s="6" customFormat="1" ht="36" customHeight="1" thickBot="1" x14ac:dyDescent="0.3">
      <c r="A74" s="1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2">
        <f t="shared" si="2"/>
        <v>0</v>
      </c>
      <c r="U74" s="73">
        <f t="shared" si="3"/>
        <v>0</v>
      </c>
      <c r="V74" s="26"/>
    </row>
    <row r="75" spans="1:22" s="6" customFormat="1" ht="36" customHeight="1" thickBot="1" x14ac:dyDescent="0.3">
      <c r="A75" s="1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2">
        <f t="shared" si="2"/>
        <v>0</v>
      </c>
      <c r="U75" s="73">
        <f t="shared" si="3"/>
        <v>0</v>
      </c>
      <c r="V75" s="26"/>
    </row>
    <row r="76" spans="1:22" s="6" customFormat="1" ht="36" customHeight="1" thickBot="1" x14ac:dyDescent="0.3">
      <c r="A76" s="1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2">
        <f t="shared" si="2"/>
        <v>0</v>
      </c>
      <c r="U76" s="73">
        <f t="shared" si="3"/>
        <v>0</v>
      </c>
      <c r="V76" s="26"/>
    </row>
    <row r="77" spans="1:22" s="6" customFormat="1" ht="36" customHeight="1" thickBot="1" x14ac:dyDescent="0.3">
      <c r="A77" s="1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2">
        <f t="shared" si="2"/>
        <v>0</v>
      </c>
      <c r="U77" s="73">
        <f t="shared" si="3"/>
        <v>0</v>
      </c>
      <c r="V77" s="26"/>
    </row>
    <row r="78" spans="1:22" s="6" customFormat="1" ht="36" customHeight="1" thickBot="1" x14ac:dyDescent="0.3">
      <c r="A78" s="1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2">
        <f t="shared" si="2"/>
        <v>0</v>
      </c>
      <c r="U78" s="73">
        <f t="shared" si="3"/>
        <v>0</v>
      </c>
      <c r="V78" s="26"/>
    </row>
    <row r="79" spans="1:22" s="6" customFormat="1" ht="36" customHeight="1" thickBot="1" x14ac:dyDescent="0.3">
      <c r="A79" s="1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2">
        <f t="shared" si="2"/>
        <v>0</v>
      </c>
      <c r="U79" s="73">
        <f t="shared" si="3"/>
        <v>0</v>
      </c>
      <c r="V79" s="26"/>
    </row>
    <row r="80" spans="1:22" s="6" customFormat="1" ht="36" customHeight="1" thickBot="1" x14ac:dyDescent="0.3">
      <c r="A80" s="1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2">
        <f t="shared" si="2"/>
        <v>0</v>
      </c>
      <c r="U80" s="73">
        <f t="shared" si="3"/>
        <v>0</v>
      </c>
      <c r="V80" s="26"/>
    </row>
    <row r="81" spans="1:23" s="6" customFormat="1" ht="36" customHeight="1" thickBot="1" x14ac:dyDescent="0.3">
      <c r="A81" s="1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2">
        <f t="shared" si="2"/>
        <v>0</v>
      </c>
      <c r="U81" s="73">
        <f t="shared" si="3"/>
        <v>0</v>
      </c>
      <c r="V81" s="26"/>
    </row>
    <row r="82" spans="1:23" s="6" customFormat="1" ht="36" customHeight="1" thickBot="1" x14ac:dyDescent="0.3">
      <c r="A82" s="1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2">
        <f t="shared" si="2"/>
        <v>0</v>
      </c>
      <c r="U82" s="73">
        <f t="shared" si="3"/>
        <v>0</v>
      </c>
      <c r="V82" s="26"/>
    </row>
    <row r="83" spans="1:23" s="6" customFormat="1" ht="36" customHeight="1" thickBot="1" x14ac:dyDescent="0.3">
      <c r="A83" s="1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2">
        <f t="shared" si="2"/>
        <v>0</v>
      </c>
      <c r="U83" s="73">
        <f t="shared" si="3"/>
        <v>0</v>
      </c>
      <c r="V83" s="26"/>
    </row>
    <row r="84" spans="1:23" s="6" customFormat="1" ht="36" customHeight="1" thickBot="1" x14ac:dyDescent="0.3">
      <c r="A84" s="1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2">
        <f t="shared" si="2"/>
        <v>0</v>
      </c>
      <c r="U84" s="73">
        <f t="shared" si="3"/>
        <v>0</v>
      </c>
      <c r="V84" s="26"/>
      <c r="W84" s="5"/>
    </row>
    <row r="85" spans="1:23" s="6" customFormat="1" ht="36" customHeight="1" thickBot="1" x14ac:dyDescent="0.3">
      <c r="A85" s="1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2">
        <f t="shared" si="2"/>
        <v>0</v>
      </c>
      <c r="U85" s="73">
        <f t="shared" si="3"/>
        <v>0</v>
      </c>
      <c r="V85" s="26"/>
      <c r="W85" s="5"/>
    </row>
    <row r="86" spans="1:23" s="6" customFormat="1" ht="36" customHeight="1" thickBot="1" x14ac:dyDescent="0.3">
      <c r="A86" s="1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2">
        <f t="shared" si="2"/>
        <v>0</v>
      </c>
      <c r="U86" s="73">
        <f t="shared" si="3"/>
        <v>0</v>
      </c>
      <c r="V86" s="26"/>
      <c r="W86" s="5"/>
    </row>
    <row r="87" spans="1:23" s="6" customFormat="1" ht="36" customHeight="1" thickBot="1" x14ac:dyDescent="0.3">
      <c r="A87" s="1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2">
        <f t="shared" si="2"/>
        <v>0</v>
      </c>
      <c r="U87" s="73">
        <f t="shared" si="3"/>
        <v>0</v>
      </c>
      <c r="V87" s="26"/>
      <c r="W87" s="5"/>
    </row>
    <row r="88" spans="1:23" s="6" customFormat="1" ht="36" customHeight="1" thickBot="1" x14ac:dyDescent="0.3">
      <c r="A88" s="1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2">
        <f t="shared" si="2"/>
        <v>0</v>
      </c>
      <c r="U88" s="73">
        <f t="shared" si="3"/>
        <v>0</v>
      </c>
      <c r="V88" s="26"/>
      <c r="W88" s="5"/>
    </row>
    <row r="89" spans="1:23" s="6" customFormat="1" ht="36" customHeight="1" thickBot="1" x14ac:dyDescent="0.3">
      <c r="A89" s="1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2">
        <f t="shared" si="2"/>
        <v>0</v>
      </c>
      <c r="U89" s="73">
        <f t="shared" si="3"/>
        <v>0</v>
      </c>
      <c r="V89" s="26"/>
      <c r="W89" s="5"/>
    </row>
    <row r="90" spans="1:23" s="6" customFormat="1" ht="36" customHeight="1" thickBot="1" x14ac:dyDescent="0.3">
      <c r="A90" s="1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2">
        <f t="shared" si="2"/>
        <v>0</v>
      </c>
      <c r="U90" s="73">
        <f t="shared" si="3"/>
        <v>0</v>
      </c>
      <c r="V90" s="26"/>
      <c r="W90" s="5"/>
    </row>
    <row r="91" spans="1:23" s="6" customFormat="1" ht="36" customHeight="1" thickBot="1" x14ac:dyDescent="0.3">
      <c r="A91" s="1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2">
        <f t="shared" si="2"/>
        <v>0</v>
      </c>
      <c r="U91" s="73">
        <f t="shared" si="3"/>
        <v>0</v>
      </c>
      <c r="V91" s="26"/>
      <c r="W91" s="5"/>
    </row>
    <row r="92" spans="1:23" s="6" customFormat="1" ht="36" customHeight="1" thickBot="1" x14ac:dyDescent="0.3">
      <c r="A92" s="1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2">
        <f t="shared" si="2"/>
        <v>0</v>
      </c>
      <c r="U92" s="73">
        <f t="shared" si="3"/>
        <v>0</v>
      </c>
      <c r="V92" s="26"/>
      <c r="W92" s="5"/>
    </row>
    <row r="93" spans="1:23" s="6" customFormat="1" ht="36" customHeight="1" thickBot="1" x14ac:dyDescent="0.3">
      <c r="A93" s="1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2">
        <f t="shared" si="2"/>
        <v>0</v>
      </c>
      <c r="U93" s="73">
        <f t="shared" si="3"/>
        <v>0</v>
      </c>
      <c r="V93" s="26"/>
      <c r="W93" s="5"/>
    </row>
    <row r="94" spans="1:23" s="6" customFormat="1" ht="36" customHeight="1" thickBot="1" x14ac:dyDescent="0.3">
      <c r="A94" s="1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2">
        <f t="shared" si="2"/>
        <v>0</v>
      </c>
      <c r="U94" s="73">
        <f t="shared" si="3"/>
        <v>0</v>
      </c>
      <c r="V94" s="26"/>
      <c r="W94" s="5"/>
    </row>
    <row r="95" spans="1:23" s="6" customFormat="1" ht="36" customHeight="1" thickBot="1" x14ac:dyDescent="0.3">
      <c r="A95" s="1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2">
        <f t="shared" si="2"/>
        <v>0</v>
      </c>
      <c r="U95" s="73">
        <f t="shared" si="3"/>
        <v>0</v>
      </c>
      <c r="V95" s="26"/>
      <c r="W95" s="5"/>
    </row>
    <row r="96" spans="1:23" s="6" customFormat="1" ht="36" customHeight="1" thickBot="1" x14ac:dyDescent="0.3">
      <c r="A96" s="1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2">
        <f t="shared" si="2"/>
        <v>0</v>
      </c>
      <c r="U96" s="73">
        <f t="shared" si="3"/>
        <v>0</v>
      </c>
      <c r="V96" s="26"/>
      <c r="W96" s="5"/>
    </row>
    <row r="97" spans="1:120" s="6" customFormat="1" ht="36" customHeight="1" thickBot="1" x14ac:dyDescent="0.3">
      <c r="A97" s="1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2">
        <f t="shared" si="2"/>
        <v>0</v>
      </c>
      <c r="U97" s="73">
        <f t="shared" si="3"/>
        <v>0</v>
      </c>
      <c r="V97" s="26"/>
      <c r="W97" s="5"/>
    </row>
    <row r="98" spans="1:120" s="6" customFormat="1" ht="36" customHeight="1" thickBot="1" x14ac:dyDescent="0.3">
      <c r="A98" s="1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2">
        <f t="shared" si="2"/>
        <v>0</v>
      </c>
      <c r="U98" s="73">
        <f t="shared" si="3"/>
        <v>0</v>
      </c>
      <c r="V98" s="26"/>
    </row>
    <row r="99" spans="1:120" s="6" customFormat="1" ht="36" customHeight="1" thickBot="1" x14ac:dyDescent="0.3">
      <c r="A99" s="1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2">
        <f t="shared" si="2"/>
        <v>0</v>
      </c>
      <c r="U99" s="73">
        <f t="shared" si="3"/>
        <v>0</v>
      </c>
      <c r="V99" s="26"/>
      <c r="W99" s="5"/>
    </row>
    <row r="100" spans="1:120" s="6" customFormat="1" ht="36" customHeight="1" thickBot="1" x14ac:dyDescent="0.3">
      <c r="A100" s="1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2">
        <f t="shared" si="2"/>
        <v>0</v>
      </c>
      <c r="U100" s="73">
        <f t="shared" si="3"/>
        <v>0</v>
      </c>
      <c r="V100" s="26"/>
      <c r="W100" s="5"/>
    </row>
    <row r="101" spans="1:120" s="6" customFormat="1" ht="36" customHeight="1" thickBot="1" x14ac:dyDescent="0.3">
      <c r="A101" s="1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2">
        <f t="shared" si="2"/>
        <v>0</v>
      </c>
      <c r="U101" s="73">
        <f t="shared" si="3"/>
        <v>0</v>
      </c>
      <c r="V101" s="26"/>
    </row>
    <row r="102" spans="1:120" s="6" customFormat="1" ht="36" customHeight="1" thickBot="1" x14ac:dyDescent="0.3">
      <c r="A102" s="1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2">
        <f t="shared" si="2"/>
        <v>0</v>
      </c>
      <c r="U102" s="73">
        <f t="shared" si="3"/>
        <v>0</v>
      </c>
      <c r="V102" s="26"/>
      <c r="W102" s="5"/>
    </row>
    <row r="103" spans="1:120" s="6" customFormat="1" ht="36" customHeight="1" thickBot="1" x14ac:dyDescent="0.3">
      <c r="A103" s="1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2">
        <f t="shared" si="2"/>
        <v>0</v>
      </c>
      <c r="U103" s="73">
        <f t="shared" si="3"/>
        <v>0</v>
      </c>
      <c r="V103" s="26"/>
      <c r="W103" s="5"/>
    </row>
    <row r="104" spans="1:120" s="6" customFormat="1" ht="36" customHeight="1" thickBot="1" x14ac:dyDescent="0.3">
      <c r="A104" s="1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2">
        <f t="shared" si="2"/>
        <v>0</v>
      </c>
      <c r="U104" s="73">
        <f t="shared" si="3"/>
        <v>0</v>
      </c>
      <c r="V104" s="26"/>
      <c r="W104" s="5"/>
    </row>
    <row r="105" spans="1:120" s="7" customFormat="1" ht="36" customHeight="1" thickBot="1" x14ac:dyDescent="0.3">
      <c r="A105" s="16">
        <v>100</v>
      </c>
      <c r="B105" s="55"/>
      <c r="C105" s="56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2">
        <f t="shared" si="2"/>
        <v>0</v>
      </c>
      <c r="U105" s="73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">
      <c r="A106" s="304" t="s">
        <v>28</v>
      </c>
      <c r="B106" s="304"/>
      <c r="C106" s="304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4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4">
      <c r="P121" s="8"/>
    </row>
  </sheetData>
  <sheetProtection algorithmName="SHA-512" hashValue="T1kplRRr6xOlj3CgDyepWq1DHD/0pv3myEWKBs5xoqgiG5BKeFylK+xFE5qVAf8ZfpkZU94uBmL0KUTVjngOXg==" saltValue="DfegFrGgIGtG/FSaV8piLw==" spinCount="100000" sheet="1" objects="1" scenarios="1"/>
  <mergeCells count="15">
    <mergeCell ref="A1:D1"/>
    <mergeCell ref="E1:G1"/>
    <mergeCell ref="A2:D2"/>
    <mergeCell ref="E2:G2"/>
    <mergeCell ref="H2:J2"/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</mergeCells>
  <printOptions horizontalCentered="1"/>
  <pageMargins left="0" right="0" top="0" bottom="0" header="0" footer="0"/>
  <pageSetup paperSize="9" scale="11" fitToHeight="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2B08-D9CD-4B32-9E76-8D221E43916F}">
  <sheetPr codeName="Feuil7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defaultColWidth="11.42578125" defaultRowHeight="26.25" x14ac:dyDescent="0.4"/>
  <cols>
    <col min="1" max="1" width="9.140625" style="8" customWidth="1"/>
    <col min="2" max="3" width="27.42578125" customWidth="1"/>
    <col min="4" max="4" width="11.42578125" style="22" hidden="1" customWidth="1"/>
    <col min="5" max="5" width="13.140625" customWidth="1"/>
    <col min="6" max="6" width="12.7109375" customWidth="1"/>
    <col min="7" max="7" width="14.42578125" customWidth="1"/>
    <col min="8" max="8" width="14.85546875" customWidth="1"/>
    <col min="9" max="10" width="11.85546875" customWidth="1"/>
    <col min="11" max="11" width="17.42578125" customWidth="1"/>
    <col min="12" max="12" width="12.7109375" customWidth="1"/>
    <col min="13" max="13" width="11.85546875" customWidth="1"/>
    <col min="14" max="14" width="15.85546875" customWidth="1"/>
    <col min="15" max="18" width="11.85546875" customWidth="1"/>
    <col min="19" max="19" width="13.28515625" bestFit="1" customWidth="1"/>
    <col min="20" max="20" width="11.85546875" customWidth="1"/>
    <col min="21" max="21" width="25.42578125" style="72" customWidth="1"/>
    <col min="22" max="22" width="6.28515625" hidden="1" customWidth="1"/>
    <col min="88" max="107" width="11.5703125" style="2" customWidth="1"/>
  </cols>
  <sheetData>
    <row r="1" spans="1:107" ht="54.75" customHeight="1" thickBot="1" x14ac:dyDescent="0.4">
      <c r="A1" s="356" t="str">
        <f>'Sous Groupe 1'!A1:D1</f>
        <v>CSE</v>
      </c>
      <c r="B1" s="357"/>
      <c r="C1" s="357"/>
      <c r="D1" s="358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4">
      <c r="A2" s="359" t="s">
        <v>71</v>
      </c>
      <c r="B2" s="360"/>
      <c r="C2" s="360"/>
      <c r="D2" s="361"/>
      <c r="E2" s="316" t="s">
        <v>0</v>
      </c>
      <c r="F2" s="316"/>
      <c r="G2" s="316"/>
      <c r="H2" s="311" t="s">
        <v>1</v>
      </c>
      <c r="I2" s="312"/>
      <c r="J2" s="312"/>
      <c r="K2" s="82" t="s">
        <v>2</v>
      </c>
      <c r="L2" s="315" t="s">
        <v>3</v>
      </c>
      <c r="M2" s="316"/>
      <c r="N2" s="311" t="s">
        <v>4</v>
      </c>
      <c r="O2" s="312"/>
      <c r="P2" s="312"/>
      <c r="Q2" s="312"/>
      <c r="R2" s="312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25">
      <c r="A3" s="342" t="s">
        <v>5</v>
      </c>
      <c r="B3" s="345" t="s">
        <v>6</v>
      </c>
      <c r="C3" s="348" t="s">
        <v>7</v>
      </c>
      <c r="D3" s="351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36" t="s">
        <v>32</v>
      </c>
      <c r="U3" s="339" t="s">
        <v>33</v>
      </c>
      <c r="V3" s="333" t="s">
        <v>38</v>
      </c>
    </row>
    <row r="4" spans="1:107" ht="195.6" customHeight="1" x14ac:dyDescent="0.25">
      <c r="A4" s="343"/>
      <c r="B4" s="346"/>
      <c r="C4" s="349"/>
      <c r="D4" s="352"/>
      <c r="E4" s="78" t="s">
        <v>34</v>
      </c>
      <c r="F4" s="79" t="s">
        <v>35</v>
      </c>
      <c r="G4" s="79" t="s">
        <v>19</v>
      </c>
      <c r="H4" s="78" t="s">
        <v>56</v>
      </c>
      <c r="I4" s="79" t="s">
        <v>164</v>
      </c>
      <c r="J4" s="79" t="s">
        <v>57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7"/>
      <c r="U4" s="340"/>
      <c r="V4" s="334"/>
    </row>
    <row r="5" spans="1:107" ht="17.45" customHeight="1" thickBot="1" x14ac:dyDescent="0.3">
      <c r="A5" s="344"/>
      <c r="B5" s="347"/>
      <c r="C5" s="350"/>
      <c r="D5" s="353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8"/>
      <c r="U5" s="341"/>
      <c r="V5" s="335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">
      <c r="A6" s="89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2">
        <f>+R6+Q6+P6+O6+N6+M6+L6+K6+J6+H6+G6+F6+E6+I6+S6</f>
        <v>0</v>
      </c>
      <c r="U6" s="73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">
      <c r="A7" s="90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2">
        <f t="shared" ref="T7:T70" si="0">+R7+Q7+P7+O7+N7+M7+L7+K7+J7+H7+G7+F7+E7+I7+S7</f>
        <v>0</v>
      </c>
      <c r="U7" s="73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">
      <c r="A8" s="90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2">
        <f t="shared" si="0"/>
        <v>0</v>
      </c>
      <c r="U8" s="73">
        <f t="shared" si="1"/>
        <v>0</v>
      </c>
      <c r="V8" s="26"/>
    </row>
    <row r="9" spans="1:107" s="6" customFormat="1" ht="36" customHeight="1" thickBot="1" x14ac:dyDescent="0.3">
      <c r="A9" s="90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2">
        <f t="shared" si="0"/>
        <v>0</v>
      </c>
      <c r="U9" s="73">
        <f t="shared" si="1"/>
        <v>0</v>
      </c>
      <c r="V9" s="26"/>
    </row>
    <row r="10" spans="1:107" s="6" customFormat="1" ht="36" customHeight="1" thickBot="1" x14ac:dyDescent="0.3">
      <c r="A10" s="90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2">
        <f t="shared" si="0"/>
        <v>0</v>
      </c>
      <c r="U10" s="73">
        <f t="shared" si="1"/>
        <v>0</v>
      </c>
      <c r="V10" s="26"/>
    </row>
    <row r="11" spans="1:107" s="6" customFormat="1" ht="36" customHeight="1" thickBot="1" x14ac:dyDescent="0.3">
      <c r="A11" s="90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2">
        <f t="shared" si="0"/>
        <v>0</v>
      </c>
      <c r="U11" s="73">
        <f t="shared" si="1"/>
        <v>0</v>
      </c>
      <c r="V11" s="26"/>
    </row>
    <row r="12" spans="1:107" s="6" customFormat="1" ht="36" customHeight="1" thickBot="1" x14ac:dyDescent="0.3">
      <c r="A12" s="90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2">
        <f t="shared" si="0"/>
        <v>0</v>
      </c>
      <c r="U12" s="73">
        <f t="shared" si="1"/>
        <v>0</v>
      </c>
      <c r="V12" s="26"/>
    </row>
    <row r="13" spans="1:107" s="6" customFormat="1" ht="36" customHeight="1" thickBot="1" x14ac:dyDescent="0.3">
      <c r="A13" s="90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2">
        <f t="shared" si="0"/>
        <v>0</v>
      </c>
      <c r="U13" s="73">
        <f t="shared" si="1"/>
        <v>0</v>
      </c>
      <c r="V13" s="26"/>
    </row>
    <row r="14" spans="1:107" s="6" customFormat="1" ht="36" customHeight="1" thickBot="1" x14ac:dyDescent="0.3">
      <c r="A14" s="90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2">
        <f t="shared" si="0"/>
        <v>0</v>
      </c>
      <c r="U14" s="73">
        <f t="shared" si="1"/>
        <v>0</v>
      </c>
      <c r="V14" s="26"/>
    </row>
    <row r="15" spans="1:107" s="6" customFormat="1" ht="36" customHeight="1" thickBot="1" x14ac:dyDescent="0.3">
      <c r="A15" s="90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2">
        <f t="shared" si="0"/>
        <v>0</v>
      </c>
      <c r="U15" s="73">
        <f t="shared" si="1"/>
        <v>0</v>
      </c>
      <c r="V15" s="26"/>
    </row>
    <row r="16" spans="1:107" s="6" customFormat="1" ht="36" customHeight="1" thickBot="1" x14ac:dyDescent="0.3">
      <c r="A16" s="90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2">
        <f t="shared" si="0"/>
        <v>0</v>
      </c>
      <c r="U16" s="73">
        <f t="shared" si="1"/>
        <v>0</v>
      </c>
      <c r="V16" s="26"/>
    </row>
    <row r="17" spans="1:22" s="6" customFormat="1" ht="36" customHeight="1" thickBot="1" x14ac:dyDescent="0.3">
      <c r="A17" s="90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2">
        <f t="shared" si="0"/>
        <v>0</v>
      </c>
      <c r="U17" s="73">
        <f t="shared" si="1"/>
        <v>0</v>
      </c>
      <c r="V17" s="26"/>
    </row>
    <row r="18" spans="1:22" s="6" customFormat="1" ht="36" customHeight="1" thickBot="1" x14ac:dyDescent="0.3">
      <c r="A18" s="90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2">
        <f t="shared" si="0"/>
        <v>0</v>
      </c>
      <c r="U18" s="73">
        <f t="shared" si="1"/>
        <v>0</v>
      </c>
      <c r="V18" s="26"/>
    </row>
    <row r="19" spans="1:22" s="6" customFormat="1" ht="36" customHeight="1" thickBot="1" x14ac:dyDescent="0.3">
      <c r="A19" s="90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2">
        <f t="shared" si="0"/>
        <v>0</v>
      </c>
      <c r="U19" s="73">
        <f t="shared" si="1"/>
        <v>0</v>
      </c>
      <c r="V19" s="26"/>
    </row>
    <row r="20" spans="1:22" s="6" customFormat="1" ht="36" customHeight="1" thickBot="1" x14ac:dyDescent="0.3">
      <c r="A20" s="90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2">
        <f t="shared" si="0"/>
        <v>0</v>
      </c>
      <c r="U20" s="73">
        <f t="shared" si="1"/>
        <v>0</v>
      </c>
      <c r="V20" s="26"/>
    </row>
    <row r="21" spans="1:22" s="6" customFormat="1" ht="36" customHeight="1" thickBot="1" x14ac:dyDescent="0.3">
      <c r="A21" s="90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2">
        <f t="shared" si="0"/>
        <v>0</v>
      </c>
      <c r="U21" s="73">
        <f t="shared" si="1"/>
        <v>0</v>
      </c>
      <c r="V21" s="26"/>
    </row>
    <row r="22" spans="1:22" s="6" customFormat="1" ht="36" customHeight="1" thickBot="1" x14ac:dyDescent="0.3">
      <c r="A22" s="90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2">
        <f t="shared" si="0"/>
        <v>0</v>
      </c>
      <c r="U22" s="73">
        <f t="shared" si="1"/>
        <v>0</v>
      </c>
      <c r="V22" s="26"/>
    </row>
    <row r="23" spans="1:22" s="6" customFormat="1" ht="36" customHeight="1" thickBot="1" x14ac:dyDescent="0.3">
      <c r="A23" s="90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2">
        <f t="shared" si="0"/>
        <v>0</v>
      </c>
      <c r="U23" s="73">
        <f t="shared" si="1"/>
        <v>0</v>
      </c>
      <c r="V23" s="26"/>
    </row>
    <row r="24" spans="1:22" s="6" customFormat="1" ht="36" customHeight="1" thickBot="1" x14ac:dyDescent="0.3">
      <c r="A24" s="90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2">
        <f t="shared" si="0"/>
        <v>0</v>
      </c>
      <c r="U24" s="73">
        <f t="shared" si="1"/>
        <v>0</v>
      </c>
      <c r="V24" s="26"/>
    </row>
    <row r="25" spans="1:22" s="6" customFormat="1" ht="36" customHeight="1" thickBot="1" x14ac:dyDescent="0.3">
      <c r="A25" s="90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2">
        <f t="shared" si="0"/>
        <v>0</v>
      </c>
      <c r="U25" s="73">
        <f t="shared" si="1"/>
        <v>0</v>
      </c>
      <c r="V25" s="26"/>
    </row>
    <row r="26" spans="1:22" s="6" customFormat="1" ht="36" customHeight="1" thickBot="1" x14ac:dyDescent="0.3">
      <c r="A26" s="90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2">
        <f t="shared" si="0"/>
        <v>0</v>
      </c>
      <c r="U26" s="73">
        <f t="shared" si="1"/>
        <v>0</v>
      </c>
      <c r="V26" s="26"/>
    </row>
    <row r="27" spans="1:22" s="6" customFormat="1" ht="36" customHeight="1" thickBot="1" x14ac:dyDescent="0.3">
      <c r="A27" s="90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2">
        <f t="shared" si="0"/>
        <v>0</v>
      </c>
      <c r="U27" s="73">
        <f t="shared" si="1"/>
        <v>0</v>
      </c>
      <c r="V27" s="26"/>
    </row>
    <row r="28" spans="1:22" s="6" customFormat="1" ht="36" customHeight="1" thickBot="1" x14ac:dyDescent="0.3">
      <c r="A28" s="90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2">
        <f t="shared" si="0"/>
        <v>0</v>
      </c>
      <c r="U28" s="73">
        <f t="shared" si="1"/>
        <v>0</v>
      </c>
      <c r="V28" s="26"/>
    </row>
    <row r="29" spans="1:22" s="6" customFormat="1" ht="36" customHeight="1" thickBot="1" x14ac:dyDescent="0.3">
      <c r="A29" s="90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2">
        <f t="shared" si="0"/>
        <v>0</v>
      </c>
      <c r="U29" s="73">
        <f t="shared" si="1"/>
        <v>0</v>
      </c>
      <c r="V29" s="26"/>
    </row>
    <row r="30" spans="1:22" s="6" customFormat="1" ht="36" customHeight="1" thickBot="1" x14ac:dyDescent="0.3">
      <c r="A30" s="90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2">
        <f t="shared" si="0"/>
        <v>0</v>
      </c>
      <c r="U30" s="73">
        <f t="shared" si="1"/>
        <v>0</v>
      </c>
      <c r="V30" s="26"/>
    </row>
    <row r="31" spans="1:22" s="6" customFormat="1" ht="36" customHeight="1" thickBot="1" x14ac:dyDescent="0.3">
      <c r="A31" s="90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2">
        <f t="shared" si="0"/>
        <v>0</v>
      </c>
      <c r="U31" s="73">
        <f t="shared" si="1"/>
        <v>0</v>
      </c>
      <c r="V31" s="26"/>
    </row>
    <row r="32" spans="1:22" s="6" customFormat="1" ht="36" customHeight="1" thickBot="1" x14ac:dyDescent="0.3">
      <c r="A32" s="90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2">
        <f t="shared" si="0"/>
        <v>0</v>
      </c>
      <c r="U32" s="73">
        <f t="shared" si="1"/>
        <v>0</v>
      </c>
      <c r="V32" s="26"/>
    </row>
    <row r="33" spans="1:23" s="6" customFormat="1" ht="36" customHeight="1" thickBot="1" x14ac:dyDescent="0.3">
      <c r="A33" s="90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2">
        <f t="shared" si="0"/>
        <v>0</v>
      </c>
      <c r="U33" s="73">
        <f t="shared" si="1"/>
        <v>0</v>
      </c>
      <c r="V33" s="26"/>
    </row>
    <row r="34" spans="1:23" s="6" customFormat="1" ht="36" customHeight="1" thickBot="1" x14ac:dyDescent="0.3">
      <c r="A34" s="90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2">
        <f t="shared" si="0"/>
        <v>0</v>
      </c>
      <c r="U34" s="73">
        <f t="shared" si="1"/>
        <v>0</v>
      </c>
      <c r="V34" s="26"/>
    </row>
    <row r="35" spans="1:23" s="6" customFormat="1" ht="36" customHeight="1" thickBot="1" x14ac:dyDescent="0.3">
      <c r="A35" s="90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2">
        <f t="shared" si="0"/>
        <v>0</v>
      </c>
      <c r="U35" s="73">
        <f t="shared" si="1"/>
        <v>0</v>
      </c>
      <c r="V35" s="26"/>
    </row>
    <row r="36" spans="1:23" s="6" customFormat="1" ht="36" customHeight="1" thickBot="1" x14ac:dyDescent="0.3">
      <c r="A36" s="90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2">
        <f t="shared" si="0"/>
        <v>0</v>
      </c>
      <c r="U36" s="73">
        <f t="shared" si="1"/>
        <v>0</v>
      </c>
      <c r="V36" s="26"/>
    </row>
    <row r="37" spans="1:23" s="6" customFormat="1" ht="36" customHeight="1" thickBot="1" x14ac:dyDescent="0.3">
      <c r="A37" s="90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2">
        <f t="shared" si="0"/>
        <v>0</v>
      </c>
      <c r="U37" s="73">
        <f t="shared" si="1"/>
        <v>0</v>
      </c>
      <c r="V37" s="26"/>
    </row>
    <row r="38" spans="1:23" s="6" customFormat="1" ht="36" customHeight="1" thickBot="1" x14ac:dyDescent="0.3">
      <c r="A38" s="90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2">
        <f t="shared" si="0"/>
        <v>0</v>
      </c>
      <c r="U38" s="73">
        <f t="shared" si="1"/>
        <v>0</v>
      </c>
      <c r="V38" s="26"/>
    </row>
    <row r="39" spans="1:23" s="6" customFormat="1" ht="36" customHeight="1" thickBot="1" x14ac:dyDescent="0.3">
      <c r="A39" s="90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2">
        <f t="shared" si="0"/>
        <v>0</v>
      </c>
      <c r="U39" s="73">
        <f t="shared" si="1"/>
        <v>0</v>
      </c>
      <c r="V39" s="26"/>
    </row>
    <row r="40" spans="1:23" s="6" customFormat="1" ht="36" customHeight="1" thickBot="1" x14ac:dyDescent="0.3">
      <c r="A40" s="90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2">
        <f t="shared" si="0"/>
        <v>0</v>
      </c>
      <c r="U40" s="73">
        <f t="shared" si="1"/>
        <v>0</v>
      </c>
      <c r="V40" s="26"/>
    </row>
    <row r="41" spans="1:23" s="6" customFormat="1" ht="36" customHeight="1" thickBot="1" x14ac:dyDescent="0.3">
      <c r="A41" s="90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2">
        <f t="shared" si="0"/>
        <v>0</v>
      </c>
      <c r="U41" s="73">
        <f t="shared" si="1"/>
        <v>0</v>
      </c>
      <c r="V41" s="26"/>
    </row>
    <row r="42" spans="1:23" s="6" customFormat="1" ht="36" customHeight="1" thickBot="1" x14ac:dyDescent="0.3">
      <c r="A42" s="90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2">
        <f t="shared" si="0"/>
        <v>0</v>
      </c>
      <c r="U42" s="73">
        <f t="shared" si="1"/>
        <v>0</v>
      </c>
      <c r="V42" s="26"/>
    </row>
    <row r="43" spans="1:23" s="6" customFormat="1" ht="36" customHeight="1" thickBot="1" x14ac:dyDescent="0.3">
      <c r="A43" s="90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2">
        <f t="shared" si="0"/>
        <v>0</v>
      </c>
      <c r="U43" s="73">
        <f t="shared" si="1"/>
        <v>0</v>
      </c>
      <c r="V43" s="26"/>
    </row>
    <row r="44" spans="1:23" s="6" customFormat="1" ht="36" customHeight="1" thickBot="1" x14ac:dyDescent="0.3">
      <c r="A44" s="90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2">
        <f t="shared" si="0"/>
        <v>0</v>
      </c>
      <c r="U44" s="73">
        <f t="shared" si="1"/>
        <v>0</v>
      </c>
      <c r="V44" s="26"/>
    </row>
    <row r="45" spans="1:23" s="6" customFormat="1" ht="36" customHeight="1" thickBot="1" x14ac:dyDescent="0.3">
      <c r="A45" s="90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2">
        <f t="shared" si="0"/>
        <v>0</v>
      </c>
      <c r="U45" s="73">
        <f t="shared" si="1"/>
        <v>0</v>
      </c>
      <c r="V45" s="26"/>
    </row>
    <row r="46" spans="1:23" s="6" customFormat="1" ht="36" customHeight="1" thickBot="1" x14ac:dyDescent="0.3">
      <c r="A46" s="90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2">
        <f t="shared" si="0"/>
        <v>0</v>
      </c>
      <c r="U46" s="73">
        <f t="shared" si="1"/>
        <v>0</v>
      </c>
      <c r="V46" s="26"/>
    </row>
    <row r="47" spans="1:23" s="6" customFormat="1" ht="36" customHeight="1" thickBot="1" x14ac:dyDescent="0.3">
      <c r="A47" s="90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2">
        <f t="shared" si="0"/>
        <v>0</v>
      </c>
      <c r="U47" s="73">
        <f t="shared" si="1"/>
        <v>0</v>
      </c>
      <c r="V47" s="26"/>
    </row>
    <row r="48" spans="1:23" s="6" customFormat="1" ht="36" customHeight="1" thickBot="1" x14ac:dyDescent="0.3">
      <c r="A48" s="90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2">
        <f t="shared" si="0"/>
        <v>0</v>
      </c>
      <c r="U48" s="73">
        <f t="shared" si="1"/>
        <v>0</v>
      </c>
      <c r="V48" s="26"/>
      <c r="W48" s="5"/>
    </row>
    <row r="49" spans="1:23" s="6" customFormat="1" ht="36" customHeight="1" thickBot="1" x14ac:dyDescent="0.3">
      <c r="A49" s="90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2">
        <f t="shared" si="0"/>
        <v>0</v>
      </c>
      <c r="U49" s="73">
        <f t="shared" si="1"/>
        <v>0</v>
      </c>
      <c r="V49" s="26"/>
    </row>
    <row r="50" spans="1:23" s="6" customFormat="1" ht="36" customHeight="1" thickBot="1" x14ac:dyDescent="0.3">
      <c r="A50" s="90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2">
        <f t="shared" si="0"/>
        <v>0</v>
      </c>
      <c r="U50" s="73">
        <f t="shared" si="1"/>
        <v>0</v>
      </c>
      <c r="V50" s="26"/>
      <c r="W50" s="5"/>
    </row>
    <row r="51" spans="1:23" s="6" customFormat="1" ht="36" customHeight="1" thickBot="1" x14ac:dyDescent="0.3">
      <c r="A51" s="90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2">
        <f t="shared" si="0"/>
        <v>0</v>
      </c>
      <c r="U51" s="73">
        <f t="shared" si="1"/>
        <v>0</v>
      </c>
      <c r="V51" s="26"/>
      <c r="W51" s="5"/>
    </row>
    <row r="52" spans="1:23" s="6" customFormat="1" ht="36" customHeight="1" thickBot="1" x14ac:dyDescent="0.3">
      <c r="A52" s="90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2">
        <f t="shared" si="0"/>
        <v>0</v>
      </c>
      <c r="U52" s="73">
        <f t="shared" si="1"/>
        <v>0</v>
      </c>
      <c r="V52" s="26"/>
      <c r="W52" s="5"/>
    </row>
    <row r="53" spans="1:23" s="6" customFormat="1" ht="36" customHeight="1" thickBot="1" x14ac:dyDescent="0.3">
      <c r="A53" s="90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2">
        <f t="shared" si="0"/>
        <v>0</v>
      </c>
      <c r="U53" s="73">
        <f t="shared" si="1"/>
        <v>0</v>
      </c>
      <c r="V53" s="26"/>
      <c r="W53" s="5"/>
    </row>
    <row r="54" spans="1:23" s="6" customFormat="1" ht="36" customHeight="1" thickBot="1" x14ac:dyDescent="0.3">
      <c r="A54" s="90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2">
        <f t="shared" si="0"/>
        <v>0</v>
      </c>
      <c r="U54" s="73">
        <f t="shared" si="1"/>
        <v>0</v>
      </c>
      <c r="V54" s="26"/>
      <c r="W54" s="5"/>
    </row>
    <row r="55" spans="1:23" s="6" customFormat="1" ht="36" customHeight="1" thickBot="1" x14ac:dyDescent="0.3">
      <c r="A55" s="90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2">
        <f t="shared" si="0"/>
        <v>0</v>
      </c>
      <c r="U55" s="73">
        <f t="shared" si="1"/>
        <v>0</v>
      </c>
      <c r="V55" s="26"/>
    </row>
    <row r="56" spans="1:23" s="6" customFormat="1" ht="36" customHeight="1" thickBot="1" x14ac:dyDescent="0.3">
      <c r="A56" s="90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2">
        <f t="shared" si="0"/>
        <v>0</v>
      </c>
      <c r="U56" s="73">
        <f t="shared" si="1"/>
        <v>0</v>
      </c>
      <c r="V56" s="26"/>
    </row>
    <row r="57" spans="1:23" s="6" customFormat="1" ht="36" customHeight="1" thickBot="1" x14ac:dyDescent="0.3">
      <c r="A57" s="90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2">
        <f t="shared" si="0"/>
        <v>0</v>
      </c>
      <c r="U57" s="73">
        <f t="shared" si="1"/>
        <v>0</v>
      </c>
      <c r="V57" s="26"/>
    </row>
    <row r="58" spans="1:23" s="6" customFormat="1" ht="36" customHeight="1" thickBot="1" x14ac:dyDescent="0.3">
      <c r="A58" s="90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2">
        <f t="shared" si="0"/>
        <v>0</v>
      </c>
      <c r="U58" s="73">
        <f t="shared" si="1"/>
        <v>0</v>
      </c>
      <c r="V58" s="26"/>
    </row>
    <row r="59" spans="1:23" s="6" customFormat="1" ht="36" customHeight="1" thickBot="1" x14ac:dyDescent="0.3">
      <c r="A59" s="90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2">
        <f t="shared" si="0"/>
        <v>0</v>
      </c>
      <c r="U59" s="73">
        <f t="shared" si="1"/>
        <v>0</v>
      </c>
      <c r="V59" s="26"/>
    </row>
    <row r="60" spans="1:23" s="6" customFormat="1" ht="36" customHeight="1" thickBot="1" x14ac:dyDescent="0.3">
      <c r="A60" s="90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2">
        <f t="shared" si="0"/>
        <v>0</v>
      </c>
      <c r="U60" s="73">
        <f t="shared" si="1"/>
        <v>0</v>
      </c>
      <c r="V60" s="26"/>
    </row>
    <row r="61" spans="1:23" s="6" customFormat="1" ht="36" customHeight="1" thickBot="1" x14ac:dyDescent="0.3">
      <c r="A61" s="90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2">
        <f t="shared" si="0"/>
        <v>0</v>
      </c>
      <c r="U61" s="73">
        <f t="shared" si="1"/>
        <v>0</v>
      </c>
      <c r="V61" s="26"/>
    </row>
    <row r="62" spans="1:23" s="6" customFormat="1" ht="36" customHeight="1" thickBot="1" x14ac:dyDescent="0.3">
      <c r="A62" s="90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2">
        <f t="shared" si="0"/>
        <v>0</v>
      </c>
      <c r="U62" s="73">
        <f t="shared" si="1"/>
        <v>0</v>
      </c>
      <c r="V62" s="26"/>
    </row>
    <row r="63" spans="1:23" s="6" customFormat="1" ht="36" customHeight="1" thickBot="1" x14ac:dyDescent="0.3">
      <c r="A63" s="90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2">
        <f t="shared" si="0"/>
        <v>0</v>
      </c>
      <c r="U63" s="73">
        <f t="shared" si="1"/>
        <v>0</v>
      </c>
      <c r="V63" s="26"/>
    </row>
    <row r="64" spans="1:23" s="6" customFormat="1" ht="36" customHeight="1" thickBot="1" x14ac:dyDescent="0.3">
      <c r="A64" s="90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2">
        <f t="shared" si="0"/>
        <v>0</v>
      </c>
      <c r="U64" s="73">
        <f t="shared" si="1"/>
        <v>0</v>
      </c>
      <c r="V64" s="26"/>
    </row>
    <row r="65" spans="1:22" s="6" customFormat="1" ht="36" customHeight="1" thickBot="1" x14ac:dyDescent="0.3">
      <c r="A65" s="90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2">
        <f t="shared" si="0"/>
        <v>0</v>
      </c>
      <c r="U65" s="73">
        <f t="shared" si="1"/>
        <v>0</v>
      </c>
      <c r="V65" s="26"/>
    </row>
    <row r="66" spans="1:22" s="6" customFormat="1" ht="36" customHeight="1" thickBot="1" x14ac:dyDescent="0.3">
      <c r="A66" s="90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2">
        <f t="shared" si="0"/>
        <v>0</v>
      </c>
      <c r="U66" s="73">
        <f t="shared" si="1"/>
        <v>0</v>
      </c>
      <c r="V66" s="26"/>
    </row>
    <row r="67" spans="1:22" s="6" customFormat="1" ht="36" customHeight="1" thickBot="1" x14ac:dyDescent="0.3">
      <c r="A67" s="90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2">
        <f t="shared" si="0"/>
        <v>0</v>
      </c>
      <c r="U67" s="73">
        <f t="shared" si="1"/>
        <v>0</v>
      </c>
      <c r="V67" s="26"/>
    </row>
    <row r="68" spans="1:22" s="6" customFormat="1" ht="36" customHeight="1" thickBot="1" x14ac:dyDescent="0.3">
      <c r="A68" s="90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2">
        <f t="shared" si="0"/>
        <v>0</v>
      </c>
      <c r="U68" s="73">
        <f t="shared" si="1"/>
        <v>0</v>
      </c>
      <c r="V68" s="26"/>
    </row>
    <row r="69" spans="1:22" s="6" customFormat="1" ht="36" customHeight="1" thickBot="1" x14ac:dyDescent="0.3">
      <c r="A69" s="90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2">
        <f t="shared" si="0"/>
        <v>0</v>
      </c>
      <c r="U69" s="73">
        <f t="shared" si="1"/>
        <v>0</v>
      </c>
      <c r="V69" s="26"/>
    </row>
    <row r="70" spans="1:22" s="6" customFormat="1" ht="36" customHeight="1" thickBot="1" x14ac:dyDescent="0.3">
      <c r="A70" s="90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2">
        <f t="shared" si="0"/>
        <v>0</v>
      </c>
      <c r="U70" s="73">
        <f t="shared" si="1"/>
        <v>0</v>
      </c>
      <c r="V70" s="26"/>
    </row>
    <row r="71" spans="1:22" s="6" customFormat="1" ht="36" customHeight="1" thickBot="1" x14ac:dyDescent="0.3">
      <c r="A71" s="90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2">
        <f t="shared" ref="T71:T105" si="2">+R71+Q71+P71+O71+N71+M71+L71+K71+J71+H71+G71+F71+E71+I71+S71</f>
        <v>0</v>
      </c>
      <c r="U71" s="73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">
      <c r="A72" s="90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2">
        <f t="shared" si="2"/>
        <v>0</v>
      </c>
      <c r="U72" s="73">
        <f t="shared" si="3"/>
        <v>0</v>
      </c>
      <c r="V72" s="26"/>
    </row>
    <row r="73" spans="1:22" s="6" customFormat="1" ht="36" customHeight="1" thickBot="1" x14ac:dyDescent="0.3">
      <c r="A73" s="90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2">
        <f t="shared" si="2"/>
        <v>0</v>
      </c>
      <c r="U73" s="73">
        <f t="shared" si="3"/>
        <v>0</v>
      </c>
      <c r="V73" s="26"/>
    </row>
    <row r="74" spans="1:22" s="6" customFormat="1" ht="36" customHeight="1" thickBot="1" x14ac:dyDescent="0.3">
      <c r="A74" s="90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2">
        <f t="shared" si="2"/>
        <v>0</v>
      </c>
      <c r="U74" s="73">
        <f t="shared" si="3"/>
        <v>0</v>
      </c>
      <c r="V74" s="26"/>
    </row>
    <row r="75" spans="1:22" s="6" customFormat="1" ht="36" customHeight="1" thickBot="1" x14ac:dyDescent="0.3">
      <c r="A75" s="90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2">
        <f t="shared" si="2"/>
        <v>0</v>
      </c>
      <c r="U75" s="73">
        <f t="shared" si="3"/>
        <v>0</v>
      </c>
      <c r="V75" s="26"/>
    </row>
    <row r="76" spans="1:22" s="6" customFormat="1" ht="36" customHeight="1" thickBot="1" x14ac:dyDescent="0.3">
      <c r="A76" s="90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2">
        <f t="shared" si="2"/>
        <v>0</v>
      </c>
      <c r="U76" s="73">
        <f t="shared" si="3"/>
        <v>0</v>
      </c>
      <c r="V76" s="26"/>
    </row>
    <row r="77" spans="1:22" s="6" customFormat="1" ht="36" customHeight="1" thickBot="1" x14ac:dyDescent="0.3">
      <c r="A77" s="90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2">
        <f t="shared" si="2"/>
        <v>0</v>
      </c>
      <c r="U77" s="73">
        <f t="shared" si="3"/>
        <v>0</v>
      </c>
      <c r="V77" s="26"/>
    </row>
    <row r="78" spans="1:22" s="6" customFormat="1" ht="36" customHeight="1" thickBot="1" x14ac:dyDescent="0.3">
      <c r="A78" s="90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2">
        <f t="shared" si="2"/>
        <v>0</v>
      </c>
      <c r="U78" s="73">
        <f t="shared" si="3"/>
        <v>0</v>
      </c>
      <c r="V78" s="26"/>
    </row>
    <row r="79" spans="1:22" s="6" customFormat="1" ht="36" customHeight="1" thickBot="1" x14ac:dyDescent="0.3">
      <c r="A79" s="90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2">
        <f t="shared" si="2"/>
        <v>0</v>
      </c>
      <c r="U79" s="73">
        <f t="shared" si="3"/>
        <v>0</v>
      </c>
      <c r="V79" s="26"/>
    </row>
    <row r="80" spans="1:22" s="6" customFormat="1" ht="36" customHeight="1" thickBot="1" x14ac:dyDescent="0.3">
      <c r="A80" s="90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2">
        <f t="shared" si="2"/>
        <v>0</v>
      </c>
      <c r="U80" s="73">
        <f t="shared" si="3"/>
        <v>0</v>
      </c>
      <c r="V80" s="26"/>
    </row>
    <row r="81" spans="1:23" s="6" customFormat="1" ht="36" customHeight="1" thickBot="1" x14ac:dyDescent="0.3">
      <c r="A81" s="90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2">
        <f t="shared" si="2"/>
        <v>0</v>
      </c>
      <c r="U81" s="73">
        <f t="shared" si="3"/>
        <v>0</v>
      </c>
      <c r="V81" s="26"/>
    </row>
    <row r="82" spans="1:23" s="6" customFormat="1" ht="36" customHeight="1" thickBot="1" x14ac:dyDescent="0.3">
      <c r="A82" s="90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2">
        <f t="shared" si="2"/>
        <v>0</v>
      </c>
      <c r="U82" s="73">
        <f t="shared" si="3"/>
        <v>0</v>
      </c>
      <c r="V82" s="26"/>
    </row>
    <row r="83" spans="1:23" s="6" customFormat="1" ht="36" customHeight="1" thickBot="1" x14ac:dyDescent="0.3">
      <c r="A83" s="90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2">
        <f t="shared" si="2"/>
        <v>0</v>
      </c>
      <c r="U83" s="73">
        <f t="shared" si="3"/>
        <v>0</v>
      </c>
      <c r="V83" s="26"/>
    </row>
    <row r="84" spans="1:23" s="6" customFormat="1" ht="36" customHeight="1" thickBot="1" x14ac:dyDescent="0.3">
      <c r="A84" s="90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2">
        <f t="shared" si="2"/>
        <v>0</v>
      </c>
      <c r="U84" s="73">
        <f t="shared" si="3"/>
        <v>0</v>
      </c>
      <c r="V84" s="26"/>
      <c r="W84" s="5"/>
    </row>
    <row r="85" spans="1:23" s="6" customFormat="1" ht="36" customHeight="1" thickBot="1" x14ac:dyDescent="0.3">
      <c r="A85" s="90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2">
        <f t="shared" si="2"/>
        <v>0</v>
      </c>
      <c r="U85" s="73">
        <f t="shared" si="3"/>
        <v>0</v>
      </c>
      <c r="V85" s="26"/>
      <c r="W85" s="5"/>
    </row>
    <row r="86" spans="1:23" s="6" customFormat="1" ht="36" customHeight="1" thickBot="1" x14ac:dyDescent="0.3">
      <c r="A86" s="90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2">
        <f t="shared" si="2"/>
        <v>0</v>
      </c>
      <c r="U86" s="73">
        <f t="shared" si="3"/>
        <v>0</v>
      </c>
      <c r="V86" s="26"/>
      <c r="W86" s="5"/>
    </row>
    <row r="87" spans="1:23" s="6" customFormat="1" ht="36" customHeight="1" thickBot="1" x14ac:dyDescent="0.3">
      <c r="A87" s="90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2">
        <f t="shared" si="2"/>
        <v>0</v>
      </c>
      <c r="U87" s="73">
        <f t="shared" si="3"/>
        <v>0</v>
      </c>
      <c r="V87" s="26"/>
      <c r="W87" s="5"/>
    </row>
    <row r="88" spans="1:23" s="6" customFormat="1" ht="36" customHeight="1" thickBot="1" x14ac:dyDescent="0.3">
      <c r="A88" s="90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2">
        <f t="shared" si="2"/>
        <v>0</v>
      </c>
      <c r="U88" s="73">
        <f t="shared" si="3"/>
        <v>0</v>
      </c>
      <c r="V88" s="26"/>
      <c r="W88" s="5"/>
    </row>
    <row r="89" spans="1:23" s="6" customFormat="1" ht="36" customHeight="1" thickBot="1" x14ac:dyDescent="0.3">
      <c r="A89" s="90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2">
        <f t="shared" si="2"/>
        <v>0</v>
      </c>
      <c r="U89" s="73">
        <f t="shared" si="3"/>
        <v>0</v>
      </c>
      <c r="V89" s="26"/>
      <c r="W89" s="5"/>
    </row>
    <row r="90" spans="1:23" s="6" customFormat="1" ht="36" customHeight="1" thickBot="1" x14ac:dyDescent="0.3">
      <c r="A90" s="90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2">
        <f t="shared" si="2"/>
        <v>0</v>
      </c>
      <c r="U90" s="73">
        <f t="shared" si="3"/>
        <v>0</v>
      </c>
      <c r="V90" s="26"/>
      <c r="W90" s="5"/>
    </row>
    <row r="91" spans="1:23" s="6" customFormat="1" ht="36" customHeight="1" thickBot="1" x14ac:dyDescent="0.3">
      <c r="A91" s="90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2">
        <f t="shared" si="2"/>
        <v>0</v>
      </c>
      <c r="U91" s="73">
        <f t="shared" si="3"/>
        <v>0</v>
      </c>
      <c r="V91" s="26"/>
      <c r="W91" s="5"/>
    </row>
    <row r="92" spans="1:23" s="6" customFormat="1" ht="36" customHeight="1" thickBot="1" x14ac:dyDescent="0.3">
      <c r="A92" s="90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2">
        <f t="shared" si="2"/>
        <v>0</v>
      </c>
      <c r="U92" s="73">
        <f t="shared" si="3"/>
        <v>0</v>
      </c>
      <c r="V92" s="26"/>
      <c r="W92" s="5"/>
    </row>
    <row r="93" spans="1:23" s="6" customFormat="1" ht="36" customHeight="1" thickBot="1" x14ac:dyDescent="0.3">
      <c r="A93" s="90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2">
        <f t="shared" si="2"/>
        <v>0</v>
      </c>
      <c r="U93" s="73">
        <f t="shared" si="3"/>
        <v>0</v>
      </c>
      <c r="V93" s="26"/>
      <c r="W93" s="5"/>
    </row>
    <row r="94" spans="1:23" s="6" customFormat="1" ht="36" customHeight="1" thickBot="1" x14ac:dyDescent="0.3">
      <c r="A94" s="90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2">
        <f t="shared" si="2"/>
        <v>0</v>
      </c>
      <c r="U94" s="73">
        <f t="shared" si="3"/>
        <v>0</v>
      </c>
      <c r="V94" s="26"/>
      <c r="W94" s="5"/>
    </row>
    <row r="95" spans="1:23" s="6" customFormat="1" ht="36" customHeight="1" thickBot="1" x14ac:dyDescent="0.3">
      <c r="A95" s="90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2">
        <f t="shared" si="2"/>
        <v>0</v>
      </c>
      <c r="U95" s="73">
        <f t="shared" si="3"/>
        <v>0</v>
      </c>
      <c r="V95" s="26"/>
      <c r="W95" s="5"/>
    </row>
    <row r="96" spans="1:23" s="6" customFormat="1" ht="36" customHeight="1" thickBot="1" x14ac:dyDescent="0.3">
      <c r="A96" s="90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2">
        <f t="shared" si="2"/>
        <v>0</v>
      </c>
      <c r="U96" s="73">
        <f t="shared" si="3"/>
        <v>0</v>
      </c>
      <c r="V96" s="26"/>
      <c r="W96" s="5"/>
    </row>
    <row r="97" spans="1:120" s="6" customFormat="1" ht="36" customHeight="1" thickBot="1" x14ac:dyDescent="0.3">
      <c r="A97" s="90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2">
        <f t="shared" si="2"/>
        <v>0</v>
      </c>
      <c r="U97" s="73">
        <f t="shared" si="3"/>
        <v>0</v>
      </c>
      <c r="V97" s="26"/>
      <c r="W97" s="5"/>
    </row>
    <row r="98" spans="1:120" s="6" customFormat="1" ht="36" customHeight="1" thickBot="1" x14ac:dyDescent="0.3">
      <c r="A98" s="90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2">
        <f t="shared" si="2"/>
        <v>0</v>
      </c>
      <c r="U98" s="73">
        <f t="shared" si="3"/>
        <v>0</v>
      </c>
      <c r="V98" s="26"/>
    </row>
    <row r="99" spans="1:120" s="6" customFormat="1" ht="36" customHeight="1" thickBot="1" x14ac:dyDescent="0.3">
      <c r="A99" s="90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2">
        <f t="shared" si="2"/>
        <v>0</v>
      </c>
      <c r="U99" s="73">
        <f t="shared" si="3"/>
        <v>0</v>
      </c>
      <c r="V99" s="26"/>
      <c r="W99" s="5"/>
    </row>
    <row r="100" spans="1:120" s="6" customFormat="1" ht="36" customHeight="1" thickBot="1" x14ac:dyDescent="0.3">
      <c r="A100" s="90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2">
        <f t="shared" si="2"/>
        <v>0</v>
      </c>
      <c r="U100" s="73">
        <f t="shared" si="3"/>
        <v>0</v>
      </c>
      <c r="V100" s="26"/>
      <c r="W100" s="5"/>
    </row>
    <row r="101" spans="1:120" s="6" customFormat="1" ht="36" customHeight="1" thickBot="1" x14ac:dyDescent="0.3">
      <c r="A101" s="90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2">
        <f t="shared" si="2"/>
        <v>0</v>
      </c>
      <c r="U101" s="73">
        <f t="shared" si="3"/>
        <v>0</v>
      </c>
      <c r="V101" s="26"/>
    </row>
    <row r="102" spans="1:120" s="6" customFormat="1" ht="36" customHeight="1" thickBot="1" x14ac:dyDescent="0.3">
      <c r="A102" s="90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2">
        <f t="shared" si="2"/>
        <v>0</v>
      </c>
      <c r="U102" s="73">
        <f t="shared" si="3"/>
        <v>0</v>
      </c>
      <c r="V102" s="26"/>
      <c r="W102" s="5"/>
    </row>
    <row r="103" spans="1:120" s="6" customFormat="1" ht="36" customHeight="1" thickBot="1" x14ac:dyDescent="0.3">
      <c r="A103" s="90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2">
        <f t="shared" si="2"/>
        <v>0</v>
      </c>
      <c r="U103" s="73">
        <f t="shared" si="3"/>
        <v>0</v>
      </c>
      <c r="V103" s="26"/>
      <c r="W103" s="5"/>
    </row>
    <row r="104" spans="1:120" s="6" customFormat="1" ht="36" customHeight="1" thickBot="1" x14ac:dyDescent="0.3">
      <c r="A104" s="90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2">
        <f t="shared" si="2"/>
        <v>0</v>
      </c>
      <c r="U104" s="73">
        <f t="shared" si="3"/>
        <v>0</v>
      </c>
      <c r="V104" s="26"/>
      <c r="W104" s="5"/>
    </row>
    <row r="105" spans="1:120" s="7" customFormat="1" ht="36" customHeight="1" thickBot="1" x14ac:dyDescent="0.3">
      <c r="A105" s="91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2">
        <f t="shared" si="2"/>
        <v>0</v>
      </c>
      <c r="U105" s="73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">
      <c r="A106" s="355" t="s">
        <v>28</v>
      </c>
      <c r="B106" s="304"/>
      <c r="C106" s="304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8"/>
    </row>
    <row r="107" spans="1:120" x14ac:dyDescent="0.4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4">
      <c r="P121" s="8"/>
    </row>
  </sheetData>
  <sheetProtection algorithmName="SHA-512" hashValue="6pMazEQ18q4tJ/6+sFyyU7DC187jHM5/UZ3BfP7o/spYogqMdyNYxvIhlbI2TbLSEM2NUpxAgT4mgOEGJPxrhw==" saltValue="jDQ35JbhsAS3D+LIha2zGQ==" spinCount="100000" sheet="1" objects="1" scenarios="1"/>
  <mergeCells count="15">
    <mergeCell ref="A1:D1"/>
    <mergeCell ref="E1:G1"/>
    <mergeCell ref="A2:D2"/>
    <mergeCell ref="E2:G2"/>
    <mergeCell ref="H2:J2"/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</mergeCells>
  <printOptions horizontalCentered="1"/>
  <pageMargins left="0" right="0" top="0" bottom="0" header="0" footer="0"/>
  <pageSetup paperSize="9" scale="11" fitToHeight="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4FD6-84E8-4847-9BD6-970F195F1FE3}">
  <sheetPr codeName="Feuil8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defaultColWidth="11.42578125" defaultRowHeight="26.25" x14ac:dyDescent="0.4"/>
  <cols>
    <col min="1" max="1" width="9.140625" style="8" customWidth="1"/>
    <col min="2" max="3" width="27.42578125" customWidth="1"/>
    <col min="4" max="4" width="11.42578125" style="22" hidden="1" customWidth="1"/>
    <col min="5" max="6" width="12.7109375" customWidth="1"/>
    <col min="7" max="7" width="14.140625" customWidth="1"/>
    <col min="8" max="8" width="14.85546875" customWidth="1"/>
    <col min="9" max="10" width="11.85546875" customWidth="1"/>
    <col min="11" max="11" width="16.5703125" customWidth="1"/>
    <col min="12" max="12" width="12.85546875" customWidth="1"/>
    <col min="13" max="13" width="11.85546875" customWidth="1"/>
    <col min="14" max="14" width="15.42578125" customWidth="1"/>
    <col min="15" max="18" width="11.85546875" customWidth="1"/>
    <col min="19" max="19" width="13.28515625" bestFit="1" customWidth="1"/>
    <col min="20" max="20" width="11.85546875" customWidth="1"/>
    <col min="21" max="21" width="25.42578125" style="72" customWidth="1"/>
    <col min="22" max="22" width="6.28515625" hidden="1" customWidth="1"/>
    <col min="88" max="107" width="11.5703125" style="2" customWidth="1"/>
  </cols>
  <sheetData>
    <row r="1" spans="1:107" ht="54.75" customHeight="1" thickBot="1" x14ac:dyDescent="0.4">
      <c r="A1" s="365" t="str">
        <f>'Sous Groupe 1'!A1:D1</f>
        <v>CSE</v>
      </c>
      <c r="B1" s="329"/>
      <c r="C1" s="329"/>
      <c r="D1" s="330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4">
      <c r="A2" s="366" t="s">
        <v>72</v>
      </c>
      <c r="B2" s="367"/>
      <c r="C2" s="367"/>
      <c r="D2" s="368"/>
      <c r="E2" s="316" t="s">
        <v>0</v>
      </c>
      <c r="F2" s="316"/>
      <c r="G2" s="316"/>
      <c r="H2" s="311" t="s">
        <v>1</v>
      </c>
      <c r="I2" s="312"/>
      <c r="J2" s="312"/>
      <c r="K2" s="82" t="s">
        <v>2</v>
      </c>
      <c r="L2" s="315" t="s">
        <v>3</v>
      </c>
      <c r="M2" s="316"/>
      <c r="N2" s="311" t="s">
        <v>4</v>
      </c>
      <c r="O2" s="312"/>
      <c r="P2" s="312"/>
      <c r="Q2" s="312"/>
      <c r="R2" s="312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25">
      <c r="A3" s="343" t="s">
        <v>5</v>
      </c>
      <c r="B3" s="362" t="s">
        <v>6</v>
      </c>
      <c r="C3" s="363" t="s">
        <v>7</v>
      </c>
      <c r="D3" s="364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36" t="s">
        <v>32</v>
      </c>
      <c r="U3" s="339" t="s">
        <v>33</v>
      </c>
      <c r="V3" s="333" t="s">
        <v>38</v>
      </c>
    </row>
    <row r="4" spans="1:107" ht="195.6" customHeight="1" x14ac:dyDescent="0.25">
      <c r="A4" s="343"/>
      <c r="B4" s="346"/>
      <c r="C4" s="349"/>
      <c r="D4" s="352"/>
      <c r="E4" s="78" t="s">
        <v>34</v>
      </c>
      <c r="F4" s="79" t="s">
        <v>35</v>
      </c>
      <c r="G4" s="79" t="s">
        <v>19</v>
      </c>
      <c r="H4" s="78" t="s">
        <v>58</v>
      </c>
      <c r="I4" s="79" t="s">
        <v>164</v>
      </c>
      <c r="J4" s="79" t="s">
        <v>53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7"/>
      <c r="U4" s="340"/>
      <c r="V4" s="334"/>
    </row>
    <row r="5" spans="1:107" ht="18" customHeight="1" thickBot="1" x14ac:dyDescent="0.3">
      <c r="A5" s="344"/>
      <c r="B5" s="347"/>
      <c r="C5" s="350"/>
      <c r="D5" s="353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8"/>
      <c r="U5" s="341"/>
      <c r="V5" s="335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">
      <c r="A6" s="88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2">
        <f>+R6+Q6+P6+O6+N6+M6+L6+K6+J6+H6+G6+F6+E6+I6+S6</f>
        <v>0</v>
      </c>
      <c r="U6" s="73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">
      <c r="A7" s="92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2">
        <f t="shared" ref="T7:T70" si="0">+R7+Q7+P7+O7+N7+M7+L7+K7+J7+H7+G7+F7+E7+I7+S7</f>
        <v>0</v>
      </c>
      <c r="U7" s="73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">
      <c r="A8" s="92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2">
        <f t="shared" si="0"/>
        <v>0</v>
      </c>
      <c r="U8" s="73">
        <f t="shared" si="1"/>
        <v>0</v>
      </c>
      <c r="V8" s="26"/>
    </row>
    <row r="9" spans="1:107" s="6" customFormat="1" ht="36" customHeight="1" thickBot="1" x14ac:dyDescent="0.3">
      <c r="A9" s="92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2">
        <f t="shared" si="0"/>
        <v>0</v>
      </c>
      <c r="U9" s="73">
        <f t="shared" si="1"/>
        <v>0</v>
      </c>
      <c r="V9" s="26"/>
    </row>
    <row r="10" spans="1:107" s="6" customFormat="1" ht="36" customHeight="1" thickBot="1" x14ac:dyDescent="0.3">
      <c r="A10" s="92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2">
        <f t="shared" si="0"/>
        <v>0</v>
      </c>
      <c r="U10" s="73">
        <f t="shared" si="1"/>
        <v>0</v>
      </c>
      <c r="V10" s="26"/>
    </row>
    <row r="11" spans="1:107" s="6" customFormat="1" ht="36" customHeight="1" thickBot="1" x14ac:dyDescent="0.3">
      <c r="A11" s="92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2">
        <f t="shared" si="0"/>
        <v>0</v>
      </c>
      <c r="U11" s="73">
        <f t="shared" si="1"/>
        <v>0</v>
      </c>
      <c r="V11" s="26"/>
    </row>
    <row r="12" spans="1:107" s="6" customFormat="1" ht="36" customHeight="1" thickBot="1" x14ac:dyDescent="0.3">
      <c r="A12" s="92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2">
        <f t="shared" si="0"/>
        <v>0</v>
      </c>
      <c r="U12" s="73">
        <f t="shared" si="1"/>
        <v>0</v>
      </c>
      <c r="V12" s="26"/>
    </row>
    <row r="13" spans="1:107" s="6" customFormat="1" ht="36" customHeight="1" thickBot="1" x14ac:dyDescent="0.3">
      <c r="A13" s="92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2">
        <f t="shared" si="0"/>
        <v>0</v>
      </c>
      <c r="U13" s="73">
        <f t="shared" si="1"/>
        <v>0</v>
      </c>
      <c r="V13" s="26"/>
    </row>
    <row r="14" spans="1:107" s="6" customFormat="1" ht="36" customHeight="1" thickBot="1" x14ac:dyDescent="0.3">
      <c r="A14" s="92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2">
        <f t="shared" si="0"/>
        <v>0</v>
      </c>
      <c r="U14" s="73">
        <f t="shared" si="1"/>
        <v>0</v>
      </c>
      <c r="V14" s="26"/>
    </row>
    <row r="15" spans="1:107" s="6" customFormat="1" ht="36" customHeight="1" thickBot="1" x14ac:dyDescent="0.3">
      <c r="A15" s="92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2">
        <f t="shared" si="0"/>
        <v>0</v>
      </c>
      <c r="U15" s="73">
        <f t="shared" si="1"/>
        <v>0</v>
      </c>
      <c r="V15" s="26"/>
    </row>
    <row r="16" spans="1:107" s="6" customFormat="1" ht="36" customHeight="1" thickBot="1" x14ac:dyDescent="0.3">
      <c r="A16" s="92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2">
        <f t="shared" si="0"/>
        <v>0</v>
      </c>
      <c r="U16" s="73">
        <f t="shared" si="1"/>
        <v>0</v>
      </c>
      <c r="V16" s="26"/>
    </row>
    <row r="17" spans="1:22" s="6" customFormat="1" ht="36" customHeight="1" thickBot="1" x14ac:dyDescent="0.3">
      <c r="A17" s="92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2">
        <f t="shared" si="0"/>
        <v>0</v>
      </c>
      <c r="U17" s="73">
        <f t="shared" si="1"/>
        <v>0</v>
      </c>
      <c r="V17" s="26"/>
    </row>
    <row r="18" spans="1:22" s="6" customFormat="1" ht="36" customHeight="1" thickBot="1" x14ac:dyDescent="0.3">
      <c r="A18" s="92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2">
        <f t="shared" si="0"/>
        <v>0</v>
      </c>
      <c r="U18" s="73">
        <f t="shared" si="1"/>
        <v>0</v>
      </c>
      <c r="V18" s="26"/>
    </row>
    <row r="19" spans="1:22" s="6" customFormat="1" ht="36" customHeight="1" thickBot="1" x14ac:dyDescent="0.3">
      <c r="A19" s="92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2">
        <f t="shared" si="0"/>
        <v>0</v>
      </c>
      <c r="U19" s="73">
        <f t="shared" si="1"/>
        <v>0</v>
      </c>
      <c r="V19" s="26"/>
    </row>
    <row r="20" spans="1:22" s="6" customFormat="1" ht="36" customHeight="1" thickBot="1" x14ac:dyDescent="0.3">
      <c r="A20" s="92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2">
        <f t="shared" si="0"/>
        <v>0</v>
      </c>
      <c r="U20" s="73">
        <f t="shared" si="1"/>
        <v>0</v>
      </c>
      <c r="V20" s="26"/>
    </row>
    <row r="21" spans="1:22" s="6" customFormat="1" ht="36" customHeight="1" thickBot="1" x14ac:dyDescent="0.3">
      <c r="A21" s="92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2">
        <f t="shared" si="0"/>
        <v>0</v>
      </c>
      <c r="U21" s="73">
        <f t="shared" si="1"/>
        <v>0</v>
      </c>
      <c r="V21" s="26"/>
    </row>
    <row r="22" spans="1:22" s="6" customFormat="1" ht="36" customHeight="1" thickBot="1" x14ac:dyDescent="0.3">
      <c r="A22" s="92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2">
        <f t="shared" si="0"/>
        <v>0</v>
      </c>
      <c r="U22" s="73">
        <f t="shared" si="1"/>
        <v>0</v>
      </c>
      <c r="V22" s="26"/>
    </row>
    <row r="23" spans="1:22" s="6" customFormat="1" ht="36" customHeight="1" thickBot="1" x14ac:dyDescent="0.3">
      <c r="A23" s="92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2">
        <f t="shared" si="0"/>
        <v>0</v>
      </c>
      <c r="U23" s="73">
        <f t="shared" si="1"/>
        <v>0</v>
      </c>
      <c r="V23" s="26"/>
    </row>
    <row r="24" spans="1:22" s="6" customFormat="1" ht="36" customHeight="1" thickBot="1" x14ac:dyDescent="0.3">
      <c r="A24" s="92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2">
        <f t="shared" si="0"/>
        <v>0</v>
      </c>
      <c r="U24" s="73">
        <f t="shared" si="1"/>
        <v>0</v>
      </c>
      <c r="V24" s="26"/>
    </row>
    <row r="25" spans="1:22" s="6" customFormat="1" ht="36" customHeight="1" thickBot="1" x14ac:dyDescent="0.3">
      <c r="A25" s="92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2">
        <f t="shared" si="0"/>
        <v>0</v>
      </c>
      <c r="U25" s="73">
        <f t="shared" si="1"/>
        <v>0</v>
      </c>
      <c r="V25" s="26"/>
    </row>
    <row r="26" spans="1:22" s="6" customFormat="1" ht="36" customHeight="1" thickBot="1" x14ac:dyDescent="0.3">
      <c r="A26" s="92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2">
        <f t="shared" si="0"/>
        <v>0</v>
      </c>
      <c r="U26" s="73">
        <f t="shared" si="1"/>
        <v>0</v>
      </c>
      <c r="V26" s="26"/>
    </row>
    <row r="27" spans="1:22" s="6" customFormat="1" ht="36" customHeight="1" thickBot="1" x14ac:dyDescent="0.3">
      <c r="A27" s="92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2">
        <f t="shared" si="0"/>
        <v>0</v>
      </c>
      <c r="U27" s="73">
        <f t="shared" si="1"/>
        <v>0</v>
      </c>
      <c r="V27" s="26"/>
    </row>
    <row r="28" spans="1:22" s="6" customFormat="1" ht="36" customHeight="1" thickBot="1" x14ac:dyDescent="0.3">
      <c r="A28" s="92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2">
        <f t="shared" si="0"/>
        <v>0</v>
      </c>
      <c r="U28" s="73">
        <f t="shared" si="1"/>
        <v>0</v>
      </c>
      <c r="V28" s="26"/>
    </row>
    <row r="29" spans="1:22" s="6" customFormat="1" ht="36" customHeight="1" thickBot="1" x14ac:dyDescent="0.3">
      <c r="A29" s="92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2">
        <f t="shared" si="0"/>
        <v>0</v>
      </c>
      <c r="U29" s="73">
        <f t="shared" si="1"/>
        <v>0</v>
      </c>
      <c r="V29" s="26"/>
    </row>
    <row r="30" spans="1:22" s="6" customFormat="1" ht="36" customHeight="1" thickBot="1" x14ac:dyDescent="0.3">
      <c r="A30" s="92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2">
        <f t="shared" si="0"/>
        <v>0</v>
      </c>
      <c r="U30" s="73">
        <f t="shared" si="1"/>
        <v>0</v>
      </c>
      <c r="V30" s="26"/>
    </row>
    <row r="31" spans="1:22" s="6" customFormat="1" ht="36" customHeight="1" thickBot="1" x14ac:dyDescent="0.3">
      <c r="A31" s="92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2">
        <f t="shared" si="0"/>
        <v>0</v>
      </c>
      <c r="U31" s="73">
        <f t="shared" si="1"/>
        <v>0</v>
      </c>
      <c r="V31" s="26"/>
    </row>
    <row r="32" spans="1:22" s="6" customFormat="1" ht="36" customHeight="1" thickBot="1" x14ac:dyDescent="0.3">
      <c r="A32" s="92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2">
        <f t="shared" si="0"/>
        <v>0</v>
      </c>
      <c r="U32" s="73">
        <f t="shared" si="1"/>
        <v>0</v>
      </c>
      <c r="V32" s="26"/>
    </row>
    <row r="33" spans="1:23" s="6" customFormat="1" ht="36" customHeight="1" thickBot="1" x14ac:dyDescent="0.3">
      <c r="A33" s="92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2">
        <f t="shared" si="0"/>
        <v>0</v>
      </c>
      <c r="U33" s="73">
        <f t="shared" si="1"/>
        <v>0</v>
      </c>
      <c r="V33" s="26"/>
    </row>
    <row r="34" spans="1:23" s="6" customFormat="1" ht="36" customHeight="1" thickBot="1" x14ac:dyDescent="0.3">
      <c r="A34" s="92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2">
        <f t="shared" si="0"/>
        <v>0</v>
      </c>
      <c r="U34" s="73">
        <f t="shared" si="1"/>
        <v>0</v>
      </c>
      <c r="V34" s="26"/>
    </row>
    <row r="35" spans="1:23" s="6" customFormat="1" ht="36" customHeight="1" thickBot="1" x14ac:dyDescent="0.3">
      <c r="A35" s="92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2">
        <f t="shared" si="0"/>
        <v>0</v>
      </c>
      <c r="U35" s="73">
        <f t="shared" si="1"/>
        <v>0</v>
      </c>
      <c r="V35" s="26"/>
    </row>
    <row r="36" spans="1:23" s="6" customFormat="1" ht="36" customHeight="1" thickBot="1" x14ac:dyDescent="0.3">
      <c r="A36" s="92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2">
        <f t="shared" si="0"/>
        <v>0</v>
      </c>
      <c r="U36" s="73">
        <f t="shared" si="1"/>
        <v>0</v>
      </c>
      <c r="V36" s="26"/>
    </row>
    <row r="37" spans="1:23" s="6" customFormat="1" ht="36" customHeight="1" thickBot="1" x14ac:dyDescent="0.3">
      <c r="A37" s="92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2">
        <f t="shared" si="0"/>
        <v>0</v>
      </c>
      <c r="U37" s="73">
        <f t="shared" si="1"/>
        <v>0</v>
      </c>
      <c r="V37" s="26"/>
    </row>
    <row r="38" spans="1:23" s="6" customFormat="1" ht="36" customHeight="1" thickBot="1" x14ac:dyDescent="0.3">
      <c r="A38" s="92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2">
        <f t="shared" si="0"/>
        <v>0</v>
      </c>
      <c r="U38" s="73">
        <f t="shared" si="1"/>
        <v>0</v>
      </c>
      <c r="V38" s="26"/>
    </row>
    <row r="39" spans="1:23" s="6" customFormat="1" ht="36" customHeight="1" thickBot="1" x14ac:dyDescent="0.3">
      <c r="A39" s="92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2">
        <f t="shared" si="0"/>
        <v>0</v>
      </c>
      <c r="U39" s="73">
        <f t="shared" si="1"/>
        <v>0</v>
      </c>
      <c r="V39" s="26"/>
    </row>
    <row r="40" spans="1:23" s="6" customFormat="1" ht="36" customHeight="1" thickBot="1" x14ac:dyDescent="0.3">
      <c r="A40" s="92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2">
        <f t="shared" si="0"/>
        <v>0</v>
      </c>
      <c r="U40" s="73">
        <f t="shared" si="1"/>
        <v>0</v>
      </c>
      <c r="V40" s="26"/>
    </row>
    <row r="41" spans="1:23" s="6" customFormat="1" ht="36" customHeight="1" thickBot="1" x14ac:dyDescent="0.3">
      <c r="A41" s="92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2">
        <f t="shared" si="0"/>
        <v>0</v>
      </c>
      <c r="U41" s="73">
        <f t="shared" si="1"/>
        <v>0</v>
      </c>
      <c r="V41" s="26"/>
    </row>
    <row r="42" spans="1:23" s="6" customFormat="1" ht="36" customHeight="1" thickBot="1" x14ac:dyDescent="0.3">
      <c r="A42" s="92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2">
        <f t="shared" si="0"/>
        <v>0</v>
      </c>
      <c r="U42" s="73">
        <f t="shared" si="1"/>
        <v>0</v>
      </c>
      <c r="V42" s="26"/>
    </row>
    <row r="43" spans="1:23" s="6" customFormat="1" ht="36" customHeight="1" thickBot="1" x14ac:dyDescent="0.3">
      <c r="A43" s="92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2">
        <f t="shared" si="0"/>
        <v>0</v>
      </c>
      <c r="U43" s="73">
        <f t="shared" si="1"/>
        <v>0</v>
      </c>
      <c r="V43" s="26"/>
    </row>
    <row r="44" spans="1:23" s="6" customFormat="1" ht="36" customHeight="1" thickBot="1" x14ac:dyDescent="0.3">
      <c r="A44" s="92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2">
        <f t="shared" si="0"/>
        <v>0</v>
      </c>
      <c r="U44" s="73">
        <f t="shared" si="1"/>
        <v>0</v>
      </c>
      <c r="V44" s="26"/>
    </row>
    <row r="45" spans="1:23" s="6" customFormat="1" ht="36" customHeight="1" thickBot="1" x14ac:dyDescent="0.3">
      <c r="A45" s="92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2">
        <f t="shared" si="0"/>
        <v>0</v>
      </c>
      <c r="U45" s="73">
        <f t="shared" si="1"/>
        <v>0</v>
      </c>
      <c r="V45" s="26"/>
    </row>
    <row r="46" spans="1:23" s="6" customFormat="1" ht="36" customHeight="1" thickBot="1" x14ac:dyDescent="0.3">
      <c r="A46" s="92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2">
        <f t="shared" si="0"/>
        <v>0</v>
      </c>
      <c r="U46" s="73">
        <f t="shared" si="1"/>
        <v>0</v>
      </c>
      <c r="V46" s="26"/>
    </row>
    <row r="47" spans="1:23" s="6" customFormat="1" ht="36" customHeight="1" thickBot="1" x14ac:dyDescent="0.3">
      <c r="A47" s="92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2">
        <f t="shared" si="0"/>
        <v>0</v>
      </c>
      <c r="U47" s="73">
        <f t="shared" si="1"/>
        <v>0</v>
      </c>
      <c r="V47" s="26"/>
    </row>
    <row r="48" spans="1:23" s="6" customFormat="1" ht="36" customHeight="1" thickBot="1" x14ac:dyDescent="0.3">
      <c r="A48" s="92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2">
        <f t="shared" si="0"/>
        <v>0</v>
      </c>
      <c r="U48" s="73">
        <f t="shared" si="1"/>
        <v>0</v>
      </c>
      <c r="V48" s="26"/>
      <c r="W48" s="5"/>
    </row>
    <row r="49" spans="1:23" s="6" customFormat="1" ht="36" customHeight="1" thickBot="1" x14ac:dyDescent="0.3">
      <c r="A49" s="92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2">
        <f t="shared" si="0"/>
        <v>0</v>
      </c>
      <c r="U49" s="73">
        <f t="shared" si="1"/>
        <v>0</v>
      </c>
      <c r="V49" s="26"/>
    </row>
    <row r="50" spans="1:23" s="6" customFormat="1" ht="36" customHeight="1" thickBot="1" x14ac:dyDescent="0.3">
      <c r="A50" s="92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2">
        <f t="shared" si="0"/>
        <v>0</v>
      </c>
      <c r="U50" s="73">
        <f t="shared" si="1"/>
        <v>0</v>
      </c>
      <c r="V50" s="26"/>
      <c r="W50" s="5"/>
    </row>
    <row r="51" spans="1:23" s="6" customFormat="1" ht="36" customHeight="1" thickBot="1" x14ac:dyDescent="0.3">
      <c r="A51" s="92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2">
        <f t="shared" si="0"/>
        <v>0</v>
      </c>
      <c r="U51" s="73">
        <f t="shared" si="1"/>
        <v>0</v>
      </c>
      <c r="V51" s="26"/>
      <c r="W51" s="5"/>
    </row>
    <row r="52" spans="1:23" s="6" customFormat="1" ht="36" customHeight="1" thickBot="1" x14ac:dyDescent="0.3">
      <c r="A52" s="92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2">
        <f t="shared" si="0"/>
        <v>0</v>
      </c>
      <c r="U52" s="73">
        <f t="shared" si="1"/>
        <v>0</v>
      </c>
      <c r="V52" s="26"/>
      <c r="W52" s="5"/>
    </row>
    <row r="53" spans="1:23" s="6" customFormat="1" ht="36" customHeight="1" thickBot="1" x14ac:dyDescent="0.3">
      <c r="A53" s="92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2">
        <f t="shared" si="0"/>
        <v>0</v>
      </c>
      <c r="U53" s="73">
        <f t="shared" si="1"/>
        <v>0</v>
      </c>
      <c r="V53" s="26"/>
      <c r="W53" s="5"/>
    </row>
    <row r="54" spans="1:23" s="6" customFormat="1" ht="36" customHeight="1" thickBot="1" x14ac:dyDescent="0.3">
      <c r="A54" s="92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2">
        <f t="shared" si="0"/>
        <v>0</v>
      </c>
      <c r="U54" s="73">
        <f t="shared" si="1"/>
        <v>0</v>
      </c>
      <c r="V54" s="26"/>
      <c r="W54" s="5"/>
    </row>
    <row r="55" spans="1:23" s="6" customFormat="1" ht="36" customHeight="1" thickBot="1" x14ac:dyDescent="0.3">
      <c r="A55" s="92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2">
        <f t="shared" si="0"/>
        <v>0</v>
      </c>
      <c r="U55" s="73">
        <f t="shared" si="1"/>
        <v>0</v>
      </c>
      <c r="V55" s="26"/>
    </row>
    <row r="56" spans="1:23" s="6" customFormat="1" ht="36" customHeight="1" thickBot="1" x14ac:dyDescent="0.3">
      <c r="A56" s="92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2">
        <f t="shared" si="0"/>
        <v>0</v>
      </c>
      <c r="U56" s="73">
        <f t="shared" si="1"/>
        <v>0</v>
      </c>
      <c r="V56" s="26"/>
    </row>
    <row r="57" spans="1:23" s="6" customFormat="1" ht="36" customHeight="1" thickBot="1" x14ac:dyDescent="0.3">
      <c r="A57" s="92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2">
        <f t="shared" si="0"/>
        <v>0</v>
      </c>
      <c r="U57" s="73">
        <f t="shared" si="1"/>
        <v>0</v>
      </c>
      <c r="V57" s="26"/>
    </row>
    <row r="58" spans="1:23" s="6" customFormat="1" ht="36" customHeight="1" thickBot="1" x14ac:dyDescent="0.3">
      <c r="A58" s="92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2">
        <f t="shared" si="0"/>
        <v>0</v>
      </c>
      <c r="U58" s="73">
        <f t="shared" si="1"/>
        <v>0</v>
      </c>
      <c r="V58" s="26"/>
    </row>
    <row r="59" spans="1:23" s="6" customFormat="1" ht="36" customHeight="1" thickBot="1" x14ac:dyDescent="0.3">
      <c r="A59" s="92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2">
        <f t="shared" si="0"/>
        <v>0</v>
      </c>
      <c r="U59" s="73">
        <f t="shared" si="1"/>
        <v>0</v>
      </c>
      <c r="V59" s="26"/>
    </row>
    <row r="60" spans="1:23" s="6" customFormat="1" ht="36" customHeight="1" thickBot="1" x14ac:dyDescent="0.3">
      <c r="A60" s="92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2">
        <f t="shared" si="0"/>
        <v>0</v>
      </c>
      <c r="U60" s="73">
        <f t="shared" si="1"/>
        <v>0</v>
      </c>
      <c r="V60" s="26"/>
    </row>
    <row r="61" spans="1:23" s="6" customFormat="1" ht="36" customHeight="1" thickBot="1" x14ac:dyDescent="0.3">
      <c r="A61" s="92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2">
        <f t="shared" si="0"/>
        <v>0</v>
      </c>
      <c r="U61" s="73">
        <f t="shared" si="1"/>
        <v>0</v>
      </c>
      <c r="V61" s="26"/>
    </row>
    <row r="62" spans="1:23" s="6" customFormat="1" ht="36" customHeight="1" thickBot="1" x14ac:dyDescent="0.3">
      <c r="A62" s="92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2">
        <f t="shared" si="0"/>
        <v>0</v>
      </c>
      <c r="U62" s="73">
        <f t="shared" si="1"/>
        <v>0</v>
      </c>
      <c r="V62" s="26"/>
    </row>
    <row r="63" spans="1:23" s="6" customFormat="1" ht="36" customHeight="1" thickBot="1" x14ac:dyDescent="0.3">
      <c r="A63" s="92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2">
        <f t="shared" si="0"/>
        <v>0</v>
      </c>
      <c r="U63" s="73">
        <f t="shared" si="1"/>
        <v>0</v>
      </c>
      <c r="V63" s="26"/>
    </row>
    <row r="64" spans="1:23" s="6" customFormat="1" ht="36" customHeight="1" thickBot="1" x14ac:dyDescent="0.3">
      <c r="A64" s="92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2">
        <f t="shared" si="0"/>
        <v>0</v>
      </c>
      <c r="U64" s="73">
        <f t="shared" si="1"/>
        <v>0</v>
      </c>
      <c r="V64" s="26"/>
    </row>
    <row r="65" spans="1:22" s="6" customFormat="1" ht="36" customHeight="1" thickBot="1" x14ac:dyDescent="0.3">
      <c r="A65" s="92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2">
        <f t="shared" si="0"/>
        <v>0</v>
      </c>
      <c r="U65" s="73">
        <f t="shared" si="1"/>
        <v>0</v>
      </c>
      <c r="V65" s="26"/>
    </row>
    <row r="66" spans="1:22" s="6" customFormat="1" ht="36" customHeight="1" thickBot="1" x14ac:dyDescent="0.3">
      <c r="A66" s="92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2">
        <f t="shared" si="0"/>
        <v>0</v>
      </c>
      <c r="U66" s="73">
        <f t="shared" si="1"/>
        <v>0</v>
      </c>
      <c r="V66" s="26"/>
    </row>
    <row r="67" spans="1:22" s="6" customFormat="1" ht="36" customHeight="1" thickBot="1" x14ac:dyDescent="0.3">
      <c r="A67" s="92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2">
        <f t="shared" si="0"/>
        <v>0</v>
      </c>
      <c r="U67" s="73">
        <f t="shared" si="1"/>
        <v>0</v>
      </c>
      <c r="V67" s="26"/>
    </row>
    <row r="68" spans="1:22" s="6" customFormat="1" ht="36" customHeight="1" thickBot="1" x14ac:dyDescent="0.3">
      <c r="A68" s="92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2">
        <f t="shared" si="0"/>
        <v>0</v>
      </c>
      <c r="U68" s="73">
        <f t="shared" si="1"/>
        <v>0</v>
      </c>
      <c r="V68" s="26"/>
    </row>
    <row r="69" spans="1:22" s="6" customFormat="1" ht="36" customHeight="1" thickBot="1" x14ac:dyDescent="0.3">
      <c r="A69" s="92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2">
        <f t="shared" si="0"/>
        <v>0</v>
      </c>
      <c r="U69" s="73">
        <f t="shared" si="1"/>
        <v>0</v>
      </c>
      <c r="V69" s="26"/>
    </row>
    <row r="70" spans="1:22" s="6" customFormat="1" ht="36" customHeight="1" thickBot="1" x14ac:dyDescent="0.3">
      <c r="A70" s="92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2">
        <f t="shared" si="0"/>
        <v>0</v>
      </c>
      <c r="U70" s="73">
        <f t="shared" si="1"/>
        <v>0</v>
      </c>
      <c r="V70" s="26"/>
    </row>
    <row r="71" spans="1:22" s="6" customFormat="1" ht="36" customHeight="1" thickBot="1" x14ac:dyDescent="0.3">
      <c r="A71" s="92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2">
        <f t="shared" ref="T71:T105" si="2">+R71+Q71+P71+O71+N71+M71+L71+K71+J71+H71+G71+F71+E71+I71+S71</f>
        <v>0</v>
      </c>
      <c r="U71" s="73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">
      <c r="A72" s="92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2">
        <f t="shared" si="2"/>
        <v>0</v>
      </c>
      <c r="U72" s="73">
        <f t="shared" si="3"/>
        <v>0</v>
      </c>
      <c r="V72" s="26"/>
    </row>
    <row r="73" spans="1:22" s="6" customFormat="1" ht="36" customHeight="1" thickBot="1" x14ac:dyDescent="0.3">
      <c r="A73" s="92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2">
        <f t="shared" si="2"/>
        <v>0</v>
      </c>
      <c r="U73" s="73">
        <f t="shared" si="3"/>
        <v>0</v>
      </c>
      <c r="V73" s="26"/>
    </row>
    <row r="74" spans="1:22" s="6" customFormat="1" ht="36" customHeight="1" thickBot="1" x14ac:dyDescent="0.3">
      <c r="A74" s="92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2">
        <f t="shared" si="2"/>
        <v>0</v>
      </c>
      <c r="U74" s="73">
        <f t="shared" si="3"/>
        <v>0</v>
      </c>
      <c r="V74" s="26"/>
    </row>
    <row r="75" spans="1:22" s="6" customFormat="1" ht="36" customHeight="1" thickBot="1" x14ac:dyDescent="0.3">
      <c r="A75" s="92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2">
        <f t="shared" si="2"/>
        <v>0</v>
      </c>
      <c r="U75" s="73">
        <f t="shared" si="3"/>
        <v>0</v>
      </c>
      <c r="V75" s="26"/>
    </row>
    <row r="76" spans="1:22" s="6" customFormat="1" ht="36" customHeight="1" thickBot="1" x14ac:dyDescent="0.3">
      <c r="A76" s="92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2">
        <f t="shared" si="2"/>
        <v>0</v>
      </c>
      <c r="U76" s="73">
        <f t="shared" si="3"/>
        <v>0</v>
      </c>
      <c r="V76" s="26"/>
    </row>
    <row r="77" spans="1:22" s="6" customFormat="1" ht="36" customHeight="1" thickBot="1" x14ac:dyDescent="0.3">
      <c r="A77" s="92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2">
        <f t="shared" si="2"/>
        <v>0</v>
      </c>
      <c r="U77" s="73">
        <f t="shared" si="3"/>
        <v>0</v>
      </c>
      <c r="V77" s="26"/>
    </row>
    <row r="78" spans="1:22" s="6" customFormat="1" ht="36" customHeight="1" thickBot="1" x14ac:dyDescent="0.3">
      <c r="A78" s="92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2">
        <f t="shared" si="2"/>
        <v>0</v>
      </c>
      <c r="U78" s="73">
        <f t="shared" si="3"/>
        <v>0</v>
      </c>
      <c r="V78" s="26"/>
    </row>
    <row r="79" spans="1:22" s="6" customFormat="1" ht="36" customHeight="1" thickBot="1" x14ac:dyDescent="0.3">
      <c r="A79" s="92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2">
        <f t="shared" si="2"/>
        <v>0</v>
      </c>
      <c r="U79" s="73">
        <f t="shared" si="3"/>
        <v>0</v>
      </c>
      <c r="V79" s="26"/>
    </row>
    <row r="80" spans="1:22" s="6" customFormat="1" ht="36" customHeight="1" thickBot="1" x14ac:dyDescent="0.3">
      <c r="A80" s="92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2">
        <f t="shared" si="2"/>
        <v>0</v>
      </c>
      <c r="U80" s="73">
        <f t="shared" si="3"/>
        <v>0</v>
      </c>
      <c r="V80" s="26"/>
    </row>
    <row r="81" spans="1:23" s="6" customFormat="1" ht="36" customHeight="1" thickBot="1" x14ac:dyDescent="0.3">
      <c r="A81" s="92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2">
        <f t="shared" si="2"/>
        <v>0</v>
      </c>
      <c r="U81" s="73">
        <f t="shared" si="3"/>
        <v>0</v>
      </c>
      <c r="V81" s="26"/>
    </row>
    <row r="82" spans="1:23" s="6" customFormat="1" ht="36" customHeight="1" thickBot="1" x14ac:dyDescent="0.3">
      <c r="A82" s="92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2">
        <f t="shared" si="2"/>
        <v>0</v>
      </c>
      <c r="U82" s="73">
        <f t="shared" si="3"/>
        <v>0</v>
      </c>
      <c r="V82" s="26"/>
    </row>
    <row r="83" spans="1:23" s="6" customFormat="1" ht="36" customHeight="1" thickBot="1" x14ac:dyDescent="0.3">
      <c r="A83" s="92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2">
        <f t="shared" si="2"/>
        <v>0</v>
      </c>
      <c r="U83" s="73">
        <f t="shared" si="3"/>
        <v>0</v>
      </c>
      <c r="V83" s="26"/>
    </row>
    <row r="84" spans="1:23" s="6" customFormat="1" ht="36" customHeight="1" thickBot="1" x14ac:dyDescent="0.3">
      <c r="A84" s="92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2">
        <f t="shared" si="2"/>
        <v>0</v>
      </c>
      <c r="U84" s="73">
        <f t="shared" si="3"/>
        <v>0</v>
      </c>
      <c r="V84" s="26"/>
      <c r="W84" s="5"/>
    </row>
    <row r="85" spans="1:23" s="6" customFormat="1" ht="36" customHeight="1" thickBot="1" x14ac:dyDescent="0.3">
      <c r="A85" s="92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2">
        <f t="shared" si="2"/>
        <v>0</v>
      </c>
      <c r="U85" s="73">
        <f t="shared" si="3"/>
        <v>0</v>
      </c>
      <c r="V85" s="26"/>
      <c r="W85" s="5"/>
    </row>
    <row r="86" spans="1:23" s="6" customFormat="1" ht="36" customHeight="1" thickBot="1" x14ac:dyDescent="0.3">
      <c r="A86" s="92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2">
        <f t="shared" si="2"/>
        <v>0</v>
      </c>
      <c r="U86" s="73">
        <f t="shared" si="3"/>
        <v>0</v>
      </c>
      <c r="V86" s="26"/>
      <c r="W86" s="5"/>
    </row>
    <row r="87" spans="1:23" s="6" customFormat="1" ht="36" customHeight="1" thickBot="1" x14ac:dyDescent="0.3">
      <c r="A87" s="92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2">
        <f t="shared" si="2"/>
        <v>0</v>
      </c>
      <c r="U87" s="73">
        <f t="shared" si="3"/>
        <v>0</v>
      </c>
      <c r="V87" s="26"/>
      <c r="W87" s="5"/>
    </row>
    <row r="88" spans="1:23" s="6" customFormat="1" ht="36" customHeight="1" thickBot="1" x14ac:dyDescent="0.3">
      <c r="A88" s="92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2">
        <f t="shared" si="2"/>
        <v>0</v>
      </c>
      <c r="U88" s="73">
        <f t="shared" si="3"/>
        <v>0</v>
      </c>
      <c r="V88" s="26"/>
      <c r="W88" s="5"/>
    </row>
    <row r="89" spans="1:23" s="6" customFormat="1" ht="36" customHeight="1" thickBot="1" x14ac:dyDescent="0.3">
      <c r="A89" s="92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2">
        <f t="shared" si="2"/>
        <v>0</v>
      </c>
      <c r="U89" s="73">
        <f t="shared" si="3"/>
        <v>0</v>
      </c>
      <c r="V89" s="26"/>
      <c r="W89" s="5"/>
    </row>
    <row r="90" spans="1:23" s="6" customFormat="1" ht="36" customHeight="1" thickBot="1" x14ac:dyDescent="0.3">
      <c r="A90" s="92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2">
        <f t="shared" si="2"/>
        <v>0</v>
      </c>
      <c r="U90" s="73">
        <f t="shared" si="3"/>
        <v>0</v>
      </c>
      <c r="V90" s="26"/>
      <c r="W90" s="5"/>
    </row>
    <row r="91" spans="1:23" s="6" customFormat="1" ht="36" customHeight="1" thickBot="1" x14ac:dyDescent="0.3">
      <c r="A91" s="92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2">
        <f t="shared" si="2"/>
        <v>0</v>
      </c>
      <c r="U91" s="73">
        <f t="shared" si="3"/>
        <v>0</v>
      </c>
      <c r="V91" s="26"/>
      <c r="W91" s="5"/>
    </row>
    <row r="92" spans="1:23" s="6" customFormat="1" ht="36" customHeight="1" thickBot="1" x14ac:dyDescent="0.3">
      <c r="A92" s="92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2">
        <f t="shared" si="2"/>
        <v>0</v>
      </c>
      <c r="U92" s="73">
        <f t="shared" si="3"/>
        <v>0</v>
      </c>
      <c r="V92" s="26"/>
      <c r="W92" s="5"/>
    </row>
    <row r="93" spans="1:23" s="6" customFormat="1" ht="36" customHeight="1" thickBot="1" x14ac:dyDescent="0.3">
      <c r="A93" s="92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2">
        <f t="shared" si="2"/>
        <v>0</v>
      </c>
      <c r="U93" s="73">
        <f t="shared" si="3"/>
        <v>0</v>
      </c>
      <c r="V93" s="26"/>
      <c r="W93" s="5"/>
    </row>
    <row r="94" spans="1:23" s="6" customFormat="1" ht="36" customHeight="1" thickBot="1" x14ac:dyDescent="0.3">
      <c r="A94" s="92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2">
        <f t="shared" si="2"/>
        <v>0</v>
      </c>
      <c r="U94" s="73">
        <f t="shared" si="3"/>
        <v>0</v>
      </c>
      <c r="V94" s="26"/>
      <c r="W94" s="5"/>
    </row>
    <row r="95" spans="1:23" s="6" customFormat="1" ht="36" customHeight="1" thickBot="1" x14ac:dyDescent="0.3">
      <c r="A95" s="92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2">
        <f t="shared" si="2"/>
        <v>0</v>
      </c>
      <c r="U95" s="73">
        <f t="shared" si="3"/>
        <v>0</v>
      </c>
      <c r="V95" s="26"/>
      <c r="W95" s="5"/>
    </row>
    <row r="96" spans="1:23" s="6" customFormat="1" ht="36" customHeight="1" thickBot="1" x14ac:dyDescent="0.3">
      <c r="A96" s="92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2">
        <f t="shared" si="2"/>
        <v>0</v>
      </c>
      <c r="U96" s="73">
        <f t="shared" si="3"/>
        <v>0</v>
      </c>
      <c r="V96" s="26"/>
      <c r="W96" s="5"/>
    </row>
    <row r="97" spans="1:120" s="6" customFormat="1" ht="36" customHeight="1" thickBot="1" x14ac:dyDescent="0.3">
      <c r="A97" s="92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2">
        <f t="shared" si="2"/>
        <v>0</v>
      </c>
      <c r="U97" s="73">
        <f t="shared" si="3"/>
        <v>0</v>
      </c>
      <c r="V97" s="26"/>
      <c r="W97" s="5"/>
    </row>
    <row r="98" spans="1:120" s="6" customFormat="1" ht="36" customHeight="1" thickBot="1" x14ac:dyDescent="0.3">
      <c r="A98" s="92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2">
        <f t="shared" si="2"/>
        <v>0</v>
      </c>
      <c r="U98" s="73">
        <f t="shared" si="3"/>
        <v>0</v>
      </c>
      <c r="V98" s="26"/>
    </row>
    <row r="99" spans="1:120" s="6" customFormat="1" ht="36" customHeight="1" thickBot="1" x14ac:dyDescent="0.3">
      <c r="A99" s="92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2">
        <f t="shared" si="2"/>
        <v>0</v>
      </c>
      <c r="U99" s="73">
        <f t="shared" si="3"/>
        <v>0</v>
      </c>
      <c r="V99" s="26"/>
      <c r="W99" s="5"/>
    </row>
    <row r="100" spans="1:120" s="6" customFormat="1" ht="36" customHeight="1" thickBot="1" x14ac:dyDescent="0.3">
      <c r="A100" s="92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2">
        <f t="shared" si="2"/>
        <v>0</v>
      </c>
      <c r="U100" s="73">
        <f t="shared" si="3"/>
        <v>0</v>
      </c>
      <c r="V100" s="26"/>
      <c r="W100" s="5"/>
    </row>
    <row r="101" spans="1:120" s="6" customFormat="1" ht="36" customHeight="1" thickBot="1" x14ac:dyDescent="0.3">
      <c r="A101" s="92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2">
        <f t="shared" si="2"/>
        <v>0</v>
      </c>
      <c r="U101" s="73">
        <f t="shared" si="3"/>
        <v>0</v>
      </c>
      <c r="V101" s="26"/>
    </row>
    <row r="102" spans="1:120" s="6" customFormat="1" ht="36" customHeight="1" thickBot="1" x14ac:dyDescent="0.3">
      <c r="A102" s="92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2">
        <f t="shared" si="2"/>
        <v>0</v>
      </c>
      <c r="U102" s="73">
        <f t="shared" si="3"/>
        <v>0</v>
      </c>
      <c r="V102" s="26"/>
      <c r="W102" s="5"/>
    </row>
    <row r="103" spans="1:120" s="6" customFormat="1" ht="36" customHeight="1" thickBot="1" x14ac:dyDescent="0.3">
      <c r="A103" s="92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2">
        <f t="shared" si="2"/>
        <v>0</v>
      </c>
      <c r="U103" s="73">
        <f t="shared" si="3"/>
        <v>0</v>
      </c>
      <c r="V103" s="26"/>
      <c r="W103" s="5"/>
    </row>
    <row r="104" spans="1:120" s="6" customFormat="1" ht="36" customHeight="1" thickBot="1" x14ac:dyDescent="0.3">
      <c r="A104" s="92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2">
        <f t="shared" si="2"/>
        <v>0</v>
      </c>
      <c r="U104" s="73">
        <f t="shared" si="3"/>
        <v>0</v>
      </c>
      <c r="V104" s="26"/>
      <c r="W104" s="5"/>
    </row>
    <row r="105" spans="1:120" s="7" customFormat="1" ht="36" customHeight="1" thickBot="1" x14ac:dyDescent="0.3">
      <c r="A105" s="93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2">
        <f t="shared" si="2"/>
        <v>0</v>
      </c>
      <c r="U105" s="73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">
      <c r="A106" s="304" t="s">
        <v>28</v>
      </c>
      <c r="B106" s="304"/>
      <c r="C106" s="304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4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4">
      <c r="P121" s="8"/>
    </row>
  </sheetData>
  <sheetProtection algorithmName="SHA-512" hashValue="b0uqlIgGxn6RZXwZ+7CSJ4Gf2s6osdlGXJ66ac+eY2z/y4BaduHtKMQGwRh6q0JsQuToSMSqXUOgV/WRJQK8XA==" saltValue="qoBCe07iXHafGUBEZyh+ug==" spinCount="100000" sheet="1" objects="1" scenarios="1"/>
  <mergeCells count="15">
    <mergeCell ref="A1:D1"/>
    <mergeCell ref="E1:G1"/>
    <mergeCell ref="A2:D2"/>
    <mergeCell ref="E2:G2"/>
    <mergeCell ref="H2:J2"/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</mergeCells>
  <printOptions horizontalCentered="1"/>
  <pageMargins left="0" right="0" top="0" bottom="0" header="0" footer="0"/>
  <pageSetup paperSize="9" scale="48" fitToHeight="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2B-3BCB-485F-A941-8AAB703DFDCD}">
  <sheetPr codeName="Feuil9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defaultColWidth="11.42578125" defaultRowHeight="26.25" x14ac:dyDescent="0.4"/>
  <cols>
    <col min="1" max="1" width="9.140625" style="8" customWidth="1"/>
    <col min="2" max="3" width="27.42578125" customWidth="1"/>
    <col min="4" max="4" width="11.42578125" style="22" hidden="1" customWidth="1"/>
    <col min="5" max="5" width="12.7109375" customWidth="1"/>
    <col min="6" max="6" width="12.85546875" customWidth="1"/>
    <col min="7" max="8" width="14.7109375" customWidth="1"/>
    <col min="9" max="10" width="11.85546875" customWidth="1"/>
    <col min="11" max="11" width="16.42578125" customWidth="1"/>
    <col min="12" max="12" width="12.28515625" customWidth="1"/>
    <col min="13" max="13" width="11.85546875" customWidth="1"/>
    <col min="14" max="14" width="15.140625" customWidth="1"/>
    <col min="15" max="18" width="11.85546875" customWidth="1"/>
    <col min="19" max="19" width="13.28515625" bestFit="1" customWidth="1"/>
    <col min="20" max="20" width="11.85546875" customWidth="1"/>
    <col min="21" max="21" width="25.42578125" style="72" customWidth="1"/>
    <col min="22" max="22" width="6.28515625" hidden="1" customWidth="1"/>
    <col min="25" max="25" width="0" hidden="1" customWidth="1"/>
    <col min="88" max="107" width="11.5703125" style="2" customWidth="1"/>
  </cols>
  <sheetData>
    <row r="1" spans="1:107" ht="54.75" customHeight="1" thickBot="1" x14ac:dyDescent="0.4">
      <c r="A1" s="365" t="str">
        <f>'Sous Groupe 1'!A1:D1</f>
        <v>CSE</v>
      </c>
      <c r="B1" s="329"/>
      <c r="C1" s="329"/>
      <c r="D1" s="330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4">
      <c r="A2" s="369" t="s">
        <v>73</v>
      </c>
      <c r="B2" s="332"/>
      <c r="C2" s="332"/>
      <c r="D2" s="332"/>
      <c r="E2" s="315" t="s">
        <v>0</v>
      </c>
      <c r="F2" s="316"/>
      <c r="G2" s="316"/>
      <c r="H2" s="311" t="s">
        <v>1</v>
      </c>
      <c r="I2" s="312"/>
      <c r="J2" s="312"/>
      <c r="K2" s="82" t="s">
        <v>2</v>
      </c>
      <c r="L2" s="315" t="s">
        <v>3</v>
      </c>
      <c r="M2" s="316"/>
      <c r="N2" s="311" t="s">
        <v>4</v>
      </c>
      <c r="O2" s="312"/>
      <c r="P2" s="312"/>
      <c r="Q2" s="312"/>
      <c r="R2" s="312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25">
      <c r="A3" s="342" t="s">
        <v>5</v>
      </c>
      <c r="B3" s="345" t="s">
        <v>6</v>
      </c>
      <c r="C3" s="348" t="s">
        <v>7</v>
      </c>
      <c r="D3" s="351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36" t="s">
        <v>32</v>
      </c>
      <c r="U3" s="339" t="s">
        <v>33</v>
      </c>
      <c r="V3" s="333" t="s">
        <v>38</v>
      </c>
    </row>
    <row r="4" spans="1:107" ht="195.6" customHeight="1" x14ac:dyDescent="0.25">
      <c r="A4" s="343"/>
      <c r="B4" s="346"/>
      <c r="C4" s="349"/>
      <c r="D4" s="352"/>
      <c r="E4" s="78" t="s">
        <v>34</v>
      </c>
      <c r="F4" s="79" t="s">
        <v>35</v>
      </c>
      <c r="G4" s="79" t="s">
        <v>19</v>
      </c>
      <c r="H4" s="78" t="s">
        <v>59</v>
      </c>
      <c r="I4" s="79" t="s">
        <v>164</v>
      </c>
      <c r="J4" s="79" t="s">
        <v>60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7"/>
      <c r="U4" s="340"/>
      <c r="V4" s="334"/>
    </row>
    <row r="5" spans="1:107" ht="21" customHeight="1" thickBot="1" x14ac:dyDescent="0.3">
      <c r="A5" s="344"/>
      <c r="B5" s="347"/>
      <c r="C5" s="350"/>
      <c r="D5" s="353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8"/>
      <c r="U5" s="341"/>
      <c r="V5" s="335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">
      <c r="A6" s="94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2">
        <f>+R6+Q6+P6+O6+N6+M6+L6+K6+J6+H6+G6+F6+E6+I6+S6</f>
        <v>0</v>
      </c>
      <c r="U6" s="73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">
      <c r="A7" s="9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2">
        <f t="shared" ref="T7:T70" si="0">+R7+Q7+P7+O7+N7+M7+L7+K7+J7+H7+G7+F7+E7+I7+S7</f>
        <v>0</v>
      </c>
      <c r="U7" s="73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">
      <c r="A8" s="9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2">
        <f t="shared" si="0"/>
        <v>0</v>
      </c>
      <c r="U8" s="73">
        <f t="shared" si="1"/>
        <v>0</v>
      </c>
      <c r="V8" s="26"/>
    </row>
    <row r="9" spans="1:107" s="6" customFormat="1" ht="36" customHeight="1" thickBot="1" x14ac:dyDescent="0.3">
      <c r="A9" s="9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2">
        <f t="shared" si="0"/>
        <v>0</v>
      </c>
      <c r="U9" s="73">
        <f t="shared" si="1"/>
        <v>0</v>
      </c>
      <c r="V9" s="26"/>
    </row>
    <row r="10" spans="1:107" s="6" customFormat="1" ht="36" customHeight="1" thickBot="1" x14ac:dyDescent="0.3">
      <c r="A10" s="9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2">
        <f t="shared" si="0"/>
        <v>0</v>
      </c>
      <c r="U10" s="73">
        <f t="shared" si="1"/>
        <v>0</v>
      </c>
      <c r="V10" s="26"/>
    </row>
    <row r="11" spans="1:107" s="6" customFormat="1" ht="36" customHeight="1" thickBot="1" x14ac:dyDescent="0.3">
      <c r="A11" s="9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2">
        <f t="shared" si="0"/>
        <v>0</v>
      </c>
      <c r="U11" s="73">
        <f t="shared" si="1"/>
        <v>0</v>
      </c>
      <c r="V11" s="26"/>
    </row>
    <row r="12" spans="1:107" s="6" customFormat="1" ht="36" customHeight="1" thickBot="1" x14ac:dyDescent="0.3">
      <c r="A12" s="9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2">
        <f t="shared" si="0"/>
        <v>0</v>
      </c>
      <c r="U12" s="73">
        <f t="shared" si="1"/>
        <v>0</v>
      </c>
      <c r="V12" s="26"/>
    </row>
    <row r="13" spans="1:107" s="6" customFormat="1" ht="36" customHeight="1" thickBot="1" x14ac:dyDescent="0.3">
      <c r="A13" s="9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2">
        <f t="shared" si="0"/>
        <v>0</v>
      </c>
      <c r="U13" s="73">
        <f t="shared" si="1"/>
        <v>0</v>
      </c>
      <c r="V13" s="26"/>
    </row>
    <row r="14" spans="1:107" s="6" customFormat="1" ht="36" customHeight="1" thickBot="1" x14ac:dyDescent="0.3">
      <c r="A14" s="9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2">
        <f t="shared" si="0"/>
        <v>0</v>
      </c>
      <c r="U14" s="73">
        <f t="shared" si="1"/>
        <v>0</v>
      </c>
      <c r="V14" s="26"/>
    </row>
    <row r="15" spans="1:107" s="6" customFormat="1" ht="36" customHeight="1" thickBot="1" x14ac:dyDescent="0.3">
      <c r="A15" s="9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2">
        <f t="shared" si="0"/>
        <v>0</v>
      </c>
      <c r="U15" s="73">
        <f t="shared" si="1"/>
        <v>0</v>
      </c>
      <c r="V15" s="26"/>
    </row>
    <row r="16" spans="1:107" s="6" customFormat="1" ht="36" customHeight="1" thickBot="1" x14ac:dyDescent="0.3">
      <c r="A16" s="9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2">
        <f t="shared" si="0"/>
        <v>0</v>
      </c>
      <c r="U16" s="73">
        <f t="shared" si="1"/>
        <v>0</v>
      </c>
      <c r="V16" s="26"/>
    </row>
    <row r="17" spans="1:22" s="6" customFormat="1" ht="36" customHeight="1" thickBot="1" x14ac:dyDescent="0.3">
      <c r="A17" s="9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2">
        <f t="shared" si="0"/>
        <v>0</v>
      </c>
      <c r="U17" s="73">
        <f t="shared" si="1"/>
        <v>0</v>
      </c>
      <c r="V17" s="26"/>
    </row>
    <row r="18" spans="1:22" s="6" customFormat="1" ht="36" customHeight="1" thickBot="1" x14ac:dyDescent="0.3">
      <c r="A18" s="9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2">
        <f t="shared" si="0"/>
        <v>0</v>
      </c>
      <c r="U18" s="73">
        <f t="shared" si="1"/>
        <v>0</v>
      </c>
      <c r="V18" s="26"/>
    </row>
    <row r="19" spans="1:22" s="6" customFormat="1" ht="36" customHeight="1" thickBot="1" x14ac:dyDescent="0.3">
      <c r="A19" s="9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2">
        <f t="shared" si="0"/>
        <v>0</v>
      </c>
      <c r="U19" s="73">
        <f t="shared" si="1"/>
        <v>0</v>
      </c>
      <c r="V19" s="26"/>
    </row>
    <row r="20" spans="1:22" s="6" customFormat="1" ht="36" customHeight="1" thickBot="1" x14ac:dyDescent="0.3">
      <c r="A20" s="9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2">
        <f t="shared" si="0"/>
        <v>0</v>
      </c>
      <c r="U20" s="73">
        <f t="shared" si="1"/>
        <v>0</v>
      </c>
      <c r="V20" s="26"/>
    </row>
    <row r="21" spans="1:22" s="6" customFormat="1" ht="36" customHeight="1" thickBot="1" x14ac:dyDescent="0.3">
      <c r="A21" s="9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2">
        <f t="shared" si="0"/>
        <v>0</v>
      </c>
      <c r="U21" s="73">
        <f t="shared" si="1"/>
        <v>0</v>
      </c>
      <c r="V21" s="26"/>
    </row>
    <row r="22" spans="1:22" s="6" customFormat="1" ht="36" customHeight="1" thickBot="1" x14ac:dyDescent="0.3">
      <c r="A22" s="9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2">
        <f t="shared" si="0"/>
        <v>0</v>
      </c>
      <c r="U22" s="73">
        <f t="shared" si="1"/>
        <v>0</v>
      </c>
      <c r="V22" s="26"/>
    </row>
    <row r="23" spans="1:22" s="6" customFormat="1" ht="36" customHeight="1" thickBot="1" x14ac:dyDescent="0.3">
      <c r="A23" s="9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2">
        <f t="shared" si="0"/>
        <v>0</v>
      </c>
      <c r="U23" s="73">
        <f t="shared" si="1"/>
        <v>0</v>
      </c>
      <c r="V23" s="26"/>
    </row>
    <row r="24" spans="1:22" s="6" customFormat="1" ht="36" customHeight="1" thickBot="1" x14ac:dyDescent="0.3">
      <c r="A24" s="9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2">
        <f t="shared" si="0"/>
        <v>0</v>
      </c>
      <c r="U24" s="73">
        <f t="shared" si="1"/>
        <v>0</v>
      </c>
      <c r="V24" s="26"/>
    </row>
    <row r="25" spans="1:22" s="6" customFormat="1" ht="36" customHeight="1" thickBot="1" x14ac:dyDescent="0.3">
      <c r="A25" s="9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2">
        <f t="shared" si="0"/>
        <v>0</v>
      </c>
      <c r="U25" s="73">
        <f t="shared" si="1"/>
        <v>0</v>
      </c>
      <c r="V25" s="26"/>
    </row>
    <row r="26" spans="1:22" s="6" customFormat="1" ht="36" customHeight="1" thickBot="1" x14ac:dyDescent="0.3">
      <c r="A26" s="9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2">
        <f t="shared" si="0"/>
        <v>0</v>
      </c>
      <c r="U26" s="73">
        <f t="shared" si="1"/>
        <v>0</v>
      </c>
      <c r="V26" s="26"/>
    </row>
    <row r="27" spans="1:22" s="6" customFormat="1" ht="36" customHeight="1" thickBot="1" x14ac:dyDescent="0.3">
      <c r="A27" s="9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2">
        <f t="shared" si="0"/>
        <v>0</v>
      </c>
      <c r="U27" s="73">
        <f t="shared" si="1"/>
        <v>0</v>
      </c>
      <c r="V27" s="26"/>
    </row>
    <row r="28" spans="1:22" s="6" customFormat="1" ht="36" customHeight="1" thickBot="1" x14ac:dyDescent="0.3">
      <c r="A28" s="9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2">
        <f t="shared" si="0"/>
        <v>0</v>
      </c>
      <c r="U28" s="73">
        <f t="shared" si="1"/>
        <v>0</v>
      </c>
      <c r="V28" s="26"/>
    </row>
    <row r="29" spans="1:22" s="6" customFormat="1" ht="36" customHeight="1" thickBot="1" x14ac:dyDescent="0.3">
      <c r="A29" s="9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2">
        <f t="shared" si="0"/>
        <v>0</v>
      </c>
      <c r="U29" s="73">
        <f t="shared" si="1"/>
        <v>0</v>
      </c>
      <c r="V29" s="26"/>
    </row>
    <row r="30" spans="1:22" s="6" customFormat="1" ht="36" customHeight="1" thickBot="1" x14ac:dyDescent="0.3">
      <c r="A30" s="9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2">
        <f t="shared" si="0"/>
        <v>0</v>
      </c>
      <c r="U30" s="73">
        <f t="shared" si="1"/>
        <v>0</v>
      </c>
      <c r="V30" s="26"/>
    </row>
    <row r="31" spans="1:22" s="6" customFormat="1" ht="36" customHeight="1" thickBot="1" x14ac:dyDescent="0.3">
      <c r="A31" s="9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2">
        <f t="shared" si="0"/>
        <v>0</v>
      </c>
      <c r="U31" s="73">
        <f t="shared" si="1"/>
        <v>0</v>
      </c>
      <c r="V31" s="26"/>
    </row>
    <row r="32" spans="1:22" s="6" customFormat="1" ht="36" customHeight="1" thickBot="1" x14ac:dyDescent="0.3">
      <c r="A32" s="9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2">
        <f t="shared" si="0"/>
        <v>0</v>
      </c>
      <c r="U32" s="73">
        <f t="shared" si="1"/>
        <v>0</v>
      </c>
      <c r="V32" s="26"/>
    </row>
    <row r="33" spans="1:23" s="6" customFormat="1" ht="36" customHeight="1" thickBot="1" x14ac:dyDescent="0.3">
      <c r="A33" s="9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2">
        <f t="shared" si="0"/>
        <v>0</v>
      </c>
      <c r="U33" s="73">
        <f t="shared" si="1"/>
        <v>0</v>
      </c>
      <c r="V33" s="26"/>
    </row>
    <row r="34" spans="1:23" s="6" customFormat="1" ht="36" customHeight="1" thickBot="1" x14ac:dyDescent="0.3">
      <c r="A34" s="9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2">
        <f t="shared" si="0"/>
        <v>0</v>
      </c>
      <c r="U34" s="73">
        <f t="shared" si="1"/>
        <v>0</v>
      </c>
      <c r="V34" s="26"/>
    </row>
    <row r="35" spans="1:23" s="6" customFormat="1" ht="36" customHeight="1" thickBot="1" x14ac:dyDescent="0.3">
      <c r="A35" s="9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2">
        <f t="shared" si="0"/>
        <v>0</v>
      </c>
      <c r="U35" s="73">
        <f t="shared" si="1"/>
        <v>0</v>
      </c>
      <c r="V35" s="26"/>
    </row>
    <row r="36" spans="1:23" s="6" customFormat="1" ht="36" customHeight="1" thickBot="1" x14ac:dyDescent="0.3">
      <c r="A36" s="9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2">
        <f t="shared" si="0"/>
        <v>0</v>
      </c>
      <c r="U36" s="73">
        <f t="shared" si="1"/>
        <v>0</v>
      </c>
      <c r="V36" s="26"/>
    </row>
    <row r="37" spans="1:23" s="6" customFormat="1" ht="36" customHeight="1" thickBot="1" x14ac:dyDescent="0.3">
      <c r="A37" s="9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2">
        <f t="shared" si="0"/>
        <v>0</v>
      </c>
      <c r="U37" s="73">
        <f t="shared" si="1"/>
        <v>0</v>
      </c>
      <c r="V37" s="26"/>
    </row>
    <row r="38" spans="1:23" s="6" customFormat="1" ht="36" customHeight="1" thickBot="1" x14ac:dyDescent="0.3">
      <c r="A38" s="9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2">
        <f t="shared" si="0"/>
        <v>0</v>
      </c>
      <c r="U38" s="73">
        <f t="shared" si="1"/>
        <v>0</v>
      </c>
      <c r="V38" s="26"/>
    </row>
    <row r="39" spans="1:23" s="6" customFormat="1" ht="36" customHeight="1" thickBot="1" x14ac:dyDescent="0.3">
      <c r="A39" s="9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2">
        <f t="shared" si="0"/>
        <v>0</v>
      </c>
      <c r="U39" s="73">
        <f t="shared" si="1"/>
        <v>0</v>
      </c>
      <c r="V39" s="26"/>
    </row>
    <row r="40" spans="1:23" s="6" customFormat="1" ht="36" customHeight="1" thickBot="1" x14ac:dyDescent="0.3">
      <c r="A40" s="9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2">
        <f t="shared" si="0"/>
        <v>0</v>
      </c>
      <c r="U40" s="73">
        <f t="shared" si="1"/>
        <v>0</v>
      </c>
      <c r="V40" s="26"/>
    </row>
    <row r="41" spans="1:23" s="6" customFormat="1" ht="36" customHeight="1" thickBot="1" x14ac:dyDescent="0.3">
      <c r="A41" s="9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2">
        <f t="shared" si="0"/>
        <v>0</v>
      </c>
      <c r="U41" s="73">
        <f t="shared" si="1"/>
        <v>0</v>
      </c>
      <c r="V41" s="26"/>
    </row>
    <row r="42" spans="1:23" s="6" customFormat="1" ht="36" customHeight="1" thickBot="1" x14ac:dyDescent="0.3">
      <c r="A42" s="9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2">
        <f t="shared" si="0"/>
        <v>0</v>
      </c>
      <c r="U42" s="73">
        <f t="shared" si="1"/>
        <v>0</v>
      </c>
      <c r="V42" s="26"/>
    </row>
    <row r="43" spans="1:23" s="6" customFormat="1" ht="36" customHeight="1" thickBot="1" x14ac:dyDescent="0.3">
      <c r="A43" s="9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2">
        <f t="shared" si="0"/>
        <v>0</v>
      </c>
      <c r="U43" s="73">
        <f t="shared" si="1"/>
        <v>0</v>
      </c>
      <c r="V43" s="26"/>
    </row>
    <row r="44" spans="1:23" s="6" customFormat="1" ht="36" customHeight="1" thickBot="1" x14ac:dyDescent="0.3">
      <c r="A44" s="9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2">
        <f t="shared" si="0"/>
        <v>0</v>
      </c>
      <c r="U44" s="73">
        <f t="shared" si="1"/>
        <v>0</v>
      </c>
      <c r="V44" s="26"/>
    </row>
    <row r="45" spans="1:23" s="6" customFormat="1" ht="36" customHeight="1" thickBot="1" x14ac:dyDescent="0.3">
      <c r="A45" s="9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2">
        <f t="shared" si="0"/>
        <v>0</v>
      </c>
      <c r="U45" s="73">
        <f t="shared" si="1"/>
        <v>0</v>
      </c>
      <c r="V45" s="26"/>
    </row>
    <row r="46" spans="1:23" s="6" customFormat="1" ht="36" customHeight="1" thickBot="1" x14ac:dyDescent="0.3">
      <c r="A46" s="9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2">
        <f t="shared" si="0"/>
        <v>0</v>
      </c>
      <c r="U46" s="73">
        <f t="shared" si="1"/>
        <v>0</v>
      </c>
      <c r="V46" s="26"/>
    </row>
    <row r="47" spans="1:23" s="6" customFormat="1" ht="36" customHeight="1" thickBot="1" x14ac:dyDescent="0.3">
      <c r="A47" s="9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2">
        <f t="shared" si="0"/>
        <v>0</v>
      </c>
      <c r="U47" s="73">
        <f t="shared" si="1"/>
        <v>0</v>
      </c>
      <c r="V47" s="26"/>
    </row>
    <row r="48" spans="1:23" s="6" customFormat="1" ht="36" customHeight="1" thickBot="1" x14ac:dyDescent="0.3">
      <c r="A48" s="9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2">
        <f t="shared" si="0"/>
        <v>0</v>
      </c>
      <c r="U48" s="73">
        <f t="shared" si="1"/>
        <v>0</v>
      </c>
      <c r="V48" s="26"/>
      <c r="W48" s="5"/>
    </row>
    <row r="49" spans="1:23" s="6" customFormat="1" ht="36" customHeight="1" thickBot="1" x14ac:dyDescent="0.3">
      <c r="A49" s="9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2">
        <f t="shared" si="0"/>
        <v>0</v>
      </c>
      <c r="U49" s="73">
        <f t="shared" si="1"/>
        <v>0</v>
      </c>
      <c r="V49" s="26"/>
    </row>
    <row r="50" spans="1:23" s="6" customFormat="1" ht="36" customHeight="1" thickBot="1" x14ac:dyDescent="0.3">
      <c r="A50" s="9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2">
        <f t="shared" si="0"/>
        <v>0</v>
      </c>
      <c r="U50" s="73">
        <f t="shared" si="1"/>
        <v>0</v>
      </c>
      <c r="V50" s="26"/>
      <c r="W50" s="5"/>
    </row>
    <row r="51" spans="1:23" s="6" customFormat="1" ht="36" customHeight="1" thickBot="1" x14ac:dyDescent="0.3">
      <c r="A51" s="9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2">
        <f t="shared" si="0"/>
        <v>0</v>
      </c>
      <c r="U51" s="73">
        <f t="shared" si="1"/>
        <v>0</v>
      </c>
      <c r="V51" s="26"/>
      <c r="W51" s="5"/>
    </row>
    <row r="52" spans="1:23" s="6" customFormat="1" ht="36" customHeight="1" thickBot="1" x14ac:dyDescent="0.3">
      <c r="A52" s="9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2">
        <f t="shared" si="0"/>
        <v>0</v>
      </c>
      <c r="U52" s="73">
        <f t="shared" si="1"/>
        <v>0</v>
      </c>
      <c r="V52" s="26"/>
      <c r="W52" s="5"/>
    </row>
    <row r="53" spans="1:23" s="6" customFormat="1" ht="36" customHeight="1" thickBot="1" x14ac:dyDescent="0.3">
      <c r="A53" s="9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2">
        <f t="shared" si="0"/>
        <v>0</v>
      </c>
      <c r="U53" s="73">
        <f t="shared" si="1"/>
        <v>0</v>
      </c>
      <c r="V53" s="26"/>
      <c r="W53" s="5"/>
    </row>
    <row r="54" spans="1:23" s="6" customFormat="1" ht="36" customHeight="1" thickBot="1" x14ac:dyDescent="0.3">
      <c r="A54" s="9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2">
        <f t="shared" si="0"/>
        <v>0</v>
      </c>
      <c r="U54" s="73">
        <f t="shared" si="1"/>
        <v>0</v>
      </c>
      <c r="V54" s="26"/>
      <c r="W54" s="5"/>
    </row>
    <row r="55" spans="1:23" s="6" customFormat="1" ht="36" customHeight="1" thickBot="1" x14ac:dyDescent="0.3">
      <c r="A55" s="9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2">
        <f t="shared" si="0"/>
        <v>0</v>
      </c>
      <c r="U55" s="73">
        <f t="shared" si="1"/>
        <v>0</v>
      </c>
      <c r="V55" s="26"/>
    </row>
    <row r="56" spans="1:23" s="6" customFormat="1" ht="36" customHeight="1" thickBot="1" x14ac:dyDescent="0.3">
      <c r="A56" s="9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2">
        <f t="shared" si="0"/>
        <v>0</v>
      </c>
      <c r="U56" s="73">
        <f t="shared" si="1"/>
        <v>0</v>
      </c>
      <c r="V56" s="26"/>
    </row>
    <row r="57" spans="1:23" s="6" customFormat="1" ht="36" customHeight="1" thickBot="1" x14ac:dyDescent="0.3">
      <c r="A57" s="9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2">
        <f t="shared" si="0"/>
        <v>0</v>
      </c>
      <c r="U57" s="73">
        <f t="shared" si="1"/>
        <v>0</v>
      </c>
      <c r="V57" s="26"/>
    </row>
    <row r="58" spans="1:23" s="6" customFormat="1" ht="36" customHeight="1" thickBot="1" x14ac:dyDescent="0.3">
      <c r="A58" s="9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2">
        <f t="shared" si="0"/>
        <v>0</v>
      </c>
      <c r="U58" s="73">
        <f t="shared" si="1"/>
        <v>0</v>
      </c>
      <c r="V58" s="26"/>
    </row>
    <row r="59" spans="1:23" s="6" customFormat="1" ht="36" customHeight="1" thickBot="1" x14ac:dyDescent="0.3">
      <c r="A59" s="9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2">
        <f t="shared" si="0"/>
        <v>0</v>
      </c>
      <c r="U59" s="73">
        <f t="shared" si="1"/>
        <v>0</v>
      </c>
      <c r="V59" s="26"/>
    </row>
    <row r="60" spans="1:23" s="6" customFormat="1" ht="36" customHeight="1" thickBot="1" x14ac:dyDescent="0.3">
      <c r="A60" s="9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2">
        <f t="shared" si="0"/>
        <v>0</v>
      </c>
      <c r="U60" s="73">
        <f t="shared" si="1"/>
        <v>0</v>
      </c>
      <c r="V60" s="26"/>
    </row>
    <row r="61" spans="1:23" s="6" customFormat="1" ht="36" customHeight="1" thickBot="1" x14ac:dyDescent="0.3">
      <c r="A61" s="9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2">
        <f t="shared" si="0"/>
        <v>0</v>
      </c>
      <c r="U61" s="73">
        <f t="shared" si="1"/>
        <v>0</v>
      </c>
      <c r="V61" s="26"/>
    </row>
    <row r="62" spans="1:23" s="6" customFormat="1" ht="36" customHeight="1" thickBot="1" x14ac:dyDescent="0.3">
      <c r="A62" s="9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2">
        <f t="shared" si="0"/>
        <v>0</v>
      </c>
      <c r="U62" s="73">
        <f t="shared" si="1"/>
        <v>0</v>
      </c>
      <c r="V62" s="26"/>
    </row>
    <row r="63" spans="1:23" s="6" customFormat="1" ht="36" customHeight="1" thickBot="1" x14ac:dyDescent="0.3">
      <c r="A63" s="9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2">
        <f t="shared" si="0"/>
        <v>0</v>
      </c>
      <c r="U63" s="73">
        <f t="shared" si="1"/>
        <v>0</v>
      </c>
      <c r="V63" s="26"/>
    </row>
    <row r="64" spans="1:23" s="6" customFormat="1" ht="36" customHeight="1" thickBot="1" x14ac:dyDescent="0.3">
      <c r="A64" s="9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2">
        <f t="shared" si="0"/>
        <v>0</v>
      </c>
      <c r="U64" s="73">
        <f t="shared" si="1"/>
        <v>0</v>
      </c>
      <c r="V64" s="26"/>
    </row>
    <row r="65" spans="1:22" s="6" customFormat="1" ht="36" customHeight="1" thickBot="1" x14ac:dyDescent="0.3">
      <c r="A65" s="9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2">
        <f t="shared" si="0"/>
        <v>0</v>
      </c>
      <c r="U65" s="73">
        <f t="shared" si="1"/>
        <v>0</v>
      </c>
      <c r="V65" s="26"/>
    </row>
    <row r="66" spans="1:22" s="6" customFormat="1" ht="36" customHeight="1" thickBot="1" x14ac:dyDescent="0.3">
      <c r="A66" s="9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2">
        <f t="shared" si="0"/>
        <v>0</v>
      </c>
      <c r="U66" s="73">
        <f t="shared" si="1"/>
        <v>0</v>
      </c>
      <c r="V66" s="26"/>
    </row>
    <row r="67" spans="1:22" s="6" customFormat="1" ht="36" customHeight="1" thickBot="1" x14ac:dyDescent="0.3">
      <c r="A67" s="9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2">
        <f t="shared" si="0"/>
        <v>0</v>
      </c>
      <c r="U67" s="73">
        <f t="shared" si="1"/>
        <v>0</v>
      </c>
      <c r="V67" s="26"/>
    </row>
    <row r="68" spans="1:22" s="6" customFormat="1" ht="36" customHeight="1" thickBot="1" x14ac:dyDescent="0.3">
      <c r="A68" s="9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2">
        <f t="shared" si="0"/>
        <v>0</v>
      </c>
      <c r="U68" s="73">
        <f t="shared" si="1"/>
        <v>0</v>
      </c>
      <c r="V68" s="26"/>
    </row>
    <row r="69" spans="1:22" s="6" customFormat="1" ht="36" customHeight="1" thickBot="1" x14ac:dyDescent="0.3">
      <c r="A69" s="9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2">
        <f t="shared" si="0"/>
        <v>0</v>
      </c>
      <c r="U69" s="73">
        <f t="shared" si="1"/>
        <v>0</v>
      </c>
      <c r="V69" s="26"/>
    </row>
    <row r="70" spans="1:22" s="6" customFormat="1" ht="36" customHeight="1" thickBot="1" x14ac:dyDescent="0.3">
      <c r="A70" s="9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2">
        <f t="shared" si="0"/>
        <v>0</v>
      </c>
      <c r="U70" s="73">
        <f t="shared" si="1"/>
        <v>0</v>
      </c>
      <c r="V70" s="26"/>
    </row>
    <row r="71" spans="1:22" s="6" customFormat="1" ht="36" customHeight="1" thickBot="1" x14ac:dyDescent="0.3">
      <c r="A71" s="9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2">
        <f t="shared" ref="T71:T105" si="2">+R71+Q71+P71+O71+N71+M71+L71+K71+J71+H71+G71+F71+E71+I71+S71</f>
        <v>0</v>
      </c>
      <c r="U71" s="73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">
      <c r="A72" s="9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2">
        <f t="shared" si="2"/>
        <v>0</v>
      </c>
      <c r="U72" s="73">
        <f t="shared" si="3"/>
        <v>0</v>
      </c>
      <c r="V72" s="26"/>
    </row>
    <row r="73" spans="1:22" s="6" customFormat="1" ht="36" customHeight="1" thickBot="1" x14ac:dyDescent="0.3">
      <c r="A73" s="9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2">
        <f t="shared" si="2"/>
        <v>0</v>
      </c>
      <c r="U73" s="73">
        <f t="shared" si="3"/>
        <v>0</v>
      </c>
      <c r="V73" s="26"/>
    </row>
    <row r="74" spans="1:22" s="6" customFormat="1" ht="36" customHeight="1" thickBot="1" x14ac:dyDescent="0.3">
      <c r="A74" s="9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2">
        <f t="shared" si="2"/>
        <v>0</v>
      </c>
      <c r="U74" s="73">
        <f t="shared" si="3"/>
        <v>0</v>
      </c>
      <c r="V74" s="26"/>
    </row>
    <row r="75" spans="1:22" s="6" customFormat="1" ht="36" customHeight="1" thickBot="1" x14ac:dyDescent="0.3">
      <c r="A75" s="9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2">
        <f t="shared" si="2"/>
        <v>0</v>
      </c>
      <c r="U75" s="73">
        <f t="shared" si="3"/>
        <v>0</v>
      </c>
      <c r="V75" s="26"/>
    </row>
    <row r="76" spans="1:22" s="6" customFormat="1" ht="36" customHeight="1" thickBot="1" x14ac:dyDescent="0.3">
      <c r="A76" s="9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2">
        <f t="shared" si="2"/>
        <v>0</v>
      </c>
      <c r="U76" s="73">
        <f t="shared" si="3"/>
        <v>0</v>
      </c>
      <c r="V76" s="26"/>
    </row>
    <row r="77" spans="1:22" s="6" customFormat="1" ht="36" customHeight="1" thickBot="1" x14ac:dyDescent="0.3">
      <c r="A77" s="9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2">
        <f t="shared" si="2"/>
        <v>0</v>
      </c>
      <c r="U77" s="73">
        <f t="shared" si="3"/>
        <v>0</v>
      </c>
      <c r="V77" s="26"/>
    </row>
    <row r="78" spans="1:22" s="6" customFormat="1" ht="36" customHeight="1" thickBot="1" x14ac:dyDescent="0.3">
      <c r="A78" s="9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2">
        <f t="shared" si="2"/>
        <v>0</v>
      </c>
      <c r="U78" s="73">
        <f t="shared" si="3"/>
        <v>0</v>
      </c>
      <c r="V78" s="26"/>
    </row>
    <row r="79" spans="1:22" s="6" customFormat="1" ht="36" customHeight="1" thickBot="1" x14ac:dyDescent="0.3">
      <c r="A79" s="9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2">
        <f t="shared" si="2"/>
        <v>0</v>
      </c>
      <c r="U79" s="73">
        <f t="shared" si="3"/>
        <v>0</v>
      </c>
      <c r="V79" s="26"/>
    </row>
    <row r="80" spans="1:22" s="6" customFormat="1" ht="36" customHeight="1" thickBot="1" x14ac:dyDescent="0.3">
      <c r="A80" s="9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2">
        <f t="shared" si="2"/>
        <v>0</v>
      </c>
      <c r="U80" s="73">
        <f t="shared" si="3"/>
        <v>0</v>
      </c>
      <c r="V80" s="26"/>
    </row>
    <row r="81" spans="1:23" s="6" customFormat="1" ht="36" customHeight="1" thickBot="1" x14ac:dyDescent="0.3">
      <c r="A81" s="9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2">
        <f t="shared" si="2"/>
        <v>0</v>
      </c>
      <c r="U81" s="73">
        <f t="shared" si="3"/>
        <v>0</v>
      </c>
      <c r="V81" s="26"/>
    </row>
    <row r="82" spans="1:23" s="6" customFormat="1" ht="36" customHeight="1" thickBot="1" x14ac:dyDescent="0.3">
      <c r="A82" s="9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2">
        <f t="shared" si="2"/>
        <v>0</v>
      </c>
      <c r="U82" s="73">
        <f t="shared" si="3"/>
        <v>0</v>
      </c>
      <c r="V82" s="26"/>
    </row>
    <row r="83" spans="1:23" s="6" customFormat="1" ht="36" customHeight="1" thickBot="1" x14ac:dyDescent="0.3">
      <c r="A83" s="9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2">
        <f t="shared" si="2"/>
        <v>0</v>
      </c>
      <c r="U83" s="73">
        <f t="shared" si="3"/>
        <v>0</v>
      </c>
      <c r="V83" s="26"/>
    </row>
    <row r="84" spans="1:23" s="6" customFormat="1" ht="36" customHeight="1" thickBot="1" x14ac:dyDescent="0.3">
      <c r="A84" s="9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2">
        <f t="shared" si="2"/>
        <v>0</v>
      </c>
      <c r="U84" s="73">
        <f t="shared" si="3"/>
        <v>0</v>
      </c>
      <c r="V84" s="26"/>
      <c r="W84" s="5"/>
    </row>
    <row r="85" spans="1:23" s="6" customFormat="1" ht="36" customHeight="1" thickBot="1" x14ac:dyDescent="0.3">
      <c r="A85" s="9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2">
        <f t="shared" si="2"/>
        <v>0</v>
      </c>
      <c r="U85" s="73">
        <f t="shared" si="3"/>
        <v>0</v>
      </c>
      <c r="V85" s="26"/>
      <c r="W85" s="5"/>
    </row>
    <row r="86" spans="1:23" s="6" customFormat="1" ht="36" customHeight="1" thickBot="1" x14ac:dyDescent="0.3">
      <c r="A86" s="9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2">
        <f t="shared" si="2"/>
        <v>0</v>
      </c>
      <c r="U86" s="73">
        <f t="shared" si="3"/>
        <v>0</v>
      </c>
      <c r="V86" s="26"/>
      <c r="W86" s="5"/>
    </row>
    <row r="87" spans="1:23" s="6" customFormat="1" ht="36" customHeight="1" thickBot="1" x14ac:dyDescent="0.3">
      <c r="A87" s="9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2">
        <f t="shared" si="2"/>
        <v>0</v>
      </c>
      <c r="U87" s="73">
        <f t="shared" si="3"/>
        <v>0</v>
      </c>
      <c r="V87" s="26"/>
      <c r="W87" s="5"/>
    </row>
    <row r="88" spans="1:23" s="6" customFormat="1" ht="36" customHeight="1" thickBot="1" x14ac:dyDescent="0.3">
      <c r="A88" s="9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2">
        <f t="shared" si="2"/>
        <v>0</v>
      </c>
      <c r="U88" s="73">
        <f t="shared" si="3"/>
        <v>0</v>
      </c>
      <c r="V88" s="26"/>
      <c r="W88" s="5"/>
    </row>
    <row r="89" spans="1:23" s="6" customFormat="1" ht="36" customHeight="1" thickBot="1" x14ac:dyDescent="0.3">
      <c r="A89" s="9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2">
        <f t="shared" si="2"/>
        <v>0</v>
      </c>
      <c r="U89" s="73">
        <f t="shared" si="3"/>
        <v>0</v>
      </c>
      <c r="V89" s="26"/>
      <c r="W89" s="5"/>
    </row>
    <row r="90" spans="1:23" s="6" customFormat="1" ht="36" customHeight="1" thickBot="1" x14ac:dyDescent="0.3">
      <c r="A90" s="9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2">
        <f t="shared" si="2"/>
        <v>0</v>
      </c>
      <c r="U90" s="73">
        <f t="shared" si="3"/>
        <v>0</v>
      </c>
      <c r="V90" s="26"/>
      <c r="W90" s="5"/>
    </row>
    <row r="91" spans="1:23" s="6" customFormat="1" ht="36" customHeight="1" thickBot="1" x14ac:dyDescent="0.3">
      <c r="A91" s="9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2">
        <f t="shared" si="2"/>
        <v>0</v>
      </c>
      <c r="U91" s="73">
        <f t="shared" si="3"/>
        <v>0</v>
      </c>
      <c r="V91" s="26"/>
      <c r="W91" s="5"/>
    </row>
    <row r="92" spans="1:23" s="6" customFormat="1" ht="36" customHeight="1" thickBot="1" x14ac:dyDescent="0.3">
      <c r="A92" s="9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2">
        <f t="shared" si="2"/>
        <v>0</v>
      </c>
      <c r="U92" s="73">
        <f t="shared" si="3"/>
        <v>0</v>
      </c>
      <c r="V92" s="26"/>
      <c r="W92" s="5"/>
    </row>
    <row r="93" spans="1:23" s="6" customFormat="1" ht="36" customHeight="1" thickBot="1" x14ac:dyDescent="0.3">
      <c r="A93" s="9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2">
        <f t="shared" si="2"/>
        <v>0</v>
      </c>
      <c r="U93" s="73">
        <f t="shared" si="3"/>
        <v>0</v>
      </c>
      <c r="V93" s="26"/>
      <c r="W93" s="5"/>
    </row>
    <row r="94" spans="1:23" s="6" customFormat="1" ht="36" customHeight="1" thickBot="1" x14ac:dyDescent="0.3">
      <c r="A94" s="9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2">
        <f t="shared" si="2"/>
        <v>0</v>
      </c>
      <c r="U94" s="73">
        <f t="shared" si="3"/>
        <v>0</v>
      </c>
      <c r="V94" s="26"/>
      <c r="W94" s="5"/>
    </row>
    <row r="95" spans="1:23" s="6" customFormat="1" ht="36" customHeight="1" thickBot="1" x14ac:dyDescent="0.3">
      <c r="A95" s="9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2">
        <f t="shared" si="2"/>
        <v>0</v>
      </c>
      <c r="U95" s="73">
        <f t="shared" si="3"/>
        <v>0</v>
      </c>
      <c r="V95" s="26"/>
      <c r="W95" s="5"/>
    </row>
    <row r="96" spans="1:23" s="6" customFormat="1" ht="36" customHeight="1" thickBot="1" x14ac:dyDescent="0.3">
      <c r="A96" s="9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2">
        <f t="shared" si="2"/>
        <v>0</v>
      </c>
      <c r="U96" s="73">
        <f t="shared" si="3"/>
        <v>0</v>
      </c>
      <c r="V96" s="26"/>
      <c r="W96" s="5"/>
    </row>
    <row r="97" spans="1:120" s="6" customFormat="1" ht="36" customHeight="1" thickBot="1" x14ac:dyDescent="0.3">
      <c r="A97" s="9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2">
        <f t="shared" si="2"/>
        <v>0</v>
      </c>
      <c r="U97" s="73">
        <f t="shared" si="3"/>
        <v>0</v>
      </c>
      <c r="V97" s="26"/>
      <c r="W97" s="5"/>
    </row>
    <row r="98" spans="1:120" s="6" customFormat="1" ht="36" customHeight="1" thickBot="1" x14ac:dyDescent="0.3">
      <c r="A98" s="9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2">
        <f t="shared" si="2"/>
        <v>0</v>
      </c>
      <c r="U98" s="73">
        <f t="shared" si="3"/>
        <v>0</v>
      </c>
      <c r="V98" s="26"/>
    </row>
    <row r="99" spans="1:120" s="6" customFormat="1" ht="36" customHeight="1" thickBot="1" x14ac:dyDescent="0.3">
      <c r="A99" s="9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2">
        <f t="shared" si="2"/>
        <v>0</v>
      </c>
      <c r="U99" s="73">
        <f t="shared" si="3"/>
        <v>0</v>
      </c>
      <c r="V99" s="26"/>
      <c r="W99" s="5"/>
    </row>
    <row r="100" spans="1:120" s="6" customFormat="1" ht="36" customHeight="1" thickBot="1" x14ac:dyDescent="0.3">
      <c r="A100" s="9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2">
        <f t="shared" si="2"/>
        <v>0</v>
      </c>
      <c r="U100" s="73">
        <f t="shared" si="3"/>
        <v>0</v>
      </c>
      <c r="V100" s="26"/>
      <c r="W100" s="5"/>
    </row>
    <row r="101" spans="1:120" s="6" customFormat="1" ht="36" customHeight="1" thickBot="1" x14ac:dyDescent="0.3">
      <c r="A101" s="9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2">
        <f t="shared" si="2"/>
        <v>0</v>
      </c>
      <c r="U101" s="73">
        <f t="shared" si="3"/>
        <v>0</v>
      </c>
      <c r="V101" s="26"/>
    </row>
    <row r="102" spans="1:120" s="6" customFormat="1" ht="36" customHeight="1" thickBot="1" x14ac:dyDescent="0.3">
      <c r="A102" s="9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2">
        <f t="shared" si="2"/>
        <v>0</v>
      </c>
      <c r="U102" s="73">
        <f t="shared" si="3"/>
        <v>0</v>
      </c>
      <c r="V102" s="26"/>
      <c r="W102" s="5"/>
    </row>
    <row r="103" spans="1:120" s="6" customFormat="1" ht="36" customHeight="1" thickBot="1" x14ac:dyDescent="0.3">
      <c r="A103" s="9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2">
        <f t="shared" si="2"/>
        <v>0</v>
      </c>
      <c r="U103" s="73">
        <f t="shared" si="3"/>
        <v>0</v>
      </c>
      <c r="V103" s="26"/>
      <c r="W103" s="5"/>
    </row>
    <row r="104" spans="1:120" s="6" customFormat="1" ht="36" customHeight="1" thickBot="1" x14ac:dyDescent="0.3">
      <c r="A104" s="9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2">
        <f t="shared" si="2"/>
        <v>0</v>
      </c>
      <c r="U104" s="73">
        <f t="shared" si="3"/>
        <v>0</v>
      </c>
      <c r="V104" s="26"/>
      <c r="W104" s="5"/>
    </row>
    <row r="105" spans="1:120" s="7" customFormat="1" ht="36" customHeight="1" thickBot="1" x14ac:dyDescent="0.3">
      <c r="A105" s="96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2">
        <f t="shared" si="2"/>
        <v>0</v>
      </c>
      <c r="U105" s="73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">
      <c r="A106" s="304" t="s">
        <v>28</v>
      </c>
      <c r="B106" s="304"/>
      <c r="C106" s="304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4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4">
      <c r="P121" s="8"/>
    </row>
  </sheetData>
  <sheetProtection algorithmName="SHA-512" hashValue="7+antWYEmOX6nOzI7Avtk3bnBxvECu8iudgCPz87CKF05I50MuQ+IL5V87OVYgmyDQ+t5BsMfBshrD4x/1E9qQ==" saltValue="JCs9fC0MDOuXGKvs6NJsBg==" spinCount="100000" sheet="1" objects="1" scenarios="1"/>
  <mergeCells count="15">
    <mergeCell ref="A1:D1"/>
    <mergeCell ref="E1:G1"/>
    <mergeCell ref="A2:D2"/>
    <mergeCell ref="E2:G2"/>
    <mergeCell ref="H2:J2"/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</mergeCells>
  <printOptions horizontalCentered="1"/>
  <pageMargins left="0" right="0" top="0" bottom="0" header="0" footer="0"/>
  <pageSetup paperSize="9" scale="48" fitToHeight="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14A1-1E7B-46B7-ACC1-9A4F503A85A4}">
  <sheetPr codeName="Feuil10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defaultColWidth="11.42578125" defaultRowHeight="26.25" x14ac:dyDescent="0.4"/>
  <cols>
    <col min="1" max="1" width="9.140625" style="8" customWidth="1"/>
    <col min="2" max="3" width="27.42578125" customWidth="1"/>
    <col min="4" max="4" width="11.42578125" style="22" hidden="1" customWidth="1"/>
    <col min="5" max="5" width="12.5703125" customWidth="1"/>
    <col min="6" max="6" width="13" customWidth="1"/>
    <col min="7" max="7" width="14.140625" customWidth="1"/>
    <col min="8" max="8" width="14.7109375" customWidth="1"/>
    <col min="9" max="10" width="11.85546875" customWidth="1"/>
    <col min="11" max="11" width="16.85546875" customWidth="1"/>
    <col min="12" max="12" width="12.85546875" customWidth="1"/>
    <col min="13" max="13" width="11.85546875" customWidth="1"/>
    <col min="14" max="14" width="15.5703125" customWidth="1"/>
    <col min="15" max="18" width="11.85546875" customWidth="1"/>
    <col min="19" max="19" width="13.28515625" bestFit="1" customWidth="1"/>
    <col min="20" max="20" width="11.85546875" customWidth="1"/>
    <col min="21" max="21" width="25.42578125" style="72" customWidth="1"/>
    <col min="22" max="22" width="6.28515625" hidden="1" customWidth="1"/>
    <col min="88" max="107" width="11.5703125" style="2" customWidth="1"/>
  </cols>
  <sheetData>
    <row r="1" spans="1:107" ht="54.75" customHeight="1" thickBot="1" x14ac:dyDescent="0.4">
      <c r="A1" s="365" t="str">
        <f>'Sous Groupe 1'!A1:D1</f>
        <v>CSE</v>
      </c>
      <c r="B1" s="329"/>
      <c r="C1" s="329"/>
      <c r="D1" s="330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4">
      <c r="A2" s="369" t="s">
        <v>74</v>
      </c>
      <c r="B2" s="332"/>
      <c r="C2" s="332"/>
      <c r="D2" s="332"/>
      <c r="E2" s="315" t="s">
        <v>0</v>
      </c>
      <c r="F2" s="316"/>
      <c r="G2" s="316"/>
      <c r="H2" s="311" t="s">
        <v>1</v>
      </c>
      <c r="I2" s="312"/>
      <c r="J2" s="312"/>
      <c r="K2" s="82" t="s">
        <v>2</v>
      </c>
      <c r="L2" s="315" t="s">
        <v>3</v>
      </c>
      <c r="M2" s="316"/>
      <c r="N2" s="311" t="s">
        <v>4</v>
      </c>
      <c r="O2" s="312"/>
      <c r="P2" s="312"/>
      <c r="Q2" s="312"/>
      <c r="R2" s="312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25">
      <c r="A3" s="342" t="s">
        <v>5</v>
      </c>
      <c r="B3" s="345" t="s">
        <v>6</v>
      </c>
      <c r="C3" s="348" t="s">
        <v>7</v>
      </c>
      <c r="D3" s="351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36" t="s">
        <v>32</v>
      </c>
      <c r="U3" s="339" t="s">
        <v>33</v>
      </c>
      <c r="V3" s="333" t="s">
        <v>38</v>
      </c>
    </row>
    <row r="4" spans="1:107" ht="195.6" customHeight="1" x14ac:dyDescent="0.25">
      <c r="A4" s="343"/>
      <c r="B4" s="346"/>
      <c r="C4" s="349"/>
      <c r="D4" s="352"/>
      <c r="E4" s="78" t="s">
        <v>34</v>
      </c>
      <c r="F4" s="79" t="s">
        <v>35</v>
      </c>
      <c r="G4" s="79" t="s">
        <v>19</v>
      </c>
      <c r="H4" s="78" t="s">
        <v>61</v>
      </c>
      <c r="I4" s="79" t="s">
        <v>164</v>
      </c>
      <c r="J4" s="79" t="s">
        <v>62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7"/>
      <c r="U4" s="340"/>
      <c r="V4" s="334"/>
    </row>
    <row r="5" spans="1:107" ht="19.899999999999999" customHeight="1" thickBot="1" x14ac:dyDescent="0.3">
      <c r="A5" s="344"/>
      <c r="B5" s="347"/>
      <c r="C5" s="350"/>
      <c r="D5" s="353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/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8"/>
      <c r="U5" s="341"/>
      <c r="V5" s="335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">
      <c r="A6" s="94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2">
        <f>+R6+Q6+P6+O6+N6+M6+L6+K6+J6+H6+G6+F6+E6+I6+S6</f>
        <v>0</v>
      </c>
      <c r="U6" s="73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">
      <c r="A7" s="9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2">
        <f t="shared" ref="T7:T70" si="0">+R7+Q7+P7+O7+N7+M7+L7+K7+J7+H7+G7+F7+E7+I7+S7</f>
        <v>0</v>
      </c>
      <c r="U7" s="73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">
      <c r="A8" s="9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2">
        <f t="shared" si="0"/>
        <v>0</v>
      </c>
      <c r="U8" s="73">
        <f t="shared" si="1"/>
        <v>0</v>
      </c>
      <c r="V8" s="26"/>
    </row>
    <row r="9" spans="1:107" s="6" customFormat="1" ht="36" customHeight="1" thickBot="1" x14ac:dyDescent="0.3">
      <c r="A9" s="9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2">
        <f t="shared" si="0"/>
        <v>0</v>
      </c>
      <c r="U9" s="73">
        <f t="shared" si="1"/>
        <v>0</v>
      </c>
      <c r="V9" s="26"/>
    </row>
    <row r="10" spans="1:107" s="6" customFormat="1" ht="36" customHeight="1" thickBot="1" x14ac:dyDescent="0.3">
      <c r="A10" s="9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2">
        <f t="shared" si="0"/>
        <v>0</v>
      </c>
      <c r="U10" s="73">
        <f t="shared" si="1"/>
        <v>0</v>
      </c>
      <c r="V10" s="26"/>
    </row>
    <row r="11" spans="1:107" s="6" customFormat="1" ht="36" customHeight="1" thickBot="1" x14ac:dyDescent="0.3">
      <c r="A11" s="9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2">
        <f t="shared" si="0"/>
        <v>0</v>
      </c>
      <c r="U11" s="73">
        <f t="shared" si="1"/>
        <v>0</v>
      </c>
      <c r="V11" s="26"/>
    </row>
    <row r="12" spans="1:107" s="6" customFormat="1" ht="36" customHeight="1" thickBot="1" x14ac:dyDescent="0.3">
      <c r="A12" s="9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2">
        <f t="shared" si="0"/>
        <v>0</v>
      </c>
      <c r="U12" s="73">
        <f t="shared" si="1"/>
        <v>0</v>
      </c>
      <c r="V12" s="26"/>
    </row>
    <row r="13" spans="1:107" s="6" customFormat="1" ht="36" customHeight="1" thickBot="1" x14ac:dyDescent="0.3">
      <c r="A13" s="9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2">
        <f t="shared" si="0"/>
        <v>0</v>
      </c>
      <c r="U13" s="73">
        <f t="shared" si="1"/>
        <v>0</v>
      </c>
      <c r="V13" s="26"/>
    </row>
    <row r="14" spans="1:107" s="6" customFormat="1" ht="36" customHeight="1" thickBot="1" x14ac:dyDescent="0.3">
      <c r="A14" s="9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2">
        <f t="shared" si="0"/>
        <v>0</v>
      </c>
      <c r="U14" s="73">
        <f t="shared" si="1"/>
        <v>0</v>
      </c>
      <c r="V14" s="26"/>
    </row>
    <row r="15" spans="1:107" s="6" customFormat="1" ht="36" customHeight="1" thickBot="1" x14ac:dyDescent="0.3">
      <c r="A15" s="9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2">
        <f t="shared" si="0"/>
        <v>0</v>
      </c>
      <c r="U15" s="73">
        <f t="shared" si="1"/>
        <v>0</v>
      </c>
      <c r="V15" s="26"/>
    </row>
    <row r="16" spans="1:107" s="6" customFormat="1" ht="36" customHeight="1" thickBot="1" x14ac:dyDescent="0.3">
      <c r="A16" s="9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2">
        <f t="shared" si="0"/>
        <v>0</v>
      </c>
      <c r="U16" s="73">
        <f t="shared" si="1"/>
        <v>0</v>
      </c>
      <c r="V16" s="26"/>
    </row>
    <row r="17" spans="1:22" s="6" customFormat="1" ht="36" customHeight="1" thickBot="1" x14ac:dyDescent="0.3">
      <c r="A17" s="9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2">
        <f t="shared" si="0"/>
        <v>0</v>
      </c>
      <c r="U17" s="73">
        <f t="shared" si="1"/>
        <v>0</v>
      </c>
      <c r="V17" s="26"/>
    </row>
    <row r="18" spans="1:22" s="6" customFormat="1" ht="36" customHeight="1" thickBot="1" x14ac:dyDescent="0.3">
      <c r="A18" s="9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2">
        <f t="shared" si="0"/>
        <v>0</v>
      </c>
      <c r="U18" s="73">
        <f t="shared" si="1"/>
        <v>0</v>
      </c>
      <c r="V18" s="26"/>
    </row>
    <row r="19" spans="1:22" s="6" customFormat="1" ht="36" customHeight="1" thickBot="1" x14ac:dyDescent="0.3">
      <c r="A19" s="9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2">
        <f t="shared" si="0"/>
        <v>0</v>
      </c>
      <c r="U19" s="73">
        <f t="shared" si="1"/>
        <v>0</v>
      </c>
      <c r="V19" s="26"/>
    </row>
    <row r="20" spans="1:22" s="6" customFormat="1" ht="36" customHeight="1" thickBot="1" x14ac:dyDescent="0.3">
      <c r="A20" s="9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2">
        <f t="shared" si="0"/>
        <v>0</v>
      </c>
      <c r="U20" s="73">
        <f t="shared" si="1"/>
        <v>0</v>
      </c>
      <c r="V20" s="26"/>
    </row>
    <row r="21" spans="1:22" s="6" customFormat="1" ht="36" customHeight="1" thickBot="1" x14ac:dyDescent="0.3">
      <c r="A21" s="9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2">
        <f t="shared" si="0"/>
        <v>0</v>
      </c>
      <c r="U21" s="73">
        <f t="shared" si="1"/>
        <v>0</v>
      </c>
      <c r="V21" s="26"/>
    </row>
    <row r="22" spans="1:22" s="6" customFormat="1" ht="36" customHeight="1" thickBot="1" x14ac:dyDescent="0.3">
      <c r="A22" s="9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2">
        <f t="shared" si="0"/>
        <v>0</v>
      </c>
      <c r="U22" s="73">
        <f t="shared" si="1"/>
        <v>0</v>
      </c>
      <c r="V22" s="26"/>
    </row>
    <row r="23" spans="1:22" s="6" customFormat="1" ht="36" customHeight="1" thickBot="1" x14ac:dyDescent="0.3">
      <c r="A23" s="9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2">
        <f t="shared" si="0"/>
        <v>0</v>
      </c>
      <c r="U23" s="73">
        <f t="shared" si="1"/>
        <v>0</v>
      </c>
      <c r="V23" s="26"/>
    </row>
    <row r="24" spans="1:22" s="6" customFormat="1" ht="36" customHeight="1" thickBot="1" x14ac:dyDescent="0.3">
      <c r="A24" s="9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2">
        <f t="shared" si="0"/>
        <v>0</v>
      </c>
      <c r="U24" s="73">
        <f t="shared" si="1"/>
        <v>0</v>
      </c>
      <c r="V24" s="26"/>
    </row>
    <row r="25" spans="1:22" s="6" customFormat="1" ht="36" customHeight="1" thickBot="1" x14ac:dyDescent="0.3">
      <c r="A25" s="9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2">
        <f t="shared" si="0"/>
        <v>0</v>
      </c>
      <c r="U25" s="73">
        <f t="shared" si="1"/>
        <v>0</v>
      </c>
      <c r="V25" s="26"/>
    </row>
    <row r="26" spans="1:22" s="6" customFormat="1" ht="36" customHeight="1" thickBot="1" x14ac:dyDescent="0.3">
      <c r="A26" s="9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2">
        <f t="shared" si="0"/>
        <v>0</v>
      </c>
      <c r="U26" s="73">
        <f t="shared" si="1"/>
        <v>0</v>
      </c>
      <c r="V26" s="26"/>
    </row>
    <row r="27" spans="1:22" s="6" customFormat="1" ht="36" customHeight="1" thickBot="1" x14ac:dyDescent="0.3">
      <c r="A27" s="9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2">
        <f t="shared" si="0"/>
        <v>0</v>
      </c>
      <c r="U27" s="73">
        <f t="shared" si="1"/>
        <v>0</v>
      </c>
      <c r="V27" s="26"/>
    </row>
    <row r="28" spans="1:22" s="6" customFormat="1" ht="36" customHeight="1" thickBot="1" x14ac:dyDescent="0.3">
      <c r="A28" s="9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2">
        <f t="shared" si="0"/>
        <v>0</v>
      </c>
      <c r="U28" s="73">
        <f t="shared" si="1"/>
        <v>0</v>
      </c>
      <c r="V28" s="26"/>
    </row>
    <row r="29" spans="1:22" s="6" customFormat="1" ht="36" customHeight="1" thickBot="1" x14ac:dyDescent="0.3">
      <c r="A29" s="9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2">
        <f t="shared" si="0"/>
        <v>0</v>
      </c>
      <c r="U29" s="73">
        <f t="shared" si="1"/>
        <v>0</v>
      </c>
      <c r="V29" s="26"/>
    </row>
    <row r="30" spans="1:22" s="6" customFormat="1" ht="36" customHeight="1" thickBot="1" x14ac:dyDescent="0.3">
      <c r="A30" s="9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2">
        <f t="shared" si="0"/>
        <v>0</v>
      </c>
      <c r="U30" s="73">
        <f t="shared" si="1"/>
        <v>0</v>
      </c>
      <c r="V30" s="26"/>
    </row>
    <row r="31" spans="1:22" s="6" customFormat="1" ht="36" customHeight="1" thickBot="1" x14ac:dyDescent="0.3">
      <c r="A31" s="9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2">
        <f t="shared" si="0"/>
        <v>0</v>
      </c>
      <c r="U31" s="73">
        <f t="shared" si="1"/>
        <v>0</v>
      </c>
      <c r="V31" s="26"/>
    </row>
    <row r="32" spans="1:22" s="6" customFormat="1" ht="36" customHeight="1" thickBot="1" x14ac:dyDescent="0.3">
      <c r="A32" s="9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2">
        <f t="shared" si="0"/>
        <v>0</v>
      </c>
      <c r="U32" s="73">
        <f t="shared" si="1"/>
        <v>0</v>
      </c>
      <c r="V32" s="26"/>
    </row>
    <row r="33" spans="1:23" s="6" customFormat="1" ht="36" customHeight="1" thickBot="1" x14ac:dyDescent="0.3">
      <c r="A33" s="9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2">
        <f t="shared" si="0"/>
        <v>0</v>
      </c>
      <c r="U33" s="73">
        <f t="shared" si="1"/>
        <v>0</v>
      </c>
      <c r="V33" s="26"/>
    </row>
    <row r="34" spans="1:23" s="6" customFormat="1" ht="36" customHeight="1" thickBot="1" x14ac:dyDescent="0.3">
      <c r="A34" s="9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2">
        <f t="shared" si="0"/>
        <v>0</v>
      </c>
      <c r="U34" s="73">
        <f t="shared" si="1"/>
        <v>0</v>
      </c>
      <c r="V34" s="26"/>
    </row>
    <row r="35" spans="1:23" s="6" customFormat="1" ht="36" customHeight="1" thickBot="1" x14ac:dyDescent="0.3">
      <c r="A35" s="9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2">
        <f t="shared" si="0"/>
        <v>0</v>
      </c>
      <c r="U35" s="73">
        <f t="shared" si="1"/>
        <v>0</v>
      </c>
      <c r="V35" s="26"/>
    </row>
    <row r="36" spans="1:23" s="6" customFormat="1" ht="36" customHeight="1" thickBot="1" x14ac:dyDescent="0.3">
      <c r="A36" s="9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2">
        <f t="shared" si="0"/>
        <v>0</v>
      </c>
      <c r="U36" s="73">
        <f t="shared" si="1"/>
        <v>0</v>
      </c>
      <c r="V36" s="26"/>
    </row>
    <row r="37" spans="1:23" s="6" customFormat="1" ht="36" customHeight="1" thickBot="1" x14ac:dyDescent="0.3">
      <c r="A37" s="9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2">
        <f t="shared" si="0"/>
        <v>0</v>
      </c>
      <c r="U37" s="73">
        <f t="shared" si="1"/>
        <v>0</v>
      </c>
      <c r="V37" s="26"/>
    </row>
    <row r="38" spans="1:23" s="6" customFormat="1" ht="36" customHeight="1" thickBot="1" x14ac:dyDescent="0.3">
      <c r="A38" s="9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2">
        <f t="shared" si="0"/>
        <v>0</v>
      </c>
      <c r="U38" s="73">
        <f t="shared" si="1"/>
        <v>0</v>
      </c>
      <c r="V38" s="26"/>
    </row>
    <row r="39" spans="1:23" s="6" customFormat="1" ht="36" customHeight="1" thickBot="1" x14ac:dyDescent="0.3">
      <c r="A39" s="9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2">
        <f t="shared" si="0"/>
        <v>0</v>
      </c>
      <c r="U39" s="73">
        <f t="shared" si="1"/>
        <v>0</v>
      </c>
      <c r="V39" s="26"/>
    </row>
    <row r="40" spans="1:23" s="6" customFormat="1" ht="36" customHeight="1" thickBot="1" x14ac:dyDescent="0.3">
      <c r="A40" s="9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2">
        <f t="shared" si="0"/>
        <v>0</v>
      </c>
      <c r="U40" s="73">
        <f t="shared" si="1"/>
        <v>0</v>
      </c>
      <c r="V40" s="26"/>
    </row>
    <row r="41" spans="1:23" s="6" customFormat="1" ht="36" customHeight="1" thickBot="1" x14ac:dyDescent="0.3">
      <c r="A41" s="9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2">
        <f t="shared" si="0"/>
        <v>0</v>
      </c>
      <c r="U41" s="73">
        <f t="shared" si="1"/>
        <v>0</v>
      </c>
      <c r="V41" s="26"/>
    </row>
    <row r="42" spans="1:23" s="6" customFormat="1" ht="36" customHeight="1" thickBot="1" x14ac:dyDescent="0.3">
      <c r="A42" s="9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2">
        <f t="shared" si="0"/>
        <v>0</v>
      </c>
      <c r="U42" s="73">
        <f t="shared" si="1"/>
        <v>0</v>
      </c>
      <c r="V42" s="26"/>
    </row>
    <row r="43" spans="1:23" s="6" customFormat="1" ht="36" customHeight="1" thickBot="1" x14ac:dyDescent="0.3">
      <c r="A43" s="9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2">
        <f t="shared" si="0"/>
        <v>0</v>
      </c>
      <c r="U43" s="73">
        <f t="shared" si="1"/>
        <v>0</v>
      </c>
      <c r="V43" s="26"/>
    </row>
    <row r="44" spans="1:23" s="6" customFormat="1" ht="36" customHeight="1" thickBot="1" x14ac:dyDescent="0.3">
      <c r="A44" s="9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2">
        <f t="shared" si="0"/>
        <v>0</v>
      </c>
      <c r="U44" s="73">
        <f t="shared" si="1"/>
        <v>0</v>
      </c>
      <c r="V44" s="26"/>
    </row>
    <row r="45" spans="1:23" s="6" customFormat="1" ht="36" customHeight="1" thickBot="1" x14ac:dyDescent="0.3">
      <c r="A45" s="9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2">
        <f t="shared" si="0"/>
        <v>0</v>
      </c>
      <c r="U45" s="73">
        <f t="shared" si="1"/>
        <v>0</v>
      </c>
      <c r="V45" s="26"/>
    </row>
    <row r="46" spans="1:23" s="6" customFormat="1" ht="36" customHeight="1" thickBot="1" x14ac:dyDescent="0.3">
      <c r="A46" s="9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2">
        <f t="shared" si="0"/>
        <v>0</v>
      </c>
      <c r="U46" s="73">
        <f t="shared" si="1"/>
        <v>0</v>
      </c>
      <c r="V46" s="26"/>
    </row>
    <row r="47" spans="1:23" s="6" customFormat="1" ht="36" customHeight="1" thickBot="1" x14ac:dyDescent="0.3">
      <c r="A47" s="9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2">
        <f t="shared" si="0"/>
        <v>0</v>
      </c>
      <c r="U47" s="73">
        <f t="shared" si="1"/>
        <v>0</v>
      </c>
      <c r="V47" s="26"/>
    </row>
    <row r="48" spans="1:23" s="6" customFormat="1" ht="36" customHeight="1" thickBot="1" x14ac:dyDescent="0.3">
      <c r="A48" s="9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2">
        <f t="shared" si="0"/>
        <v>0</v>
      </c>
      <c r="U48" s="73">
        <f t="shared" si="1"/>
        <v>0</v>
      </c>
      <c r="V48" s="26"/>
      <c r="W48" s="5"/>
    </row>
    <row r="49" spans="1:23" s="6" customFormat="1" ht="36" customHeight="1" thickBot="1" x14ac:dyDescent="0.3">
      <c r="A49" s="9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2">
        <f t="shared" si="0"/>
        <v>0</v>
      </c>
      <c r="U49" s="73">
        <f t="shared" si="1"/>
        <v>0</v>
      </c>
      <c r="V49" s="26"/>
    </row>
    <row r="50" spans="1:23" s="6" customFormat="1" ht="36" customHeight="1" thickBot="1" x14ac:dyDescent="0.3">
      <c r="A50" s="9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2">
        <f t="shared" si="0"/>
        <v>0</v>
      </c>
      <c r="U50" s="73">
        <f t="shared" si="1"/>
        <v>0</v>
      </c>
      <c r="V50" s="26"/>
      <c r="W50" s="5"/>
    </row>
    <row r="51" spans="1:23" s="6" customFormat="1" ht="36" customHeight="1" thickBot="1" x14ac:dyDescent="0.3">
      <c r="A51" s="9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2">
        <f t="shared" si="0"/>
        <v>0</v>
      </c>
      <c r="U51" s="73">
        <f t="shared" si="1"/>
        <v>0</v>
      </c>
      <c r="V51" s="26"/>
      <c r="W51" s="5"/>
    </row>
    <row r="52" spans="1:23" s="6" customFormat="1" ht="36" customHeight="1" thickBot="1" x14ac:dyDescent="0.3">
      <c r="A52" s="9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2">
        <f t="shared" si="0"/>
        <v>0</v>
      </c>
      <c r="U52" s="73">
        <f t="shared" si="1"/>
        <v>0</v>
      </c>
      <c r="V52" s="26"/>
      <c r="W52" s="5"/>
    </row>
    <row r="53" spans="1:23" s="6" customFormat="1" ht="36" customHeight="1" thickBot="1" x14ac:dyDescent="0.3">
      <c r="A53" s="9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2">
        <f t="shared" si="0"/>
        <v>0</v>
      </c>
      <c r="U53" s="73">
        <f t="shared" si="1"/>
        <v>0</v>
      </c>
      <c r="V53" s="26"/>
      <c r="W53" s="5"/>
    </row>
    <row r="54" spans="1:23" s="6" customFormat="1" ht="36" customHeight="1" thickBot="1" x14ac:dyDescent="0.3">
      <c r="A54" s="9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2">
        <f t="shared" si="0"/>
        <v>0</v>
      </c>
      <c r="U54" s="73">
        <f t="shared" si="1"/>
        <v>0</v>
      </c>
      <c r="V54" s="26"/>
      <c r="W54" s="5"/>
    </row>
    <row r="55" spans="1:23" s="6" customFormat="1" ht="36" customHeight="1" thickBot="1" x14ac:dyDescent="0.3">
      <c r="A55" s="9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2">
        <f t="shared" si="0"/>
        <v>0</v>
      </c>
      <c r="U55" s="73">
        <f t="shared" si="1"/>
        <v>0</v>
      </c>
      <c r="V55" s="26"/>
    </row>
    <row r="56" spans="1:23" s="6" customFormat="1" ht="36" customHeight="1" thickBot="1" x14ac:dyDescent="0.3">
      <c r="A56" s="9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2">
        <f t="shared" si="0"/>
        <v>0</v>
      </c>
      <c r="U56" s="73">
        <f t="shared" si="1"/>
        <v>0</v>
      </c>
      <c r="V56" s="26"/>
    </row>
    <row r="57" spans="1:23" s="6" customFormat="1" ht="36" customHeight="1" thickBot="1" x14ac:dyDescent="0.3">
      <c r="A57" s="9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2">
        <f t="shared" si="0"/>
        <v>0</v>
      </c>
      <c r="U57" s="73">
        <f t="shared" si="1"/>
        <v>0</v>
      </c>
      <c r="V57" s="26"/>
    </row>
    <row r="58" spans="1:23" s="6" customFormat="1" ht="36" customHeight="1" thickBot="1" x14ac:dyDescent="0.3">
      <c r="A58" s="9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2">
        <f t="shared" si="0"/>
        <v>0</v>
      </c>
      <c r="U58" s="73">
        <f t="shared" si="1"/>
        <v>0</v>
      </c>
      <c r="V58" s="26"/>
    </row>
    <row r="59" spans="1:23" s="6" customFormat="1" ht="36" customHeight="1" thickBot="1" x14ac:dyDescent="0.3">
      <c r="A59" s="9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2">
        <f t="shared" si="0"/>
        <v>0</v>
      </c>
      <c r="U59" s="73">
        <f t="shared" si="1"/>
        <v>0</v>
      </c>
      <c r="V59" s="26"/>
    </row>
    <row r="60" spans="1:23" s="6" customFormat="1" ht="36" customHeight="1" thickBot="1" x14ac:dyDescent="0.3">
      <c r="A60" s="9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2">
        <f t="shared" si="0"/>
        <v>0</v>
      </c>
      <c r="U60" s="73">
        <f t="shared" si="1"/>
        <v>0</v>
      </c>
      <c r="V60" s="26"/>
    </row>
    <row r="61" spans="1:23" s="6" customFormat="1" ht="36" customHeight="1" thickBot="1" x14ac:dyDescent="0.3">
      <c r="A61" s="9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2">
        <f t="shared" si="0"/>
        <v>0</v>
      </c>
      <c r="U61" s="73">
        <f t="shared" si="1"/>
        <v>0</v>
      </c>
      <c r="V61" s="26"/>
    </row>
    <row r="62" spans="1:23" s="6" customFormat="1" ht="36" customHeight="1" thickBot="1" x14ac:dyDescent="0.3">
      <c r="A62" s="9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2">
        <f t="shared" si="0"/>
        <v>0</v>
      </c>
      <c r="U62" s="73">
        <f t="shared" si="1"/>
        <v>0</v>
      </c>
      <c r="V62" s="26"/>
    </row>
    <row r="63" spans="1:23" s="6" customFormat="1" ht="36" customHeight="1" thickBot="1" x14ac:dyDescent="0.3">
      <c r="A63" s="9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2">
        <f t="shared" si="0"/>
        <v>0</v>
      </c>
      <c r="U63" s="73">
        <f t="shared" si="1"/>
        <v>0</v>
      </c>
      <c r="V63" s="26"/>
    </row>
    <row r="64" spans="1:23" s="6" customFormat="1" ht="36" customHeight="1" thickBot="1" x14ac:dyDescent="0.3">
      <c r="A64" s="9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2">
        <f t="shared" si="0"/>
        <v>0</v>
      </c>
      <c r="U64" s="73">
        <f t="shared" si="1"/>
        <v>0</v>
      </c>
      <c r="V64" s="26"/>
    </row>
    <row r="65" spans="1:22" s="6" customFormat="1" ht="36" customHeight="1" thickBot="1" x14ac:dyDescent="0.3">
      <c r="A65" s="9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2">
        <f t="shared" si="0"/>
        <v>0</v>
      </c>
      <c r="U65" s="73">
        <f t="shared" si="1"/>
        <v>0</v>
      </c>
      <c r="V65" s="26"/>
    </row>
    <row r="66" spans="1:22" s="6" customFormat="1" ht="36" customHeight="1" thickBot="1" x14ac:dyDescent="0.3">
      <c r="A66" s="9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2">
        <f t="shared" si="0"/>
        <v>0</v>
      </c>
      <c r="U66" s="73">
        <f t="shared" si="1"/>
        <v>0</v>
      </c>
      <c r="V66" s="26"/>
    </row>
    <row r="67" spans="1:22" s="6" customFormat="1" ht="36" customHeight="1" thickBot="1" x14ac:dyDescent="0.3">
      <c r="A67" s="9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2">
        <f t="shared" si="0"/>
        <v>0</v>
      </c>
      <c r="U67" s="73">
        <f t="shared" si="1"/>
        <v>0</v>
      </c>
      <c r="V67" s="26"/>
    </row>
    <row r="68" spans="1:22" s="6" customFormat="1" ht="36" customHeight="1" thickBot="1" x14ac:dyDescent="0.3">
      <c r="A68" s="9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2">
        <f t="shared" si="0"/>
        <v>0</v>
      </c>
      <c r="U68" s="73">
        <f t="shared" si="1"/>
        <v>0</v>
      </c>
      <c r="V68" s="26"/>
    </row>
    <row r="69" spans="1:22" s="6" customFormat="1" ht="36" customHeight="1" thickBot="1" x14ac:dyDescent="0.3">
      <c r="A69" s="9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2">
        <f t="shared" si="0"/>
        <v>0</v>
      </c>
      <c r="U69" s="73">
        <f t="shared" si="1"/>
        <v>0</v>
      </c>
      <c r="V69" s="26"/>
    </row>
    <row r="70" spans="1:22" s="6" customFormat="1" ht="36" customHeight="1" thickBot="1" x14ac:dyDescent="0.3">
      <c r="A70" s="9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2">
        <f t="shared" si="0"/>
        <v>0</v>
      </c>
      <c r="U70" s="73">
        <f t="shared" si="1"/>
        <v>0</v>
      </c>
      <c r="V70" s="26"/>
    </row>
    <row r="71" spans="1:22" s="6" customFormat="1" ht="36" customHeight="1" thickBot="1" x14ac:dyDescent="0.3">
      <c r="A71" s="9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2">
        <f t="shared" ref="T71:T105" si="2">+R71+Q71+P71+O71+N71+M71+L71+K71+J71+H71+G71+F71+E71+I71+S71</f>
        <v>0</v>
      </c>
      <c r="U71" s="73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">
      <c r="A72" s="9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2">
        <f t="shared" si="2"/>
        <v>0</v>
      </c>
      <c r="U72" s="73">
        <f t="shared" si="3"/>
        <v>0</v>
      </c>
      <c r="V72" s="26"/>
    </row>
    <row r="73" spans="1:22" s="6" customFormat="1" ht="36" customHeight="1" thickBot="1" x14ac:dyDescent="0.3">
      <c r="A73" s="9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2">
        <f t="shared" si="2"/>
        <v>0</v>
      </c>
      <c r="U73" s="73">
        <f t="shared" si="3"/>
        <v>0</v>
      </c>
      <c r="V73" s="26"/>
    </row>
    <row r="74" spans="1:22" s="6" customFormat="1" ht="36" customHeight="1" thickBot="1" x14ac:dyDescent="0.3">
      <c r="A74" s="9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2">
        <f t="shared" si="2"/>
        <v>0</v>
      </c>
      <c r="U74" s="73">
        <f t="shared" si="3"/>
        <v>0</v>
      </c>
      <c r="V74" s="26"/>
    </row>
    <row r="75" spans="1:22" s="6" customFormat="1" ht="36" customHeight="1" thickBot="1" x14ac:dyDescent="0.3">
      <c r="A75" s="9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2">
        <f t="shared" si="2"/>
        <v>0</v>
      </c>
      <c r="U75" s="73">
        <f t="shared" si="3"/>
        <v>0</v>
      </c>
      <c r="V75" s="26"/>
    </row>
    <row r="76" spans="1:22" s="6" customFormat="1" ht="36" customHeight="1" thickBot="1" x14ac:dyDescent="0.3">
      <c r="A76" s="9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2">
        <f t="shared" si="2"/>
        <v>0</v>
      </c>
      <c r="U76" s="73">
        <f t="shared" si="3"/>
        <v>0</v>
      </c>
      <c r="V76" s="26"/>
    </row>
    <row r="77" spans="1:22" s="6" customFormat="1" ht="36" customHeight="1" thickBot="1" x14ac:dyDescent="0.3">
      <c r="A77" s="9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2">
        <f t="shared" si="2"/>
        <v>0</v>
      </c>
      <c r="U77" s="73">
        <f t="shared" si="3"/>
        <v>0</v>
      </c>
      <c r="V77" s="26"/>
    </row>
    <row r="78" spans="1:22" s="6" customFormat="1" ht="36" customHeight="1" thickBot="1" x14ac:dyDescent="0.3">
      <c r="A78" s="9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2">
        <f t="shared" si="2"/>
        <v>0</v>
      </c>
      <c r="U78" s="73">
        <f t="shared" si="3"/>
        <v>0</v>
      </c>
      <c r="V78" s="26"/>
    </row>
    <row r="79" spans="1:22" s="6" customFormat="1" ht="36" customHeight="1" thickBot="1" x14ac:dyDescent="0.3">
      <c r="A79" s="9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2">
        <f t="shared" si="2"/>
        <v>0</v>
      </c>
      <c r="U79" s="73">
        <f t="shared" si="3"/>
        <v>0</v>
      </c>
      <c r="V79" s="26"/>
    </row>
    <row r="80" spans="1:22" s="6" customFormat="1" ht="36" customHeight="1" thickBot="1" x14ac:dyDescent="0.3">
      <c r="A80" s="9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2">
        <f t="shared" si="2"/>
        <v>0</v>
      </c>
      <c r="U80" s="73">
        <f t="shared" si="3"/>
        <v>0</v>
      </c>
      <c r="V80" s="26"/>
    </row>
    <row r="81" spans="1:23" s="6" customFormat="1" ht="36" customHeight="1" thickBot="1" x14ac:dyDescent="0.3">
      <c r="A81" s="9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2">
        <f t="shared" si="2"/>
        <v>0</v>
      </c>
      <c r="U81" s="73">
        <f t="shared" si="3"/>
        <v>0</v>
      </c>
      <c r="V81" s="26"/>
    </row>
    <row r="82" spans="1:23" s="6" customFormat="1" ht="36" customHeight="1" thickBot="1" x14ac:dyDescent="0.3">
      <c r="A82" s="9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2">
        <f t="shared" si="2"/>
        <v>0</v>
      </c>
      <c r="U82" s="73">
        <f t="shared" si="3"/>
        <v>0</v>
      </c>
      <c r="V82" s="26"/>
    </row>
    <row r="83" spans="1:23" s="6" customFormat="1" ht="36" customHeight="1" thickBot="1" x14ac:dyDescent="0.3">
      <c r="A83" s="9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2">
        <f t="shared" si="2"/>
        <v>0</v>
      </c>
      <c r="U83" s="73">
        <f t="shared" si="3"/>
        <v>0</v>
      </c>
      <c r="V83" s="26"/>
    </row>
    <row r="84" spans="1:23" s="6" customFormat="1" ht="36" customHeight="1" thickBot="1" x14ac:dyDescent="0.3">
      <c r="A84" s="9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2">
        <f t="shared" si="2"/>
        <v>0</v>
      </c>
      <c r="U84" s="73">
        <f t="shared" si="3"/>
        <v>0</v>
      </c>
      <c r="V84" s="26"/>
      <c r="W84" s="5"/>
    </row>
    <row r="85" spans="1:23" s="6" customFormat="1" ht="36" customHeight="1" thickBot="1" x14ac:dyDescent="0.3">
      <c r="A85" s="9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2">
        <f t="shared" si="2"/>
        <v>0</v>
      </c>
      <c r="U85" s="73">
        <f t="shared" si="3"/>
        <v>0</v>
      </c>
      <c r="V85" s="26"/>
      <c r="W85" s="5"/>
    </row>
    <row r="86" spans="1:23" s="6" customFormat="1" ht="36" customHeight="1" thickBot="1" x14ac:dyDescent="0.3">
      <c r="A86" s="9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2">
        <f t="shared" si="2"/>
        <v>0</v>
      </c>
      <c r="U86" s="73">
        <f t="shared" si="3"/>
        <v>0</v>
      </c>
      <c r="V86" s="26"/>
      <c r="W86" s="5"/>
    </row>
    <row r="87" spans="1:23" s="6" customFormat="1" ht="36" customHeight="1" thickBot="1" x14ac:dyDescent="0.3">
      <c r="A87" s="9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2">
        <f t="shared" si="2"/>
        <v>0</v>
      </c>
      <c r="U87" s="73">
        <f t="shared" si="3"/>
        <v>0</v>
      </c>
      <c r="V87" s="26"/>
      <c r="W87" s="5"/>
    </row>
    <row r="88" spans="1:23" s="6" customFormat="1" ht="36" customHeight="1" thickBot="1" x14ac:dyDescent="0.3">
      <c r="A88" s="9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2">
        <f t="shared" si="2"/>
        <v>0</v>
      </c>
      <c r="U88" s="73">
        <f t="shared" si="3"/>
        <v>0</v>
      </c>
      <c r="V88" s="26"/>
      <c r="W88" s="5"/>
    </row>
    <row r="89" spans="1:23" s="6" customFormat="1" ht="36" customHeight="1" thickBot="1" x14ac:dyDescent="0.3">
      <c r="A89" s="9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2">
        <f t="shared" si="2"/>
        <v>0</v>
      </c>
      <c r="U89" s="73">
        <f t="shared" si="3"/>
        <v>0</v>
      </c>
      <c r="V89" s="26"/>
      <c r="W89" s="5"/>
    </row>
    <row r="90" spans="1:23" s="6" customFormat="1" ht="36" customHeight="1" thickBot="1" x14ac:dyDescent="0.3">
      <c r="A90" s="9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2">
        <f t="shared" si="2"/>
        <v>0</v>
      </c>
      <c r="U90" s="73">
        <f t="shared" si="3"/>
        <v>0</v>
      </c>
      <c r="V90" s="26"/>
      <c r="W90" s="5"/>
    </row>
    <row r="91" spans="1:23" s="6" customFormat="1" ht="36" customHeight="1" thickBot="1" x14ac:dyDescent="0.3">
      <c r="A91" s="9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2">
        <f t="shared" si="2"/>
        <v>0</v>
      </c>
      <c r="U91" s="73">
        <f t="shared" si="3"/>
        <v>0</v>
      </c>
      <c r="V91" s="26"/>
      <c r="W91" s="5"/>
    </row>
    <row r="92" spans="1:23" s="6" customFormat="1" ht="36" customHeight="1" thickBot="1" x14ac:dyDescent="0.3">
      <c r="A92" s="9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2">
        <f t="shared" si="2"/>
        <v>0</v>
      </c>
      <c r="U92" s="73">
        <f t="shared" si="3"/>
        <v>0</v>
      </c>
      <c r="V92" s="26"/>
      <c r="W92" s="5"/>
    </row>
    <row r="93" spans="1:23" s="6" customFormat="1" ht="36" customHeight="1" thickBot="1" x14ac:dyDescent="0.3">
      <c r="A93" s="9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2">
        <f t="shared" si="2"/>
        <v>0</v>
      </c>
      <c r="U93" s="73">
        <f t="shared" si="3"/>
        <v>0</v>
      </c>
      <c r="V93" s="26"/>
      <c r="W93" s="5"/>
    </row>
    <row r="94" spans="1:23" s="6" customFormat="1" ht="36" customHeight="1" thickBot="1" x14ac:dyDescent="0.3">
      <c r="A94" s="9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2">
        <f t="shared" si="2"/>
        <v>0</v>
      </c>
      <c r="U94" s="73">
        <f t="shared" si="3"/>
        <v>0</v>
      </c>
      <c r="V94" s="26"/>
      <c r="W94" s="5"/>
    </row>
    <row r="95" spans="1:23" s="6" customFormat="1" ht="36" customHeight="1" thickBot="1" x14ac:dyDescent="0.3">
      <c r="A95" s="9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2">
        <f t="shared" si="2"/>
        <v>0</v>
      </c>
      <c r="U95" s="73">
        <f t="shared" si="3"/>
        <v>0</v>
      </c>
      <c r="V95" s="26"/>
      <c r="W95" s="5"/>
    </row>
    <row r="96" spans="1:23" s="6" customFormat="1" ht="36" customHeight="1" thickBot="1" x14ac:dyDescent="0.3">
      <c r="A96" s="9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2">
        <f t="shared" si="2"/>
        <v>0</v>
      </c>
      <c r="U96" s="73">
        <f t="shared" si="3"/>
        <v>0</v>
      </c>
      <c r="V96" s="26"/>
      <c r="W96" s="5"/>
    </row>
    <row r="97" spans="1:120" s="6" customFormat="1" ht="36" customHeight="1" thickBot="1" x14ac:dyDescent="0.3">
      <c r="A97" s="9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2">
        <f t="shared" si="2"/>
        <v>0</v>
      </c>
      <c r="U97" s="73">
        <f t="shared" si="3"/>
        <v>0</v>
      </c>
      <c r="V97" s="26"/>
      <c r="W97" s="5"/>
    </row>
    <row r="98" spans="1:120" s="6" customFormat="1" ht="36" customHeight="1" thickBot="1" x14ac:dyDescent="0.3">
      <c r="A98" s="9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2">
        <f t="shared" si="2"/>
        <v>0</v>
      </c>
      <c r="U98" s="73">
        <f t="shared" si="3"/>
        <v>0</v>
      </c>
      <c r="V98" s="26"/>
    </row>
    <row r="99" spans="1:120" s="6" customFormat="1" ht="36" customHeight="1" thickBot="1" x14ac:dyDescent="0.3">
      <c r="A99" s="9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2">
        <f t="shared" si="2"/>
        <v>0</v>
      </c>
      <c r="U99" s="73">
        <f t="shared" si="3"/>
        <v>0</v>
      </c>
      <c r="V99" s="26"/>
      <c r="W99" s="5"/>
    </row>
    <row r="100" spans="1:120" s="6" customFormat="1" ht="36" customHeight="1" thickBot="1" x14ac:dyDescent="0.3">
      <c r="A100" s="9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2">
        <f t="shared" si="2"/>
        <v>0</v>
      </c>
      <c r="U100" s="73">
        <f t="shared" si="3"/>
        <v>0</v>
      </c>
      <c r="V100" s="26"/>
      <c r="W100" s="5"/>
    </row>
    <row r="101" spans="1:120" s="6" customFormat="1" ht="36" customHeight="1" thickBot="1" x14ac:dyDescent="0.3">
      <c r="A101" s="9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2">
        <f t="shared" si="2"/>
        <v>0</v>
      </c>
      <c r="U101" s="73">
        <f t="shared" si="3"/>
        <v>0</v>
      </c>
      <c r="V101" s="26"/>
    </row>
    <row r="102" spans="1:120" s="6" customFormat="1" ht="36" customHeight="1" thickBot="1" x14ac:dyDescent="0.3">
      <c r="A102" s="9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2">
        <f t="shared" si="2"/>
        <v>0</v>
      </c>
      <c r="U102" s="73">
        <f t="shared" si="3"/>
        <v>0</v>
      </c>
      <c r="V102" s="26"/>
      <c r="W102" s="5"/>
    </row>
    <row r="103" spans="1:120" s="6" customFormat="1" ht="36" customHeight="1" thickBot="1" x14ac:dyDescent="0.3">
      <c r="A103" s="9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2">
        <f t="shared" si="2"/>
        <v>0</v>
      </c>
      <c r="U103" s="73">
        <f t="shared" si="3"/>
        <v>0</v>
      </c>
      <c r="V103" s="26"/>
      <c r="W103" s="5"/>
    </row>
    <row r="104" spans="1:120" s="6" customFormat="1" ht="36" customHeight="1" thickBot="1" x14ac:dyDescent="0.3">
      <c r="A104" s="9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2">
        <f t="shared" si="2"/>
        <v>0</v>
      </c>
      <c r="U104" s="73">
        <f t="shared" si="3"/>
        <v>0</v>
      </c>
      <c r="V104" s="26"/>
      <c r="W104" s="5"/>
    </row>
    <row r="105" spans="1:120" s="7" customFormat="1" ht="36" customHeight="1" thickBot="1" x14ac:dyDescent="0.3">
      <c r="A105" s="96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2">
        <f t="shared" si="2"/>
        <v>0</v>
      </c>
      <c r="U105" s="73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">
      <c r="A106" s="304" t="s">
        <v>28</v>
      </c>
      <c r="B106" s="304"/>
      <c r="C106" s="304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4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4">
      <c r="P121" s="8"/>
    </row>
  </sheetData>
  <sheetProtection algorithmName="SHA-512" hashValue="g41zJOt9+T91vj8SFr1n7xdNNpS9xBQ8c7iwzQohlK33i+0V/ptJFomkqfM6wGT5cTduLDdjHaaUoQgPfYB7EA==" saltValue="uaCpmOP2hgIrLMayah2eeQ==" spinCount="100000" sheet="1" objects="1" scenarios="1"/>
  <mergeCells count="15">
    <mergeCell ref="A1:D1"/>
    <mergeCell ref="E1:G1"/>
    <mergeCell ref="A2:D2"/>
    <mergeCell ref="E2:G2"/>
    <mergeCell ref="H2:J2"/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</mergeCells>
  <printOptions horizontalCentered="1"/>
  <pageMargins left="0" right="0" top="0" bottom="0" header="0" footer="0"/>
  <pageSetup paperSize="9" scale="48" fitToHeight="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FC01-83FF-43D2-B041-D999A5ACCA29}">
  <sheetPr codeName="Feuil11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defaultColWidth="11.42578125" defaultRowHeight="26.25" x14ac:dyDescent="0.4"/>
  <cols>
    <col min="1" max="1" width="9.140625" style="8" customWidth="1"/>
    <col min="2" max="3" width="27.42578125" customWidth="1"/>
    <col min="4" max="4" width="11.42578125" style="22" hidden="1" customWidth="1"/>
    <col min="5" max="6" width="13" customWidth="1"/>
    <col min="7" max="7" width="14.85546875" customWidth="1"/>
    <col min="8" max="8" width="14.7109375" customWidth="1"/>
    <col min="9" max="10" width="11.85546875" customWidth="1"/>
    <col min="11" max="11" width="17" customWidth="1"/>
    <col min="12" max="12" width="12.5703125" customWidth="1"/>
    <col min="13" max="13" width="11.85546875" customWidth="1"/>
    <col min="14" max="14" width="14.7109375" customWidth="1"/>
    <col min="15" max="18" width="11.85546875" customWidth="1"/>
    <col min="19" max="19" width="13.28515625" bestFit="1" customWidth="1"/>
    <col min="20" max="20" width="11.85546875" customWidth="1"/>
    <col min="21" max="21" width="25.42578125" style="72" customWidth="1"/>
    <col min="22" max="22" width="6.28515625" hidden="1" customWidth="1"/>
    <col min="88" max="107" width="11.5703125" style="2" customWidth="1"/>
  </cols>
  <sheetData>
    <row r="1" spans="1:107" ht="54.75" customHeight="1" thickBot="1" x14ac:dyDescent="0.4">
      <c r="A1" s="365" t="str">
        <f>'Sous Groupe 1'!A1:D1</f>
        <v>CSE</v>
      </c>
      <c r="B1" s="329"/>
      <c r="C1" s="329"/>
      <c r="D1" s="330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4">
      <c r="A2" s="369" t="s">
        <v>75</v>
      </c>
      <c r="B2" s="332"/>
      <c r="C2" s="332"/>
      <c r="D2" s="332"/>
      <c r="E2" s="315" t="s">
        <v>0</v>
      </c>
      <c r="F2" s="316"/>
      <c r="G2" s="316"/>
      <c r="H2" s="311" t="s">
        <v>1</v>
      </c>
      <c r="I2" s="312"/>
      <c r="J2" s="312"/>
      <c r="K2" s="82" t="s">
        <v>2</v>
      </c>
      <c r="L2" s="315" t="s">
        <v>3</v>
      </c>
      <c r="M2" s="316"/>
      <c r="N2" s="311" t="s">
        <v>4</v>
      </c>
      <c r="O2" s="312"/>
      <c r="P2" s="312"/>
      <c r="Q2" s="312"/>
      <c r="R2" s="312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25">
      <c r="A3" s="342" t="s">
        <v>5</v>
      </c>
      <c r="B3" s="345" t="s">
        <v>6</v>
      </c>
      <c r="C3" s="348" t="s">
        <v>7</v>
      </c>
      <c r="D3" s="351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36" t="s">
        <v>32</v>
      </c>
      <c r="U3" s="339" t="s">
        <v>33</v>
      </c>
      <c r="V3" s="333" t="s">
        <v>38</v>
      </c>
    </row>
    <row r="4" spans="1:107" ht="195.6" customHeight="1" x14ac:dyDescent="0.25">
      <c r="A4" s="343"/>
      <c r="B4" s="346"/>
      <c r="C4" s="349"/>
      <c r="D4" s="352"/>
      <c r="E4" s="78" t="s">
        <v>34</v>
      </c>
      <c r="F4" s="79" t="s">
        <v>35</v>
      </c>
      <c r="G4" s="79" t="s">
        <v>19</v>
      </c>
      <c r="H4" s="78" t="s">
        <v>59</v>
      </c>
      <c r="I4" s="79" t="s">
        <v>164</v>
      </c>
      <c r="J4" s="79" t="s">
        <v>63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7"/>
      <c r="U4" s="340"/>
      <c r="V4" s="334"/>
    </row>
    <row r="5" spans="1:107" ht="18.600000000000001" customHeight="1" thickBot="1" x14ac:dyDescent="0.3">
      <c r="A5" s="344"/>
      <c r="B5" s="347"/>
      <c r="C5" s="350"/>
      <c r="D5" s="353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8"/>
      <c r="U5" s="341"/>
      <c r="V5" s="335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.6" customHeight="1" thickBot="1" x14ac:dyDescent="0.3">
      <c r="A6" s="94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2">
        <f>+R6+Q6+P6+O6+N6+M6+L6+K6+J6+H6+G6+F6+E6+I6+S6</f>
        <v>0</v>
      </c>
      <c r="U6" s="73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">
      <c r="A7" s="9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2">
        <f t="shared" ref="T7:T70" si="0">+R7+Q7+P7+O7+N7+M7+L7+K7+J7+H7+G7+F7+E7+I7+S7</f>
        <v>0</v>
      </c>
      <c r="U7" s="73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">
      <c r="A8" s="9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2">
        <f t="shared" si="0"/>
        <v>0</v>
      </c>
      <c r="U8" s="73">
        <f t="shared" si="1"/>
        <v>0</v>
      </c>
      <c r="V8" s="26"/>
    </row>
    <row r="9" spans="1:107" s="6" customFormat="1" ht="36" customHeight="1" thickBot="1" x14ac:dyDescent="0.3">
      <c r="A9" s="9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2">
        <f t="shared" si="0"/>
        <v>0</v>
      </c>
      <c r="U9" s="73">
        <f t="shared" si="1"/>
        <v>0</v>
      </c>
      <c r="V9" s="26"/>
    </row>
    <row r="10" spans="1:107" s="6" customFormat="1" ht="36" customHeight="1" thickBot="1" x14ac:dyDescent="0.3">
      <c r="A10" s="9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2">
        <f t="shared" si="0"/>
        <v>0</v>
      </c>
      <c r="U10" s="73">
        <f t="shared" si="1"/>
        <v>0</v>
      </c>
      <c r="V10" s="26"/>
    </row>
    <row r="11" spans="1:107" s="6" customFormat="1" ht="36" customHeight="1" thickBot="1" x14ac:dyDescent="0.3">
      <c r="A11" s="9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2">
        <f t="shared" si="0"/>
        <v>0</v>
      </c>
      <c r="U11" s="73">
        <f t="shared" si="1"/>
        <v>0</v>
      </c>
      <c r="V11" s="26"/>
    </row>
    <row r="12" spans="1:107" s="6" customFormat="1" ht="36" customHeight="1" thickBot="1" x14ac:dyDescent="0.3">
      <c r="A12" s="9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2">
        <f t="shared" si="0"/>
        <v>0</v>
      </c>
      <c r="U12" s="73">
        <f t="shared" si="1"/>
        <v>0</v>
      </c>
      <c r="V12" s="26"/>
    </row>
    <row r="13" spans="1:107" s="6" customFormat="1" ht="36" customHeight="1" thickBot="1" x14ac:dyDescent="0.3">
      <c r="A13" s="9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2">
        <f t="shared" si="0"/>
        <v>0</v>
      </c>
      <c r="U13" s="73">
        <f t="shared" si="1"/>
        <v>0</v>
      </c>
      <c r="V13" s="26"/>
    </row>
    <row r="14" spans="1:107" s="6" customFormat="1" ht="36" customHeight="1" thickBot="1" x14ac:dyDescent="0.3">
      <c r="A14" s="9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2">
        <f t="shared" si="0"/>
        <v>0</v>
      </c>
      <c r="U14" s="73">
        <f t="shared" si="1"/>
        <v>0</v>
      </c>
      <c r="V14" s="26"/>
    </row>
    <row r="15" spans="1:107" s="6" customFormat="1" ht="36" customHeight="1" thickBot="1" x14ac:dyDescent="0.3">
      <c r="A15" s="9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2">
        <f t="shared" si="0"/>
        <v>0</v>
      </c>
      <c r="U15" s="73">
        <f t="shared" si="1"/>
        <v>0</v>
      </c>
      <c r="V15" s="26"/>
    </row>
    <row r="16" spans="1:107" s="6" customFormat="1" ht="36" customHeight="1" thickBot="1" x14ac:dyDescent="0.3">
      <c r="A16" s="9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2">
        <f t="shared" si="0"/>
        <v>0</v>
      </c>
      <c r="U16" s="73">
        <f t="shared" si="1"/>
        <v>0</v>
      </c>
      <c r="V16" s="26"/>
    </row>
    <row r="17" spans="1:22" s="6" customFormat="1" ht="36" customHeight="1" thickBot="1" x14ac:dyDescent="0.3">
      <c r="A17" s="9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2">
        <f t="shared" si="0"/>
        <v>0</v>
      </c>
      <c r="U17" s="73">
        <f t="shared" si="1"/>
        <v>0</v>
      </c>
      <c r="V17" s="26"/>
    </row>
    <row r="18" spans="1:22" s="6" customFormat="1" ht="36" customHeight="1" thickBot="1" x14ac:dyDescent="0.3">
      <c r="A18" s="9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2">
        <f t="shared" si="0"/>
        <v>0</v>
      </c>
      <c r="U18" s="73">
        <f t="shared" si="1"/>
        <v>0</v>
      </c>
      <c r="V18" s="26"/>
    </row>
    <row r="19" spans="1:22" s="6" customFormat="1" ht="36" customHeight="1" thickBot="1" x14ac:dyDescent="0.3">
      <c r="A19" s="9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2">
        <f t="shared" si="0"/>
        <v>0</v>
      </c>
      <c r="U19" s="73">
        <f t="shared" si="1"/>
        <v>0</v>
      </c>
      <c r="V19" s="26"/>
    </row>
    <row r="20" spans="1:22" s="6" customFormat="1" ht="36" customHeight="1" thickBot="1" x14ac:dyDescent="0.3">
      <c r="A20" s="9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2">
        <f t="shared" si="0"/>
        <v>0</v>
      </c>
      <c r="U20" s="73">
        <f t="shared" si="1"/>
        <v>0</v>
      </c>
      <c r="V20" s="26"/>
    </row>
    <row r="21" spans="1:22" s="6" customFormat="1" ht="36" customHeight="1" thickBot="1" x14ac:dyDescent="0.3">
      <c r="A21" s="9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2">
        <f t="shared" si="0"/>
        <v>0</v>
      </c>
      <c r="U21" s="73">
        <f t="shared" si="1"/>
        <v>0</v>
      </c>
      <c r="V21" s="26"/>
    </row>
    <row r="22" spans="1:22" s="6" customFormat="1" ht="36" customHeight="1" thickBot="1" x14ac:dyDescent="0.3">
      <c r="A22" s="9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2">
        <f t="shared" si="0"/>
        <v>0</v>
      </c>
      <c r="U22" s="73">
        <f t="shared" si="1"/>
        <v>0</v>
      </c>
      <c r="V22" s="26"/>
    </row>
    <row r="23" spans="1:22" s="6" customFormat="1" ht="36" customHeight="1" thickBot="1" x14ac:dyDescent="0.3">
      <c r="A23" s="9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2">
        <f t="shared" si="0"/>
        <v>0</v>
      </c>
      <c r="U23" s="73">
        <f t="shared" si="1"/>
        <v>0</v>
      </c>
      <c r="V23" s="26"/>
    </row>
    <row r="24" spans="1:22" s="6" customFormat="1" ht="36" customHeight="1" thickBot="1" x14ac:dyDescent="0.3">
      <c r="A24" s="9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2">
        <f t="shared" si="0"/>
        <v>0</v>
      </c>
      <c r="U24" s="73">
        <f t="shared" si="1"/>
        <v>0</v>
      </c>
      <c r="V24" s="26"/>
    </row>
    <row r="25" spans="1:22" s="6" customFormat="1" ht="36" customHeight="1" thickBot="1" x14ac:dyDescent="0.3">
      <c r="A25" s="9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2">
        <f t="shared" si="0"/>
        <v>0</v>
      </c>
      <c r="U25" s="73">
        <f t="shared" si="1"/>
        <v>0</v>
      </c>
      <c r="V25" s="26"/>
    </row>
    <row r="26" spans="1:22" s="6" customFormat="1" ht="36" customHeight="1" thickBot="1" x14ac:dyDescent="0.3">
      <c r="A26" s="9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2">
        <f t="shared" si="0"/>
        <v>0</v>
      </c>
      <c r="U26" s="73">
        <f t="shared" si="1"/>
        <v>0</v>
      </c>
      <c r="V26" s="26"/>
    </row>
    <row r="27" spans="1:22" s="6" customFormat="1" ht="36" customHeight="1" thickBot="1" x14ac:dyDescent="0.3">
      <c r="A27" s="9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2">
        <f t="shared" si="0"/>
        <v>0</v>
      </c>
      <c r="U27" s="73">
        <f t="shared" si="1"/>
        <v>0</v>
      </c>
      <c r="V27" s="26"/>
    </row>
    <row r="28" spans="1:22" s="6" customFormat="1" ht="36" customHeight="1" thickBot="1" x14ac:dyDescent="0.3">
      <c r="A28" s="9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2">
        <f t="shared" si="0"/>
        <v>0</v>
      </c>
      <c r="U28" s="73">
        <f t="shared" si="1"/>
        <v>0</v>
      </c>
      <c r="V28" s="26"/>
    </row>
    <row r="29" spans="1:22" s="6" customFormat="1" ht="36" customHeight="1" thickBot="1" x14ac:dyDescent="0.3">
      <c r="A29" s="9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2">
        <f t="shared" si="0"/>
        <v>0</v>
      </c>
      <c r="U29" s="73">
        <f t="shared" si="1"/>
        <v>0</v>
      </c>
      <c r="V29" s="26"/>
    </row>
    <row r="30" spans="1:22" s="6" customFormat="1" ht="36" customHeight="1" thickBot="1" x14ac:dyDescent="0.3">
      <c r="A30" s="9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2">
        <f t="shared" si="0"/>
        <v>0</v>
      </c>
      <c r="U30" s="73">
        <f t="shared" si="1"/>
        <v>0</v>
      </c>
      <c r="V30" s="26"/>
    </row>
    <row r="31" spans="1:22" s="6" customFormat="1" ht="36" customHeight="1" thickBot="1" x14ac:dyDescent="0.3">
      <c r="A31" s="9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2">
        <f t="shared" si="0"/>
        <v>0</v>
      </c>
      <c r="U31" s="73">
        <f t="shared" si="1"/>
        <v>0</v>
      </c>
      <c r="V31" s="26"/>
    </row>
    <row r="32" spans="1:22" s="6" customFormat="1" ht="36" customHeight="1" thickBot="1" x14ac:dyDescent="0.3">
      <c r="A32" s="9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2">
        <f t="shared" si="0"/>
        <v>0</v>
      </c>
      <c r="U32" s="73">
        <f t="shared" si="1"/>
        <v>0</v>
      </c>
      <c r="V32" s="26"/>
    </row>
    <row r="33" spans="1:23" s="6" customFormat="1" ht="36" customHeight="1" thickBot="1" x14ac:dyDescent="0.3">
      <c r="A33" s="9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2">
        <f t="shared" si="0"/>
        <v>0</v>
      </c>
      <c r="U33" s="73">
        <f t="shared" si="1"/>
        <v>0</v>
      </c>
      <c r="V33" s="26"/>
    </row>
    <row r="34" spans="1:23" s="6" customFormat="1" ht="36" customHeight="1" thickBot="1" x14ac:dyDescent="0.3">
      <c r="A34" s="9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2">
        <f t="shared" si="0"/>
        <v>0</v>
      </c>
      <c r="U34" s="73">
        <f t="shared" si="1"/>
        <v>0</v>
      </c>
      <c r="V34" s="26"/>
    </row>
    <row r="35" spans="1:23" s="6" customFormat="1" ht="36" customHeight="1" thickBot="1" x14ac:dyDescent="0.3">
      <c r="A35" s="9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2">
        <f t="shared" si="0"/>
        <v>0</v>
      </c>
      <c r="U35" s="73">
        <f t="shared" si="1"/>
        <v>0</v>
      </c>
      <c r="V35" s="26"/>
    </row>
    <row r="36" spans="1:23" s="6" customFormat="1" ht="36" customHeight="1" thickBot="1" x14ac:dyDescent="0.3">
      <c r="A36" s="9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2">
        <f t="shared" si="0"/>
        <v>0</v>
      </c>
      <c r="U36" s="73">
        <f t="shared" si="1"/>
        <v>0</v>
      </c>
      <c r="V36" s="26"/>
    </row>
    <row r="37" spans="1:23" s="6" customFormat="1" ht="36" customHeight="1" thickBot="1" x14ac:dyDescent="0.3">
      <c r="A37" s="9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2">
        <f t="shared" si="0"/>
        <v>0</v>
      </c>
      <c r="U37" s="73">
        <f t="shared" si="1"/>
        <v>0</v>
      </c>
      <c r="V37" s="26"/>
    </row>
    <row r="38" spans="1:23" s="6" customFormat="1" ht="36" customHeight="1" thickBot="1" x14ac:dyDescent="0.3">
      <c r="A38" s="9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2">
        <f t="shared" si="0"/>
        <v>0</v>
      </c>
      <c r="U38" s="73">
        <f t="shared" si="1"/>
        <v>0</v>
      </c>
      <c r="V38" s="26"/>
    </row>
    <row r="39" spans="1:23" s="6" customFormat="1" ht="36" customHeight="1" thickBot="1" x14ac:dyDescent="0.3">
      <c r="A39" s="9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2">
        <f t="shared" si="0"/>
        <v>0</v>
      </c>
      <c r="U39" s="73">
        <f t="shared" si="1"/>
        <v>0</v>
      </c>
      <c r="V39" s="26"/>
    </row>
    <row r="40" spans="1:23" s="6" customFormat="1" ht="36" customHeight="1" thickBot="1" x14ac:dyDescent="0.3">
      <c r="A40" s="9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2">
        <f t="shared" si="0"/>
        <v>0</v>
      </c>
      <c r="U40" s="73">
        <f t="shared" si="1"/>
        <v>0</v>
      </c>
      <c r="V40" s="26"/>
    </row>
    <row r="41" spans="1:23" s="6" customFormat="1" ht="36" customHeight="1" thickBot="1" x14ac:dyDescent="0.3">
      <c r="A41" s="9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2">
        <f t="shared" si="0"/>
        <v>0</v>
      </c>
      <c r="U41" s="73">
        <f t="shared" si="1"/>
        <v>0</v>
      </c>
      <c r="V41" s="26"/>
    </row>
    <row r="42" spans="1:23" s="6" customFormat="1" ht="36" customHeight="1" thickBot="1" x14ac:dyDescent="0.3">
      <c r="A42" s="9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2">
        <f t="shared" si="0"/>
        <v>0</v>
      </c>
      <c r="U42" s="73">
        <f t="shared" si="1"/>
        <v>0</v>
      </c>
      <c r="V42" s="26"/>
    </row>
    <row r="43" spans="1:23" s="6" customFormat="1" ht="36" customHeight="1" thickBot="1" x14ac:dyDescent="0.3">
      <c r="A43" s="9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2">
        <f t="shared" si="0"/>
        <v>0</v>
      </c>
      <c r="U43" s="73">
        <f t="shared" si="1"/>
        <v>0</v>
      </c>
      <c r="V43" s="26"/>
    </row>
    <row r="44" spans="1:23" s="6" customFormat="1" ht="36" customHeight="1" thickBot="1" x14ac:dyDescent="0.3">
      <c r="A44" s="9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2">
        <f t="shared" si="0"/>
        <v>0</v>
      </c>
      <c r="U44" s="73">
        <f t="shared" si="1"/>
        <v>0</v>
      </c>
      <c r="V44" s="26"/>
    </row>
    <row r="45" spans="1:23" s="6" customFormat="1" ht="36" customHeight="1" thickBot="1" x14ac:dyDescent="0.3">
      <c r="A45" s="9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2">
        <f t="shared" si="0"/>
        <v>0</v>
      </c>
      <c r="U45" s="73">
        <f t="shared" si="1"/>
        <v>0</v>
      </c>
      <c r="V45" s="26"/>
    </row>
    <row r="46" spans="1:23" s="6" customFormat="1" ht="36" customHeight="1" thickBot="1" x14ac:dyDescent="0.3">
      <c r="A46" s="9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2">
        <f t="shared" si="0"/>
        <v>0</v>
      </c>
      <c r="U46" s="73">
        <f t="shared" si="1"/>
        <v>0</v>
      </c>
      <c r="V46" s="26"/>
    </row>
    <row r="47" spans="1:23" s="6" customFormat="1" ht="36" customHeight="1" thickBot="1" x14ac:dyDescent="0.3">
      <c r="A47" s="9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2">
        <f t="shared" si="0"/>
        <v>0</v>
      </c>
      <c r="U47" s="73">
        <f t="shared" si="1"/>
        <v>0</v>
      </c>
      <c r="V47" s="26"/>
    </row>
    <row r="48" spans="1:23" s="6" customFormat="1" ht="36" customHeight="1" thickBot="1" x14ac:dyDescent="0.3">
      <c r="A48" s="9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2">
        <f t="shared" si="0"/>
        <v>0</v>
      </c>
      <c r="U48" s="73">
        <f t="shared" si="1"/>
        <v>0</v>
      </c>
      <c r="V48" s="26"/>
      <c r="W48" s="5"/>
    </row>
    <row r="49" spans="1:23" s="6" customFormat="1" ht="36" customHeight="1" thickBot="1" x14ac:dyDescent="0.3">
      <c r="A49" s="9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2">
        <f t="shared" si="0"/>
        <v>0</v>
      </c>
      <c r="U49" s="73">
        <f t="shared" si="1"/>
        <v>0</v>
      </c>
      <c r="V49" s="26"/>
    </row>
    <row r="50" spans="1:23" s="6" customFormat="1" ht="36" customHeight="1" thickBot="1" x14ac:dyDescent="0.3">
      <c r="A50" s="9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2">
        <f t="shared" si="0"/>
        <v>0</v>
      </c>
      <c r="U50" s="73">
        <f t="shared" si="1"/>
        <v>0</v>
      </c>
      <c r="V50" s="26"/>
      <c r="W50" s="5"/>
    </row>
    <row r="51" spans="1:23" s="6" customFormat="1" ht="36" customHeight="1" thickBot="1" x14ac:dyDescent="0.3">
      <c r="A51" s="9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2">
        <f t="shared" si="0"/>
        <v>0</v>
      </c>
      <c r="U51" s="73">
        <f t="shared" si="1"/>
        <v>0</v>
      </c>
      <c r="V51" s="26"/>
      <c r="W51" s="5"/>
    </row>
    <row r="52" spans="1:23" s="6" customFormat="1" ht="36" customHeight="1" thickBot="1" x14ac:dyDescent="0.3">
      <c r="A52" s="9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2">
        <f t="shared" si="0"/>
        <v>0</v>
      </c>
      <c r="U52" s="73">
        <f t="shared" si="1"/>
        <v>0</v>
      </c>
      <c r="V52" s="26"/>
      <c r="W52" s="5"/>
    </row>
    <row r="53" spans="1:23" s="6" customFormat="1" ht="36" customHeight="1" thickBot="1" x14ac:dyDescent="0.3">
      <c r="A53" s="9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2">
        <f t="shared" si="0"/>
        <v>0</v>
      </c>
      <c r="U53" s="73">
        <f t="shared" si="1"/>
        <v>0</v>
      </c>
      <c r="V53" s="26"/>
      <c r="W53" s="5"/>
    </row>
    <row r="54" spans="1:23" s="6" customFormat="1" ht="36" customHeight="1" thickBot="1" x14ac:dyDescent="0.3">
      <c r="A54" s="9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2">
        <f t="shared" si="0"/>
        <v>0</v>
      </c>
      <c r="U54" s="73">
        <f t="shared" si="1"/>
        <v>0</v>
      </c>
      <c r="V54" s="26"/>
      <c r="W54" s="5"/>
    </row>
    <row r="55" spans="1:23" s="6" customFormat="1" ht="36" customHeight="1" thickBot="1" x14ac:dyDescent="0.3">
      <c r="A55" s="9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2">
        <f t="shared" si="0"/>
        <v>0</v>
      </c>
      <c r="U55" s="73">
        <f t="shared" si="1"/>
        <v>0</v>
      </c>
      <c r="V55" s="26"/>
    </row>
    <row r="56" spans="1:23" s="6" customFormat="1" ht="36" customHeight="1" thickBot="1" x14ac:dyDescent="0.3">
      <c r="A56" s="9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2">
        <f t="shared" si="0"/>
        <v>0</v>
      </c>
      <c r="U56" s="73">
        <f t="shared" si="1"/>
        <v>0</v>
      </c>
      <c r="V56" s="26"/>
    </row>
    <row r="57" spans="1:23" s="6" customFormat="1" ht="36" customHeight="1" thickBot="1" x14ac:dyDescent="0.3">
      <c r="A57" s="9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2">
        <f t="shared" si="0"/>
        <v>0</v>
      </c>
      <c r="U57" s="73">
        <f t="shared" si="1"/>
        <v>0</v>
      </c>
      <c r="V57" s="26"/>
    </row>
    <row r="58" spans="1:23" s="6" customFormat="1" ht="36" customHeight="1" thickBot="1" x14ac:dyDescent="0.3">
      <c r="A58" s="9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2">
        <f t="shared" si="0"/>
        <v>0</v>
      </c>
      <c r="U58" s="73">
        <f t="shared" si="1"/>
        <v>0</v>
      </c>
      <c r="V58" s="26"/>
    </row>
    <row r="59" spans="1:23" s="6" customFormat="1" ht="36" customHeight="1" thickBot="1" x14ac:dyDescent="0.3">
      <c r="A59" s="9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2">
        <f t="shared" si="0"/>
        <v>0</v>
      </c>
      <c r="U59" s="73">
        <f t="shared" si="1"/>
        <v>0</v>
      </c>
      <c r="V59" s="26"/>
    </row>
    <row r="60" spans="1:23" s="6" customFormat="1" ht="36" customHeight="1" thickBot="1" x14ac:dyDescent="0.3">
      <c r="A60" s="9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2">
        <f t="shared" si="0"/>
        <v>0</v>
      </c>
      <c r="U60" s="73">
        <f t="shared" si="1"/>
        <v>0</v>
      </c>
      <c r="V60" s="26"/>
    </row>
    <row r="61" spans="1:23" s="6" customFormat="1" ht="36" customHeight="1" thickBot="1" x14ac:dyDescent="0.3">
      <c r="A61" s="9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2">
        <f t="shared" si="0"/>
        <v>0</v>
      </c>
      <c r="U61" s="73">
        <f t="shared" si="1"/>
        <v>0</v>
      </c>
      <c r="V61" s="26"/>
    </row>
    <row r="62" spans="1:23" s="6" customFormat="1" ht="36" customHeight="1" thickBot="1" x14ac:dyDescent="0.3">
      <c r="A62" s="9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2">
        <f t="shared" si="0"/>
        <v>0</v>
      </c>
      <c r="U62" s="73">
        <f t="shared" si="1"/>
        <v>0</v>
      </c>
      <c r="V62" s="26"/>
    </row>
    <row r="63" spans="1:23" s="6" customFormat="1" ht="36" customHeight="1" thickBot="1" x14ac:dyDescent="0.3">
      <c r="A63" s="9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2">
        <f t="shared" si="0"/>
        <v>0</v>
      </c>
      <c r="U63" s="73">
        <f t="shared" si="1"/>
        <v>0</v>
      </c>
      <c r="V63" s="26"/>
    </row>
    <row r="64" spans="1:23" s="6" customFormat="1" ht="36" customHeight="1" thickBot="1" x14ac:dyDescent="0.3">
      <c r="A64" s="9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2">
        <f t="shared" si="0"/>
        <v>0</v>
      </c>
      <c r="U64" s="73">
        <f t="shared" si="1"/>
        <v>0</v>
      </c>
      <c r="V64" s="26"/>
    </row>
    <row r="65" spans="1:22" s="6" customFormat="1" ht="36" customHeight="1" thickBot="1" x14ac:dyDescent="0.3">
      <c r="A65" s="9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2">
        <f t="shared" si="0"/>
        <v>0</v>
      </c>
      <c r="U65" s="73">
        <f t="shared" si="1"/>
        <v>0</v>
      </c>
      <c r="V65" s="26"/>
    </row>
    <row r="66" spans="1:22" s="6" customFormat="1" ht="36" customHeight="1" thickBot="1" x14ac:dyDescent="0.3">
      <c r="A66" s="9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2">
        <f t="shared" si="0"/>
        <v>0</v>
      </c>
      <c r="U66" s="73">
        <f t="shared" si="1"/>
        <v>0</v>
      </c>
      <c r="V66" s="26"/>
    </row>
    <row r="67" spans="1:22" s="6" customFormat="1" ht="36" customHeight="1" thickBot="1" x14ac:dyDescent="0.3">
      <c r="A67" s="9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2">
        <f t="shared" si="0"/>
        <v>0</v>
      </c>
      <c r="U67" s="73">
        <f t="shared" si="1"/>
        <v>0</v>
      </c>
      <c r="V67" s="26"/>
    </row>
    <row r="68" spans="1:22" s="6" customFormat="1" ht="36" customHeight="1" thickBot="1" x14ac:dyDescent="0.3">
      <c r="A68" s="9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2">
        <f t="shared" si="0"/>
        <v>0</v>
      </c>
      <c r="U68" s="73">
        <f t="shared" si="1"/>
        <v>0</v>
      </c>
      <c r="V68" s="26"/>
    </row>
    <row r="69" spans="1:22" s="6" customFormat="1" ht="36" customHeight="1" thickBot="1" x14ac:dyDescent="0.3">
      <c r="A69" s="9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2">
        <f t="shared" si="0"/>
        <v>0</v>
      </c>
      <c r="U69" s="73">
        <f t="shared" si="1"/>
        <v>0</v>
      </c>
      <c r="V69" s="26"/>
    </row>
    <row r="70" spans="1:22" s="6" customFormat="1" ht="36" customHeight="1" thickBot="1" x14ac:dyDescent="0.3">
      <c r="A70" s="9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2">
        <f t="shared" si="0"/>
        <v>0</v>
      </c>
      <c r="U70" s="73">
        <f t="shared" si="1"/>
        <v>0</v>
      </c>
      <c r="V70" s="26"/>
    </row>
    <row r="71" spans="1:22" s="6" customFormat="1" ht="36" customHeight="1" thickBot="1" x14ac:dyDescent="0.3">
      <c r="A71" s="9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2">
        <f t="shared" ref="T71:T105" si="2">+R71+Q71+P71+O71+N71+M71+L71+K71+J71+H71+G71+F71+E71+I71+S71</f>
        <v>0</v>
      </c>
      <c r="U71" s="73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">
      <c r="A72" s="9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2">
        <f t="shared" si="2"/>
        <v>0</v>
      </c>
      <c r="U72" s="73">
        <f t="shared" si="3"/>
        <v>0</v>
      </c>
      <c r="V72" s="26"/>
    </row>
    <row r="73" spans="1:22" s="6" customFormat="1" ht="36" customHeight="1" thickBot="1" x14ac:dyDescent="0.3">
      <c r="A73" s="9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2">
        <f t="shared" si="2"/>
        <v>0</v>
      </c>
      <c r="U73" s="73">
        <f t="shared" si="3"/>
        <v>0</v>
      </c>
      <c r="V73" s="26"/>
    </row>
    <row r="74" spans="1:22" s="6" customFormat="1" ht="36" customHeight="1" thickBot="1" x14ac:dyDescent="0.3">
      <c r="A74" s="9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2">
        <f t="shared" si="2"/>
        <v>0</v>
      </c>
      <c r="U74" s="73">
        <f t="shared" si="3"/>
        <v>0</v>
      </c>
      <c r="V74" s="26"/>
    </row>
    <row r="75" spans="1:22" s="6" customFormat="1" ht="36" customHeight="1" thickBot="1" x14ac:dyDescent="0.3">
      <c r="A75" s="9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2">
        <f t="shared" si="2"/>
        <v>0</v>
      </c>
      <c r="U75" s="73">
        <f t="shared" si="3"/>
        <v>0</v>
      </c>
      <c r="V75" s="26"/>
    </row>
    <row r="76" spans="1:22" s="6" customFormat="1" ht="36" customHeight="1" thickBot="1" x14ac:dyDescent="0.3">
      <c r="A76" s="9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2">
        <f t="shared" si="2"/>
        <v>0</v>
      </c>
      <c r="U76" s="73">
        <f t="shared" si="3"/>
        <v>0</v>
      </c>
      <c r="V76" s="26"/>
    </row>
    <row r="77" spans="1:22" s="6" customFormat="1" ht="36" customHeight="1" thickBot="1" x14ac:dyDescent="0.3">
      <c r="A77" s="9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2">
        <f t="shared" si="2"/>
        <v>0</v>
      </c>
      <c r="U77" s="73">
        <f t="shared" si="3"/>
        <v>0</v>
      </c>
      <c r="V77" s="26"/>
    </row>
    <row r="78" spans="1:22" s="6" customFormat="1" ht="36" customHeight="1" thickBot="1" x14ac:dyDescent="0.3">
      <c r="A78" s="9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2">
        <f t="shared" si="2"/>
        <v>0</v>
      </c>
      <c r="U78" s="73">
        <f t="shared" si="3"/>
        <v>0</v>
      </c>
      <c r="V78" s="26"/>
    </row>
    <row r="79" spans="1:22" s="6" customFormat="1" ht="36" customHeight="1" thickBot="1" x14ac:dyDescent="0.3">
      <c r="A79" s="9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2">
        <f t="shared" si="2"/>
        <v>0</v>
      </c>
      <c r="U79" s="73">
        <f t="shared" si="3"/>
        <v>0</v>
      </c>
      <c r="V79" s="26"/>
    </row>
    <row r="80" spans="1:22" s="6" customFormat="1" ht="36" customHeight="1" thickBot="1" x14ac:dyDescent="0.3">
      <c r="A80" s="9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2">
        <f t="shared" si="2"/>
        <v>0</v>
      </c>
      <c r="U80" s="73">
        <f t="shared" si="3"/>
        <v>0</v>
      </c>
      <c r="V80" s="26"/>
    </row>
    <row r="81" spans="1:23" s="6" customFormat="1" ht="36" customHeight="1" thickBot="1" x14ac:dyDescent="0.3">
      <c r="A81" s="9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2">
        <f t="shared" si="2"/>
        <v>0</v>
      </c>
      <c r="U81" s="73">
        <f t="shared" si="3"/>
        <v>0</v>
      </c>
      <c r="V81" s="26"/>
    </row>
    <row r="82" spans="1:23" s="6" customFormat="1" ht="36" customHeight="1" thickBot="1" x14ac:dyDescent="0.3">
      <c r="A82" s="9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2">
        <f t="shared" si="2"/>
        <v>0</v>
      </c>
      <c r="U82" s="73">
        <f t="shared" si="3"/>
        <v>0</v>
      </c>
      <c r="V82" s="26"/>
    </row>
    <row r="83" spans="1:23" s="6" customFormat="1" ht="36" customHeight="1" thickBot="1" x14ac:dyDescent="0.3">
      <c r="A83" s="9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2">
        <f t="shared" si="2"/>
        <v>0</v>
      </c>
      <c r="U83" s="73">
        <f t="shared" si="3"/>
        <v>0</v>
      </c>
      <c r="V83" s="26"/>
    </row>
    <row r="84" spans="1:23" s="6" customFormat="1" ht="36" customHeight="1" thickBot="1" x14ac:dyDescent="0.3">
      <c r="A84" s="9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2">
        <f t="shared" si="2"/>
        <v>0</v>
      </c>
      <c r="U84" s="73">
        <f t="shared" si="3"/>
        <v>0</v>
      </c>
      <c r="V84" s="26"/>
      <c r="W84" s="5"/>
    </row>
    <row r="85" spans="1:23" s="6" customFormat="1" ht="36" customHeight="1" thickBot="1" x14ac:dyDescent="0.3">
      <c r="A85" s="9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2">
        <f t="shared" si="2"/>
        <v>0</v>
      </c>
      <c r="U85" s="73">
        <f t="shared" si="3"/>
        <v>0</v>
      </c>
      <c r="V85" s="26"/>
      <c r="W85" s="5"/>
    </row>
    <row r="86" spans="1:23" s="6" customFormat="1" ht="36" customHeight="1" thickBot="1" x14ac:dyDescent="0.3">
      <c r="A86" s="9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2">
        <f t="shared" si="2"/>
        <v>0</v>
      </c>
      <c r="U86" s="73">
        <f t="shared" si="3"/>
        <v>0</v>
      </c>
      <c r="V86" s="26"/>
      <c r="W86" s="5"/>
    </row>
    <row r="87" spans="1:23" s="6" customFormat="1" ht="36" customHeight="1" thickBot="1" x14ac:dyDescent="0.3">
      <c r="A87" s="9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2">
        <f t="shared" si="2"/>
        <v>0</v>
      </c>
      <c r="U87" s="73">
        <f t="shared" si="3"/>
        <v>0</v>
      </c>
      <c r="V87" s="26"/>
      <c r="W87" s="5"/>
    </row>
    <row r="88" spans="1:23" s="6" customFormat="1" ht="36" customHeight="1" thickBot="1" x14ac:dyDescent="0.3">
      <c r="A88" s="9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2">
        <f t="shared" si="2"/>
        <v>0</v>
      </c>
      <c r="U88" s="73">
        <f t="shared" si="3"/>
        <v>0</v>
      </c>
      <c r="V88" s="26"/>
      <c r="W88" s="5"/>
    </row>
    <row r="89" spans="1:23" s="6" customFormat="1" ht="36" customHeight="1" thickBot="1" x14ac:dyDescent="0.3">
      <c r="A89" s="9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2">
        <f t="shared" si="2"/>
        <v>0</v>
      </c>
      <c r="U89" s="73">
        <f t="shared" si="3"/>
        <v>0</v>
      </c>
      <c r="V89" s="26"/>
      <c r="W89" s="5"/>
    </row>
    <row r="90" spans="1:23" s="6" customFormat="1" ht="36" customHeight="1" thickBot="1" x14ac:dyDescent="0.3">
      <c r="A90" s="9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2">
        <f t="shared" si="2"/>
        <v>0</v>
      </c>
      <c r="U90" s="73">
        <f t="shared" si="3"/>
        <v>0</v>
      </c>
      <c r="V90" s="26"/>
      <c r="W90" s="5"/>
    </row>
    <row r="91" spans="1:23" s="6" customFormat="1" ht="36" customHeight="1" thickBot="1" x14ac:dyDescent="0.3">
      <c r="A91" s="9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2">
        <f t="shared" si="2"/>
        <v>0</v>
      </c>
      <c r="U91" s="73">
        <f t="shared" si="3"/>
        <v>0</v>
      </c>
      <c r="V91" s="26"/>
      <c r="W91" s="5"/>
    </row>
    <row r="92" spans="1:23" s="6" customFormat="1" ht="36" customHeight="1" thickBot="1" x14ac:dyDescent="0.3">
      <c r="A92" s="9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2">
        <f t="shared" si="2"/>
        <v>0</v>
      </c>
      <c r="U92" s="73">
        <f t="shared" si="3"/>
        <v>0</v>
      </c>
      <c r="V92" s="26"/>
      <c r="W92" s="5"/>
    </row>
    <row r="93" spans="1:23" s="6" customFormat="1" ht="36" customHeight="1" thickBot="1" x14ac:dyDescent="0.3">
      <c r="A93" s="9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2">
        <f t="shared" si="2"/>
        <v>0</v>
      </c>
      <c r="U93" s="73">
        <f t="shared" si="3"/>
        <v>0</v>
      </c>
      <c r="V93" s="26"/>
      <c r="W93" s="5"/>
    </row>
    <row r="94" spans="1:23" s="6" customFormat="1" ht="36" customHeight="1" thickBot="1" x14ac:dyDescent="0.3">
      <c r="A94" s="9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2">
        <f t="shared" si="2"/>
        <v>0</v>
      </c>
      <c r="U94" s="73">
        <f t="shared" si="3"/>
        <v>0</v>
      </c>
      <c r="V94" s="26"/>
      <c r="W94" s="5"/>
    </row>
    <row r="95" spans="1:23" s="6" customFormat="1" ht="36" customHeight="1" thickBot="1" x14ac:dyDescent="0.3">
      <c r="A95" s="9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2">
        <f t="shared" si="2"/>
        <v>0</v>
      </c>
      <c r="U95" s="73">
        <f t="shared" si="3"/>
        <v>0</v>
      </c>
      <c r="V95" s="26"/>
      <c r="W95" s="5"/>
    </row>
    <row r="96" spans="1:23" s="6" customFormat="1" ht="36" customHeight="1" thickBot="1" x14ac:dyDescent="0.3">
      <c r="A96" s="9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2">
        <f t="shared" si="2"/>
        <v>0</v>
      </c>
      <c r="U96" s="73">
        <f t="shared" si="3"/>
        <v>0</v>
      </c>
      <c r="V96" s="26"/>
      <c r="W96" s="5"/>
    </row>
    <row r="97" spans="1:120" s="6" customFormat="1" ht="36" customHeight="1" thickBot="1" x14ac:dyDescent="0.3">
      <c r="A97" s="9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2">
        <f t="shared" si="2"/>
        <v>0</v>
      </c>
      <c r="U97" s="73">
        <f t="shared" si="3"/>
        <v>0</v>
      </c>
      <c r="V97" s="26"/>
      <c r="W97" s="5"/>
    </row>
    <row r="98" spans="1:120" s="6" customFormat="1" ht="36" customHeight="1" thickBot="1" x14ac:dyDescent="0.3">
      <c r="A98" s="9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2">
        <f t="shared" si="2"/>
        <v>0</v>
      </c>
      <c r="U98" s="73">
        <f t="shared" si="3"/>
        <v>0</v>
      </c>
      <c r="V98" s="26"/>
    </row>
    <row r="99" spans="1:120" s="6" customFormat="1" ht="36" customHeight="1" thickBot="1" x14ac:dyDescent="0.3">
      <c r="A99" s="9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2">
        <f t="shared" si="2"/>
        <v>0</v>
      </c>
      <c r="U99" s="73">
        <f t="shared" si="3"/>
        <v>0</v>
      </c>
      <c r="V99" s="26"/>
      <c r="W99" s="5"/>
    </row>
    <row r="100" spans="1:120" s="6" customFormat="1" ht="36" customHeight="1" thickBot="1" x14ac:dyDescent="0.3">
      <c r="A100" s="9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2">
        <f t="shared" si="2"/>
        <v>0</v>
      </c>
      <c r="U100" s="73">
        <f t="shared" si="3"/>
        <v>0</v>
      </c>
      <c r="V100" s="26"/>
      <c r="W100" s="5"/>
    </row>
    <row r="101" spans="1:120" s="6" customFormat="1" ht="36" customHeight="1" thickBot="1" x14ac:dyDescent="0.3">
      <c r="A101" s="9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2">
        <f t="shared" si="2"/>
        <v>0</v>
      </c>
      <c r="U101" s="73">
        <f t="shared" si="3"/>
        <v>0</v>
      </c>
      <c r="V101" s="26"/>
    </row>
    <row r="102" spans="1:120" s="6" customFormat="1" ht="36" customHeight="1" thickBot="1" x14ac:dyDescent="0.3">
      <c r="A102" s="9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2">
        <f t="shared" si="2"/>
        <v>0</v>
      </c>
      <c r="U102" s="73">
        <f t="shared" si="3"/>
        <v>0</v>
      </c>
      <c r="V102" s="26"/>
      <c r="W102" s="5"/>
    </row>
    <row r="103" spans="1:120" s="6" customFormat="1" ht="36" customHeight="1" thickBot="1" x14ac:dyDescent="0.3">
      <c r="A103" s="9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2">
        <f t="shared" si="2"/>
        <v>0</v>
      </c>
      <c r="U103" s="73">
        <f t="shared" si="3"/>
        <v>0</v>
      </c>
      <c r="V103" s="26"/>
      <c r="W103" s="5"/>
    </row>
    <row r="104" spans="1:120" s="6" customFormat="1" ht="36" customHeight="1" thickBot="1" x14ac:dyDescent="0.3">
      <c r="A104" s="9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2">
        <f t="shared" si="2"/>
        <v>0</v>
      </c>
      <c r="U104" s="73">
        <f t="shared" si="3"/>
        <v>0</v>
      </c>
      <c r="V104" s="26"/>
      <c r="W104" s="5"/>
    </row>
    <row r="105" spans="1:120" s="7" customFormat="1" ht="36" customHeight="1" thickBot="1" x14ac:dyDescent="0.3">
      <c r="A105" s="96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2">
        <f t="shared" si="2"/>
        <v>0</v>
      </c>
      <c r="U105" s="73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">
      <c r="A106" s="304" t="s">
        <v>28</v>
      </c>
      <c r="B106" s="304"/>
      <c r="C106" s="304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4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4">
      <c r="P121" s="8"/>
    </row>
  </sheetData>
  <sheetProtection algorithmName="SHA-512" hashValue="7nNFYi2SvKOIfYAIRLBaACwmfKsHU2vdxMuYYz4SHLq+TIMVobWUYS/cj5suQz+465iPKH7Lgv4KkyV7GRiNVg==" saltValue="jeeyEHcJH11FAPjd4aad3g==" spinCount="100000" sheet="1" objects="1" scenarios="1"/>
  <mergeCells count="15">
    <mergeCell ref="A1:D1"/>
    <mergeCell ref="E1:G1"/>
    <mergeCell ref="A2:D2"/>
    <mergeCell ref="E2:G2"/>
    <mergeCell ref="H2:J2"/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</mergeCells>
  <printOptions horizontalCentered="1"/>
  <pageMargins left="0" right="0" top="0" bottom="0" header="0" footer="0"/>
  <pageSetup paperSize="9" scale="48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939E-A8FB-4782-83E1-9029B22CA466}">
  <sheetPr codeName="Feuil1">
    <pageSetUpPr fitToPage="1"/>
  </sheetPr>
  <dimension ref="A1:DA31"/>
  <sheetViews>
    <sheetView zoomScale="70" zoomScaleNormal="70" workbookViewId="0">
      <selection activeCell="G5" sqref="G5"/>
    </sheetView>
  </sheetViews>
  <sheetFormatPr defaultColWidth="11.42578125" defaultRowHeight="26.25" x14ac:dyDescent="0.4"/>
  <cols>
    <col min="1" max="1" width="12.140625" style="8" customWidth="1"/>
    <col min="2" max="2" width="39.7109375" style="19" customWidth="1"/>
    <col min="3" max="3" width="14.42578125" customWidth="1"/>
    <col min="4" max="4" width="14" customWidth="1"/>
    <col min="5" max="5" width="13.42578125" customWidth="1"/>
    <col min="6" max="6" width="13.7109375" customWidth="1"/>
    <col min="7" max="7" width="11.85546875" customWidth="1"/>
    <col min="8" max="8" width="14.42578125" customWidth="1"/>
    <col min="9" max="9" width="18.5703125" customWidth="1"/>
    <col min="10" max="10" width="15.42578125" customWidth="1"/>
    <col min="11" max="11" width="14.7109375" customWidth="1"/>
    <col min="12" max="12" width="14.28515625" customWidth="1"/>
    <col min="13" max="13" width="13.28515625" customWidth="1"/>
    <col min="14" max="17" width="11.85546875" customWidth="1"/>
    <col min="18" max="18" width="11.85546875" style="22" customWidth="1"/>
    <col min="19" max="19" width="26.7109375" style="69" customWidth="1"/>
    <col min="20" max="20" width="12.42578125" bestFit="1" customWidth="1"/>
    <col min="86" max="105" width="11.5703125" style="2" customWidth="1"/>
  </cols>
  <sheetData>
    <row r="1" spans="1:105" ht="54.75" customHeight="1" thickBot="1" x14ac:dyDescent="0.3">
      <c r="A1" s="313" t="str">
        <f>+'Sous Groupe 1'!A1:D1</f>
        <v>CSE</v>
      </c>
      <c r="B1" s="313"/>
      <c r="C1" s="1"/>
      <c r="D1" s="99"/>
      <c r="E1" s="296" t="s">
        <v>99</v>
      </c>
      <c r="F1" s="296"/>
      <c r="G1" s="296"/>
      <c r="H1" s="295">
        <f>'Sous Groupe 1'!H1:K1</f>
        <v>0</v>
      </c>
      <c r="I1" s="295"/>
      <c r="J1" s="295"/>
      <c r="K1" s="295"/>
      <c r="L1" s="296" t="s">
        <v>101</v>
      </c>
      <c r="M1" s="296"/>
      <c r="N1" s="297">
        <f>'Sous Groupe 1'!N1:R1</f>
        <v>0</v>
      </c>
      <c r="O1" s="297"/>
      <c r="P1" s="297"/>
      <c r="Q1" s="297"/>
      <c r="R1" s="297"/>
      <c r="S1" s="297"/>
    </row>
    <row r="2" spans="1:105" s="3" customFormat="1" ht="40.5" customHeight="1" thickBot="1" x14ac:dyDescent="0.45">
      <c r="A2" s="314"/>
      <c r="B2" s="314"/>
      <c r="C2" s="315" t="s">
        <v>0</v>
      </c>
      <c r="D2" s="316"/>
      <c r="E2" s="316"/>
      <c r="F2" s="311" t="s">
        <v>1</v>
      </c>
      <c r="G2" s="312"/>
      <c r="H2" s="312"/>
      <c r="I2" s="82" t="s">
        <v>2</v>
      </c>
      <c r="J2" s="315" t="s">
        <v>3</v>
      </c>
      <c r="K2" s="316"/>
      <c r="L2" s="311" t="s">
        <v>4</v>
      </c>
      <c r="M2" s="312"/>
      <c r="N2" s="312"/>
      <c r="O2" s="312"/>
      <c r="P2" s="317"/>
      <c r="Q2" s="133"/>
      <c r="R2" s="22"/>
      <c r="S2" s="70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</row>
    <row r="3" spans="1:105" ht="88.5" customHeight="1" x14ac:dyDescent="0.25">
      <c r="A3" s="321" t="s">
        <v>41</v>
      </c>
      <c r="B3" s="318" t="s">
        <v>40</v>
      </c>
      <c r="C3" s="81" t="s">
        <v>9</v>
      </c>
      <c r="D3" s="80" t="s">
        <v>10</v>
      </c>
      <c r="E3" s="80" t="s">
        <v>29</v>
      </c>
      <c r="F3" s="81" t="s">
        <v>30</v>
      </c>
      <c r="G3" s="80" t="s">
        <v>31</v>
      </c>
      <c r="H3" s="80" t="s">
        <v>39</v>
      </c>
      <c r="I3" s="81" t="s">
        <v>11</v>
      </c>
      <c r="J3" s="81" t="s">
        <v>12</v>
      </c>
      <c r="K3" s="80" t="s">
        <v>13</v>
      </c>
      <c r="L3" s="81" t="s">
        <v>14</v>
      </c>
      <c r="M3" s="80" t="s">
        <v>15</v>
      </c>
      <c r="N3" s="80" t="s">
        <v>16</v>
      </c>
      <c r="O3" s="80" t="s">
        <v>17</v>
      </c>
      <c r="P3" s="135" t="s">
        <v>18</v>
      </c>
      <c r="Q3" s="153" t="s">
        <v>132</v>
      </c>
      <c r="R3" s="307" t="s">
        <v>32</v>
      </c>
      <c r="S3" s="309" t="s">
        <v>33</v>
      </c>
      <c r="T3" s="305" t="s">
        <v>136</v>
      </c>
    </row>
    <row r="4" spans="1:105" ht="195.6" customHeight="1" x14ac:dyDescent="0.25">
      <c r="A4" s="322"/>
      <c r="B4" s="319"/>
      <c r="C4" s="78" t="s">
        <v>34</v>
      </c>
      <c r="D4" s="79" t="s">
        <v>35</v>
      </c>
      <c r="E4" s="79" t="s">
        <v>19</v>
      </c>
      <c r="F4" s="78" t="s">
        <v>56</v>
      </c>
      <c r="G4" s="79" t="s">
        <v>163</v>
      </c>
      <c r="H4" s="79" t="s">
        <v>62</v>
      </c>
      <c r="I4" s="78" t="s">
        <v>37</v>
      </c>
      <c r="J4" s="78" t="s">
        <v>20</v>
      </c>
      <c r="K4" s="79" t="s">
        <v>21</v>
      </c>
      <c r="L4" s="78" t="s">
        <v>22</v>
      </c>
      <c r="M4" s="79" t="s">
        <v>23</v>
      </c>
      <c r="N4" s="79" t="s">
        <v>24</v>
      </c>
      <c r="O4" s="79" t="s">
        <v>25</v>
      </c>
      <c r="P4" s="136" t="s">
        <v>26</v>
      </c>
      <c r="Q4" s="154" t="s">
        <v>133</v>
      </c>
      <c r="R4" s="308"/>
      <c r="S4" s="310"/>
      <c r="T4" s="306"/>
    </row>
    <row r="5" spans="1:105" ht="21" customHeight="1" thickBot="1" x14ac:dyDescent="0.3">
      <c r="A5" s="323"/>
      <c r="B5" s="320"/>
      <c r="C5" s="53" t="s">
        <v>27</v>
      </c>
      <c r="D5" s="54" t="s">
        <v>27</v>
      </c>
      <c r="E5" s="54" t="s">
        <v>27</v>
      </c>
      <c r="F5" s="53" t="s">
        <v>27</v>
      </c>
      <c r="G5" s="54" t="s">
        <v>27</v>
      </c>
      <c r="H5" s="54" t="s">
        <v>27</v>
      </c>
      <c r="I5" s="53" t="s">
        <v>27</v>
      </c>
      <c r="J5" s="53" t="s">
        <v>27</v>
      </c>
      <c r="K5" s="54" t="s">
        <v>27</v>
      </c>
      <c r="L5" s="53" t="s">
        <v>27</v>
      </c>
      <c r="M5" s="54" t="s">
        <v>27</v>
      </c>
      <c r="N5" s="54" t="s">
        <v>27</v>
      </c>
      <c r="O5" s="54" t="s">
        <v>27</v>
      </c>
      <c r="P5" s="137" t="s">
        <v>27</v>
      </c>
      <c r="Q5" s="155" t="s">
        <v>27</v>
      </c>
      <c r="R5" s="308"/>
      <c r="S5" s="310"/>
      <c r="T5" s="306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</row>
    <row r="6" spans="1:105" s="6" customFormat="1" ht="30" customHeight="1" thickBot="1" x14ac:dyDescent="0.3">
      <c r="A6" s="302" t="str">
        <f>'Sous Groupe 1'!A2:D2</f>
        <v>Sous-groupe 1</v>
      </c>
      <c r="B6" s="303"/>
      <c r="C6" s="58">
        <f>'Sous Groupe 1'!E106</f>
        <v>0</v>
      </c>
      <c r="D6" s="59">
        <f>'Sous Groupe 1'!F106</f>
        <v>0</v>
      </c>
      <c r="E6" s="59">
        <f>'Sous Groupe 1'!G106</f>
        <v>0</v>
      </c>
      <c r="F6" s="58">
        <f>'Sous Groupe 1'!H106</f>
        <v>0</v>
      </c>
      <c r="G6" s="59">
        <f>'Sous Groupe 1'!I106</f>
        <v>0</v>
      </c>
      <c r="H6" s="59">
        <f>'Sous Groupe 1'!J106</f>
        <v>0</v>
      </c>
      <c r="I6" s="58">
        <f>'Sous Groupe 1'!K106</f>
        <v>0</v>
      </c>
      <c r="J6" s="58">
        <f>'Sous Groupe 1'!L106</f>
        <v>0</v>
      </c>
      <c r="K6" s="59">
        <f>'Sous Groupe 1'!M106</f>
        <v>0</v>
      </c>
      <c r="L6" s="58">
        <f>'Sous Groupe 1'!N106</f>
        <v>0</v>
      </c>
      <c r="M6" s="59">
        <f>'Sous Groupe 1'!O106</f>
        <v>0</v>
      </c>
      <c r="N6" s="59">
        <f>'Sous Groupe 1'!P106</f>
        <v>0</v>
      </c>
      <c r="O6" s="59">
        <f>'Sous Groupe 1'!Q106</f>
        <v>0</v>
      </c>
      <c r="P6" s="149">
        <f>'Sous Groupe 1'!R106</f>
        <v>0</v>
      </c>
      <c r="Q6" s="156">
        <f>'Sous Groupe 1'!S106</f>
        <v>0</v>
      </c>
      <c r="R6" s="62">
        <f t="shared" ref="R6:R15" si="0">+P6+O6+N6+M6+L6+K6+J6+I6+H6+F6+E6+D6+C6+G6+Q6</f>
        <v>0</v>
      </c>
      <c r="S6" s="97">
        <f t="shared" ref="S6:S15" si="1">C6*22+D6*22+E6*28+F6*22+G6*22+H6*22+I6*28+J6*22+K6*22+L6*26+M6*39+N6*55+O6*66+P6*79+Q6*24</f>
        <v>0</v>
      </c>
      <c r="T6" s="63"/>
      <c r="U6" s="5"/>
    </row>
    <row r="7" spans="1:105" s="6" customFormat="1" ht="30" customHeight="1" thickBot="1" x14ac:dyDescent="0.3">
      <c r="A7" s="300" t="str">
        <f>'Sous Groupe 2'!A2:D2</f>
        <v>Sous-groupe 2</v>
      </c>
      <c r="B7" s="301"/>
      <c r="C7" s="20">
        <f>'Sous Groupe 2'!E106</f>
        <v>0</v>
      </c>
      <c r="D7" s="21">
        <f>'Sous Groupe 2'!F106</f>
        <v>0</v>
      </c>
      <c r="E7" s="21">
        <f>'Sous Groupe 2'!G106</f>
        <v>0</v>
      </c>
      <c r="F7" s="20">
        <f>'Sous Groupe 2'!H106</f>
        <v>0</v>
      </c>
      <c r="G7" s="21">
        <f>'Sous Groupe 2'!I106</f>
        <v>0</v>
      </c>
      <c r="H7" s="21">
        <f>'Sous Groupe 2'!J106</f>
        <v>0</v>
      </c>
      <c r="I7" s="20">
        <f>'Sous Groupe 2'!K106</f>
        <v>0</v>
      </c>
      <c r="J7" s="20">
        <f>'Sous Groupe 2'!L106</f>
        <v>0</v>
      </c>
      <c r="K7" s="21">
        <f>'Sous Groupe 2'!M106</f>
        <v>0</v>
      </c>
      <c r="L7" s="20">
        <f>'Sous Groupe 2'!N106</f>
        <v>0</v>
      </c>
      <c r="M7" s="21">
        <f>'Sous Groupe 2'!O106</f>
        <v>0</v>
      </c>
      <c r="N7" s="21">
        <f>'Sous Groupe 2'!P106</f>
        <v>0</v>
      </c>
      <c r="O7" s="21">
        <f>'Sous Groupe 2'!Q106</f>
        <v>0</v>
      </c>
      <c r="P7" s="150">
        <f>'Sous Groupe 2'!R106</f>
        <v>0</v>
      </c>
      <c r="Q7" s="157">
        <f>'Sous Groupe 2'!S106</f>
        <v>0</v>
      </c>
      <c r="R7" s="23">
        <f t="shared" si="0"/>
        <v>0</v>
      </c>
      <c r="S7" s="131">
        <f t="shared" si="1"/>
        <v>0</v>
      </c>
      <c r="T7" s="57"/>
    </row>
    <row r="8" spans="1:105" s="6" customFormat="1" ht="30" customHeight="1" thickBot="1" x14ac:dyDescent="0.3">
      <c r="A8" s="302" t="str">
        <f>'Sous Groupe 3'!A2:D2</f>
        <v>Sous-groupe 3</v>
      </c>
      <c r="B8" s="303"/>
      <c r="C8" s="60">
        <f>'Sous Groupe 3'!E106</f>
        <v>0</v>
      </c>
      <c r="D8" s="61">
        <f>'Sous Groupe 3'!F106</f>
        <v>0</v>
      </c>
      <c r="E8" s="61">
        <f>'Sous Groupe 3'!G106</f>
        <v>0</v>
      </c>
      <c r="F8" s="60">
        <f>'Sous Groupe 3'!H106</f>
        <v>0</v>
      </c>
      <c r="G8" s="61">
        <f>'Sous Groupe 3'!I106</f>
        <v>0</v>
      </c>
      <c r="H8" s="61">
        <f>'Sous Groupe 3'!J106</f>
        <v>0</v>
      </c>
      <c r="I8" s="60">
        <f>'Sous Groupe 3'!K106</f>
        <v>0</v>
      </c>
      <c r="J8" s="60">
        <f>'Sous Groupe 3'!L106</f>
        <v>0</v>
      </c>
      <c r="K8" s="61">
        <f>'Sous Groupe 3'!M106</f>
        <v>0</v>
      </c>
      <c r="L8" s="60">
        <f>'Sous Groupe 3'!N106</f>
        <v>0</v>
      </c>
      <c r="M8" s="61">
        <f>'Sous Groupe 3'!O106</f>
        <v>0</v>
      </c>
      <c r="N8" s="61">
        <f>'Sous Groupe 3'!P106</f>
        <v>0</v>
      </c>
      <c r="O8" s="61">
        <f>'Sous Groupe 3'!Q106</f>
        <v>0</v>
      </c>
      <c r="P8" s="151">
        <f>'Sous Groupe 3'!R106</f>
        <v>0</v>
      </c>
      <c r="Q8" s="158">
        <f>'Sous Groupe 3'!S106</f>
        <v>0</v>
      </c>
      <c r="R8" s="62">
        <f t="shared" si="0"/>
        <v>0</v>
      </c>
      <c r="S8" s="97">
        <f t="shared" si="1"/>
        <v>0</v>
      </c>
      <c r="T8" s="63"/>
    </row>
    <row r="9" spans="1:105" s="6" customFormat="1" ht="30" customHeight="1" thickBot="1" x14ac:dyDescent="0.3">
      <c r="A9" s="300" t="str">
        <f>'Sous Groupe 4'!A2:D2</f>
        <v>Sous-groupe 4</v>
      </c>
      <c r="B9" s="301"/>
      <c r="C9" s="20">
        <f>'Sous Groupe 4'!E106</f>
        <v>0</v>
      </c>
      <c r="D9" s="21">
        <f>'Sous Groupe 4'!F106</f>
        <v>0</v>
      </c>
      <c r="E9" s="21">
        <f>'Sous Groupe 4'!G106</f>
        <v>0</v>
      </c>
      <c r="F9" s="20">
        <f>'Sous Groupe 4'!H106</f>
        <v>0</v>
      </c>
      <c r="G9" s="21">
        <f>'Sous Groupe 4'!I106</f>
        <v>0</v>
      </c>
      <c r="H9" s="21">
        <f>'Sous Groupe 4'!J106</f>
        <v>0</v>
      </c>
      <c r="I9" s="20">
        <f>'Sous Groupe 4'!K106</f>
        <v>0</v>
      </c>
      <c r="J9" s="20">
        <f>'Sous Groupe 4'!L106</f>
        <v>0</v>
      </c>
      <c r="K9" s="21">
        <f>'Sous Groupe 4'!M106</f>
        <v>0</v>
      </c>
      <c r="L9" s="20">
        <f>'Sous Groupe 4'!N106</f>
        <v>0</v>
      </c>
      <c r="M9" s="21">
        <f>'Sous Groupe 4'!O106</f>
        <v>0</v>
      </c>
      <c r="N9" s="21">
        <f>'Sous Groupe 4'!P106</f>
        <v>0</v>
      </c>
      <c r="O9" s="21">
        <f>'Sous Groupe 4'!Q106</f>
        <v>0</v>
      </c>
      <c r="P9" s="150">
        <f>'Sous Groupe 4'!R106</f>
        <v>0</v>
      </c>
      <c r="Q9" s="157">
        <f>'Sous Groupe 4'!S106</f>
        <v>0</v>
      </c>
      <c r="R9" s="23">
        <f t="shared" si="0"/>
        <v>0</v>
      </c>
      <c r="S9" s="131">
        <f t="shared" si="1"/>
        <v>0</v>
      </c>
      <c r="T9" s="57"/>
    </row>
    <row r="10" spans="1:105" s="6" customFormat="1" ht="30" customHeight="1" thickBot="1" x14ac:dyDescent="0.3">
      <c r="A10" s="302" t="str">
        <f>'Sous Groupe 5'!A2:D2</f>
        <v>Sous-groupe 5</v>
      </c>
      <c r="B10" s="303"/>
      <c r="C10" s="60">
        <f>'Sous Groupe 5'!E106</f>
        <v>0</v>
      </c>
      <c r="D10" s="61">
        <f>'Sous Groupe 5'!F106</f>
        <v>0</v>
      </c>
      <c r="E10" s="61">
        <f>'Sous Groupe 5'!G106</f>
        <v>0</v>
      </c>
      <c r="F10" s="60">
        <f>'Sous Groupe 5'!H106</f>
        <v>0</v>
      </c>
      <c r="G10" s="61">
        <f>'Sous Groupe 5'!I106</f>
        <v>0</v>
      </c>
      <c r="H10" s="61">
        <f>'Sous Groupe 5'!J106</f>
        <v>0</v>
      </c>
      <c r="I10" s="60">
        <f>'Sous Groupe 5'!K106</f>
        <v>0</v>
      </c>
      <c r="J10" s="60">
        <f>'Sous Groupe 5'!L106</f>
        <v>0</v>
      </c>
      <c r="K10" s="61">
        <f>'Sous Groupe 5'!M106</f>
        <v>0</v>
      </c>
      <c r="L10" s="60">
        <f>'Sous Groupe 5'!N106</f>
        <v>0</v>
      </c>
      <c r="M10" s="61">
        <f>'Sous Groupe 5'!O106</f>
        <v>0</v>
      </c>
      <c r="N10" s="61">
        <f>'Sous Groupe 5'!P106</f>
        <v>0</v>
      </c>
      <c r="O10" s="61">
        <f>'Sous Groupe 5'!Q106</f>
        <v>0</v>
      </c>
      <c r="P10" s="151">
        <f>'Sous Groupe 5'!R106</f>
        <v>0</v>
      </c>
      <c r="Q10" s="158">
        <f>'Sous Groupe 5'!S106</f>
        <v>0</v>
      </c>
      <c r="R10" s="62">
        <f t="shared" si="0"/>
        <v>0</v>
      </c>
      <c r="S10" s="97">
        <f t="shared" si="1"/>
        <v>0</v>
      </c>
      <c r="T10" s="63"/>
    </row>
    <row r="11" spans="1:105" s="6" customFormat="1" ht="30" customHeight="1" thickBot="1" x14ac:dyDescent="0.3">
      <c r="A11" s="300" t="str">
        <f>'Sous Groupe 6'!A2:D2</f>
        <v>Sous-groupe 6</v>
      </c>
      <c r="B11" s="301"/>
      <c r="C11" s="20">
        <f>'Sous Groupe 6'!E106</f>
        <v>0</v>
      </c>
      <c r="D11" s="21">
        <f>'Sous Groupe 6'!F106</f>
        <v>0</v>
      </c>
      <c r="E11" s="21">
        <f>'Sous Groupe 6'!G106</f>
        <v>0</v>
      </c>
      <c r="F11" s="20">
        <f>'Sous Groupe 6'!H106</f>
        <v>0</v>
      </c>
      <c r="G11" s="21">
        <f>'Sous Groupe 6'!I106</f>
        <v>0</v>
      </c>
      <c r="H11" s="21">
        <f>'Sous Groupe 6'!J106</f>
        <v>0</v>
      </c>
      <c r="I11" s="20">
        <f>'Sous Groupe 6'!K106</f>
        <v>0</v>
      </c>
      <c r="J11" s="20">
        <f>'Sous Groupe 6'!L106</f>
        <v>0</v>
      </c>
      <c r="K11" s="21">
        <f>'Sous Groupe 6'!M106</f>
        <v>0</v>
      </c>
      <c r="L11" s="20">
        <f>'Sous Groupe 6'!N106</f>
        <v>0</v>
      </c>
      <c r="M11" s="21">
        <f>'Sous Groupe 6'!O106</f>
        <v>0</v>
      </c>
      <c r="N11" s="21">
        <f>'Sous Groupe 6'!P106</f>
        <v>0</v>
      </c>
      <c r="O11" s="21">
        <f>'Sous Groupe 6'!Q106</f>
        <v>0</v>
      </c>
      <c r="P11" s="150">
        <f>'Sous Groupe 6'!R106</f>
        <v>0</v>
      </c>
      <c r="Q11" s="157">
        <f>'Sous Groupe 6'!S106</f>
        <v>0</v>
      </c>
      <c r="R11" s="23">
        <f t="shared" si="0"/>
        <v>0</v>
      </c>
      <c r="S11" s="131">
        <f t="shared" si="1"/>
        <v>0</v>
      </c>
      <c r="T11" s="57"/>
    </row>
    <row r="12" spans="1:105" s="6" customFormat="1" ht="30" customHeight="1" thickBot="1" x14ac:dyDescent="0.3">
      <c r="A12" s="302" t="str">
        <f>'Sous Groupe 7'!A2:D2</f>
        <v>Sous-groupe 7</v>
      </c>
      <c r="B12" s="303"/>
      <c r="C12" s="60">
        <f>'Sous Groupe 7'!E106</f>
        <v>0</v>
      </c>
      <c r="D12" s="61">
        <f>'Sous Groupe 7'!F106</f>
        <v>0</v>
      </c>
      <c r="E12" s="61">
        <f>'Sous Groupe 7'!G106</f>
        <v>0</v>
      </c>
      <c r="F12" s="60">
        <f>'Sous Groupe 7'!H106</f>
        <v>0</v>
      </c>
      <c r="G12" s="61">
        <f>'Sous Groupe 7'!I106</f>
        <v>0</v>
      </c>
      <c r="H12" s="61">
        <f>'Sous Groupe 7'!J106</f>
        <v>0</v>
      </c>
      <c r="I12" s="60">
        <f>'Sous Groupe 7'!K106</f>
        <v>0</v>
      </c>
      <c r="J12" s="60">
        <f>'Sous Groupe 7'!L106</f>
        <v>0</v>
      </c>
      <c r="K12" s="61">
        <f>'Sous Groupe 7'!M106</f>
        <v>0</v>
      </c>
      <c r="L12" s="60">
        <f>'Sous Groupe 7'!N106</f>
        <v>0</v>
      </c>
      <c r="M12" s="61">
        <f>'Sous Groupe 7'!O106</f>
        <v>0</v>
      </c>
      <c r="N12" s="61">
        <f>'Sous Groupe 7'!P106</f>
        <v>0</v>
      </c>
      <c r="O12" s="61">
        <f>'Sous Groupe 7'!Q106</f>
        <v>0</v>
      </c>
      <c r="P12" s="151">
        <f>'Sous Groupe 7'!R106</f>
        <v>0</v>
      </c>
      <c r="Q12" s="158">
        <f>'Sous Groupe 7'!S106</f>
        <v>0</v>
      </c>
      <c r="R12" s="62">
        <f t="shared" si="0"/>
        <v>0</v>
      </c>
      <c r="S12" s="97">
        <f t="shared" si="1"/>
        <v>0</v>
      </c>
      <c r="T12" s="63"/>
    </row>
    <row r="13" spans="1:105" s="68" customFormat="1" ht="30" customHeight="1" thickBot="1" x14ac:dyDescent="0.3">
      <c r="A13" s="324" t="str">
        <f>'Sous Groupe 8'!A2:D2</f>
        <v>Sous-groupe 8</v>
      </c>
      <c r="B13" s="325"/>
      <c r="C13" s="64">
        <f>'Sous Groupe 8'!E106</f>
        <v>0</v>
      </c>
      <c r="D13" s="65">
        <f>'Sous Groupe 8'!F106</f>
        <v>0</v>
      </c>
      <c r="E13" s="65">
        <f>'Sous Groupe 8'!G106</f>
        <v>0</v>
      </c>
      <c r="F13" s="64">
        <f>'Sous Groupe 8'!H106</f>
        <v>0</v>
      </c>
      <c r="G13" s="65">
        <f>'Sous Groupe 8'!I106</f>
        <v>0</v>
      </c>
      <c r="H13" s="65">
        <f>'Sous Groupe 8'!J106</f>
        <v>0</v>
      </c>
      <c r="I13" s="64">
        <f>'Sous Groupe 8'!K106</f>
        <v>0</v>
      </c>
      <c r="J13" s="64">
        <f>'Sous Groupe 8'!L106</f>
        <v>0</v>
      </c>
      <c r="K13" s="65">
        <f>'Sous Groupe 8'!M106</f>
        <v>0</v>
      </c>
      <c r="L13" s="64">
        <f>'Sous Groupe 8'!N106</f>
        <v>0</v>
      </c>
      <c r="M13" s="65">
        <f>'Sous Groupe 8'!O106</f>
        <v>0</v>
      </c>
      <c r="N13" s="65">
        <f>'Sous Groupe 8'!P106</f>
        <v>0</v>
      </c>
      <c r="O13" s="65">
        <f>'Sous Groupe 8'!Q106</f>
        <v>0</v>
      </c>
      <c r="P13" s="152">
        <f>'Sous Groupe 8'!R106</f>
        <v>0</v>
      </c>
      <c r="Q13" s="159">
        <f>'Sous Groupe 8'!S106</f>
        <v>0</v>
      </c>
      <c r="R13" s="66">
        <f t="shared" si="0"/>
        <v>0</v>
      </c>
      <c r="S13" s="131">
        <f t="shared" si="1"/>
        <v>0</v>
      </c>
      <c r="T13" s="67"/>
    </row>
    <row r="14" spans="1:105" s="6" customFormat="1" ht="30" customHeight="1" thickBot="1" x14ac:dyDescent="0.3">
      <c r="A14" s="302" t="str">
        <f>'Sous Groupe 9'!A2:D2</f>
        <v>Sous-groupe 9</v>
      </c>
      <c r="B14" s="303"/>
      <c r="C14" s="60">
        <f>'Sous Groupe 9'!E106</f>
        <v>0</v>
      </c>
      <c r="D14" s="61">
        <f>'Sous Groupe 9'!F106</f>
        <v>0</v>
      </c>
      <c r="E14" s="61">
        <f>'Sous Groupe 9'!G106</f>
        <v>0</v>
      </c>
      <c r="F14" s="60">
        <f>'Sous Groupe 9'!H106</f>
        <v>0</v>
      </c>
      <c r="G14" s="61">
        <f>'Sous Groupe 9'!I106</f>
        <v>0</v>
      </c>
      <c r="H14" s="61">
        <f>'Sous Groupe 9'!J106</f>
        <v>0</v>
      </c>
      <c r="I14" s="60">
        <f>'Sous Groupe 9'!K106</f>
        <v>0</v>
      </c>
      <c r="J14" s="60">
        <f>'Sous Groupe 9'!L106</f>
        <v>0</v>
      </c>
      <c r="K14" s="61">
        <f>'Sous Groupe 9'!M106</f>
        <v>0</v>
      </c>
      <c r="L14" s="60">
        <f>'Sous Groupe 9'!N106</f>
        <v>0</v>
      </c>
      <c r="M14" s="61">
        <f>'Sous Groupe 9'!O106</f>
        <v>0</v>
      </c>
      <c r="N14" s="61">
        <f>'Sous Groupe 9'!P106</f>
        <v>0</v>
      </c>
      <c r="O14" s="61">
        <f>'Sous Groupe 9'!Q106</f>
        <v>0</v>
      </c>
      <c r="P14" s="151">
        <f>'Sous Groupe 9'!R106</f>
        <v>0</v>
      </c>
      <c r="Q14" s="158">
        <f>'Sous Groupe 9'!S106</f>
        <v>0</v>
      </c>
      <c r="R14" s="62">
        <f t="shared" si="0"/>
        <v>0</v>
      </c>
      <c r="S14" s="97">
        <f t="shared" si="1"/>
        <v>0</v>
      </c>
      <c r="T14" s="63"/>
    </row>
    <row r="15" spans="1:105" s="68" customFormat="1" ht="30" customHeight="1" thickBot="1" x14ac:dyDescent="0.3">
      <c r="A15" s="298" t="str">
        <f>'Sous Groupe 10'!A2:D2</f>
        <v>Sous-groupe 10</v>
      </c>
      <c r="B15" s="299"/>
      <c r="C15" s="64">
        <f>'Sous Groupe 10'!E106</f>
        <v>0</v>
      </c>
      <c r="D15" s="65">
        <f>'Sous Groupe 10'!F106</f>
        <v>0</v>
      </c>
      <c r="E15" s="65">
        <f>'Sous Groupe 10'!G106</f>
        <v>0</v>
      </c>
      <c r="F15" s="64">
        <f>'Sous Groupe 10'!H106</f>
        <v>0</v>
      </c>
      <c r="G15" s="65">
        <f>'Sous Groupe 10'!I106</f>
        <v>0</v>
      </c>
      <c r="H15" s="65">
        <f>'Sous Groupe 10'!J106</f>
        <v>0</v>
      </c>
      <c r="I15" s="64">
        <f>'Sous Groupe 10'!K106</f>
        <v>0</v>
      </c>
      <c r="J15" s="64">
        <f>'Sous Groupe 10'!L106</f>
        <v>0</v>
      </c>
      <c r="K15" s="65">
        <f>'Sous Groupe 10'!M106</f>
        <v>0</v>
      </c>
      <c r="L15" s="64">
        <f>'Sous Groupe 10'!N106</f>
        <v>0</v>
      </c>
      <c r="M15" s="65">
        <f>'Sous Groupe 10'!O106</f>
        <v>0</v>
      </c>
      <c r="N15" s="65">
        <f>'Sous Groupe 10'!P106</f>
        <v>0</v>
      </c>
      <c r="O15" s="65">
        <f>'Sous Groupe 10'!Q106</f>
        <v>0</v>
      </c>
      <c r="P15" s="152">
        <f>'Sous Groupe 10'!R106</f>
        <v>0</v>
      </c>
      <c r="Q15" s="159">
        <f>'Sous Groupe 10'!S106</f>
        <v>0</v>
      </c>
      <c r="R15" s="66">
        <f t="shared" si="0"/>
        <v>0</v>
      </c>
      <c r="S15" s="131">
        <f t="shared" si="1"/>
        <v>0</v>
      </c>
      <c r="T15" s="67"/>
    </row>
    <row r="16" spans="1:105" s="14" customFormat="1" ht="35.25" customHeight="1" thickTop="1" thickBot="1" x14ac:dyDescent="0.3">
      <c r="A16" s="304" t="s">
        <v>28</v>
      </c>
      <c r="B16" s="304"/>
      <c r="C16" s="98">
        <f>SUM(C6:C15)</f>
        <v>0</v>
      </c>
      <c r="D16" s="9">
        <f t="shared" ref="D16:P16" si="2">SUM(D6:D15)</f>
        <v>0</v>
      </c>
      <c r="E16" s="9">
        <f t="shared" si="2"/>
        <v>0</v>
      </c>
      <c r="F16" s="10">
        <f t="shared" si="2"/>
        <v>0</v>
      </c>
      <c r="G16" s="9">
        <f t="shared" si="2"/>
        <v>0</v>
      </c>
      <c r="H16" s="9">
        <f t="shared" si="2"/>
        <v>0</v>
      </c>
      <c r="I16" s="10">
        <f t="shared" si="2"/>
        <v>0</v>
      </c>
      <c r="J16" s="10">
        <f t="shared" si="2"/>
        <v>0</v>
      </c>
      <c r="K16" s="9">
        <f t="shared" si="2"/>
        <v>0</v>
      </c>
      <c r="L16" s="10">
        <f t="shared" si="2"/>
        <v>0</v>
      </c>
      <c r="M16" s="9">
        <f t="shared" si="2"/>
        <v>0</v>
      </c>
      <c r="N16" s="9">
        <f t="shared" si="2"/>
        <v>0</v>
      </c>
      <c r="O16" s="9">
        <f t="shared" si="2"/>
        <v>0</v>
      </c>
      <c r="P16" s="139">
        <f t="shared" si="2"/>
        <v>0</v>
      </c>
      <c r="Q16" s="160">
        <f>SUM(Q6:Q15)</f>
        <v>0</v>
      </c>
      <c r="R16" s="24">
        <f>SUM(R6:R15)</f>
        <v>0</v>
      </c>
      <c r="S16" s="71">
        <f>SUM(S6:S15)</f>
        <v>0</v>
      </c>
      <c r="T16" s="74">
        <f>((S16-1200)/100)+2</f>
        <v>-10</v>
      </c>
      <c r="U16" s="12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</row>
    <row r="17" spans="14:85" x14ac:dyDescent="0.4"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</row>
    <row r="31" spans="14:85" x14ac:dyDescent="0.4">
      <c r="N31" s="8"/>
    </row>
  </sheetData>
  <sheetProtection algorithmName="SHA-512" hashValue="nHJl/PWre0ARjm33WNARI/Xs1WVaO9RdHTgJuBI5SeR6NskhkaBZLOWlnQ2DrWJVvNeZY8wKeaPQCYSjRM5LgA==" saltValue="4rlyb1EmsnfmA4IiI+sHpg==" spinCount="100000" sheet="1" selectLockedCells="1" selectUnlockedCells="1"/>
  <mergeCells count="25">
    <mergeCell ref="A16:B16"/>
    <mergeCell ref="T3:T5"/>
    <mergeCell ref="R3:R5"/>
    <mergeCell ref="S3:S5"/>
    <mergeCell ref="F2:H2"/>
    <mergeCell ref="A1:B2"/>
    <mergeCell ref="J2:K2"/>
    <mergeCell ref="L2:P2"/>
    <mergeCell ref="B3:B5"/>
    <mergeCell ref="A3:A5"/>
    <mergeCell ref="A6:B6"/>
    <mergeCell ref="C2:E2"/>
    <mergeCell ref="A12:B12"/>
    <mergeCell ref="A13:B13"/>
    <mergeCell ref="A14:B14"/>
    <mergeCell ref="E1:G1"/>
    <mergeCell ref="H1:K1"/>
    <mergeCell ref="L1:M1"/>
    <mergeCell ref="N1:S1"/>
    <mergeCell ref="A15:B15"/>
    <mergeCell ref="A7:B7"/>
    <mergeCell ref="A8:B8"/>
    <mergeCell ref="A9:B9"/>
    <mergeCell ref="A10:B10"/>
    <mergeCell ref="A11:B11"/>
  </mergeCells>
  <printOptions horizontalCentered="1"/>
  <pageMargins left="0" right="0" top="0.74803149606299213" bottom="0.74803149606299213" header="0.31496062992125984" footer="0.31496062992125984"/>
  <pageSetup paperSize="9" scale="4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1A0-FECD-4E3D-8056-916617FF6279}">
  <sheetPr>
    <pageSetUpPr fitToPage="1"/>
  </sheetPr>
  <dimension ref="A1:J28"/>
  <sheetViews>
    <sheetView topLeftCell="A2" workbookViewId="0">
      <selection activeCell="A16" sqref="A16"/>
    </sheetView>
  </sheetViews>
  <sheetFormatPr defaultColWidth="11.42578125" defaultRowHeight="12.75" x14ac:dyDescent="0.25"/>
  <cols>
    <col min="1" max="1" width="45.5703125" style="162" customWidth="1"/>
    <col min="2" max="2" width="10.42578125" style="163" customWidth="1"/>
    <col min="3" max="3" width="11.42578125" style="162"/>
    <col min="4" max="4" width="13.28515625" style="164" customWidth="1"/>
    <col min="5" max="5" width="13.28515625" style="162" customWidth="1"/>
    <col min="6" max="6" width="15.28515625" style="162" bestFit="1" customWidth="1"/>
    <col min="7" max="7" width="16.28515625" style="165" customWidth="1"/>
    <col min="8" max="8" width="6" style="164" bestFit="1" customWidth="1"/>
    <col min="9" max="9" width="10.28515625" style="166" customWidth="1"/>
    <col min="10" max="10" width="9.85546875" style="167" customWidth="1"/>
    <col min="11" max="16384" width="11.42578125" style="162"/>
  </cols>
  <sheetData>
    <row r="1" spans="1:10" ht="27.75" customHeight="1" x14ac:dyDescent="0.25">
      <c r="A1" s="370" t="str">
        <f>+'Sous Groupe 1'!A1:D1</f>
        <v>CSE</v>
      </c>
      <c r="B1" s="370"/>
      <c r="C1" s="370"/>
      <c r="D1" s="370"/>
      <c r="E1" s="370"/>
      <c r="F1" s="370"/>
      <c r="G1" s="370"/>
      <c r="H1" s="370"/>
      <c r="I1" s="370"/>
      <c r="J1" s="161"/>
    </row>
    <row r="2" spans="1:10" ht="13.5" thickBot="1" x14ac:dyDescent="0.3"/>
    <row r="3" spans="1:10" s="163" customFormat="1" ht="38.25" customHeight="1" thickBot="1" x14ac:dyDescent="0.3">
      <c r="A3" s="168" t="s">
        <v>139</v>
      </c>
      <c r="B3" s="169" t="s">
        <v>140</v>
      </c>
      <c r="C3" s="170" t="s">
        <v>141</v>
      </c>
      <c r="D3" s="171" t="s">
        <v>142</v>
      </c>
      <c r="E3" s="172" t="s">
        <v>143</v>
      </c>
      <c r="F3" s="173" t="s">
        <v>144</v>
      </c>
      <c r="G3" s="270" t="s">
        <v>145</v>
      </c>
      <c r="H3" s="174" t="s">
        <v>146</v>
      </c>
      <c r="I3" s="175" t="s">
        <v>147</v>
      </c>
    </row>
    <row r="4" spans="1:10" ht="24" customHeight="1" x14ac:dyDescent="0.25">
      <c r="A4" s="176" t="s">
        <v>148</v>
      </c>
      <c r="B4" s="177">
        <v>22</v>
      </c>
      <c r="C4" s="178" t="s">
        <v>77</v>
      </c>
      <c r="D4" s="179">
        <v>20.85</v>
      </c>
      <c r="E4" s="180">
        <f>+'RECAP. GENERAL'!C16</f>
        <v>0</v>
      </c>
      <c r="F4" s="181">
        <f t="shared" ref="F4:F18" si="0">E4*D4</f>
        <v>0</v>
      </c>
      <c r="G4" s="271">
        <f>+F4+((F4/100)*5.5)</f>
        <v>0</v>
      </c>
      <c r="H4" s="182">
        <v>2</v>
      </c>
      <c r="I4" s="183">
        <f>+H4*E4</f>
        <v>0</v>
      </c>
      <c r="J4" s="162"/>
    </row>
    <row r="5" spans="1:10" ht="24" customHeight="1" x14ac:dyDescent="0.25">
      <c r="A5" s="184" t="s">
        <v>149</v>
      </c>
      <c r="B5" s="185">
        <v>22</v>
      </c>
      <c r="C5" s="186" t="s">
        <v>78</v>
      </c>
      <c r="D5" s="187">
        <v>20.85</v>
      </c>
      <c r="E5" s="188">
        <f>+'RECAP. GENERAL'!D16</f>
        <v>0</v>
      </c>
      <c r="F5" s="189">
        <f t="shared" si="0"/>
        <v>0</v>
      </c>
      <c r="G5" s="272">
        <f>+F5+((F5/100)*5.5)</f>
        <v>0</v>
      </c>
      <c r="H5" s="190">
        <v>1.8</v>
      </c>
      <c r="I5" s="191">
        <f t="shared" ref="I5:I18" si="1">+H5*E5</f>
        <v>0</v>
      </c>
      <c r="J5" s="162"/>
    </row>
    <row r="6" spans="1:10" ht="24" customHeight="1" thickBot="1" x14ac:dyDescent="0.3">
      <c r="A6" s="192" t="s">
        <v>150</v>
      </c>
      <c r="B6" s="193">
        <v>28</v>
      </c>
      <c r="C6" s="194" t="s">
        <v>79</v>
      </c>
      <c r="D6" s="195">
        <v>26.54</v>
      </c>
      <c r="E6" s="196">
        <f>+'RECAP. GENERAL'!E16</f>
        <v>0</v>
      </c>
      <c r="F6" s="197">
        <f t="shared" si="0"/>
        <v>0</v>
      </c>
      <c r="G6" s="273">
        <f>+F6+((F6/100)*5.5)</f>
        <v>0</v>
      </c>
      <c r="H6" s="198">
        <v>2</v>
      </c>
      <c r="I6" s="199">
        <f t="shared" si="1"/>
        <v>0</v>
      </c>
      <c r="J6" s="162"/>
    </row>
    <row r="7" spans="1:10" ht="24.75" customHeight="1" x14ac:dyDescent="0.25">
      <c r="A7" s="200" t="s">
        <v>151</v>
      </c>
      <c r="B7" s="201">
        <v>22</v>
      </c>
      <c r="C7" s="202" t="s">
        <v>80</v>
      </c>
      <c r="D7" s="203">
        <v>20.85</v>
      </c>
      <c r="E7" s="180">
        <f>+'RECAP. GENERAL'!F16</f>
        <v>0</v>
      </c>
      <c r="F7" s="204">
        <f t="shared" si="0"/>
        <v>0</v>
      </c>
      <c r="G7" s="274">
        <f>F7+((F7/100)*5.5)</f>
        <v>0</v>
      </c>
      <c r="H7" s="205">
        <v>1.4</v>
      </c>
      <c r="I7" s="206">
        <f t="shared" si="1"/>
        <v>0</v>
      </c>
      <c r="J7" s="162"/>
    </row>
    <row r="8" spans="1:10" ht="24.75" customHeight="1" x14ac:dyDescent="0.25">
      <c r="A8" s="207" t="s">
        <v>152</v>
      </c>
      <c r="B8" s="208">
        <v>22</v>
      </c>
      <c r="C8" s="209" t="s">
        <v>81</v>
      </c>
      <c r="D8" s="210">
        <v>20.85</v>
      </c>
      <c r="E8" s="188">
        <f>+'RECAP. GENERAL'!G16</f>
        <v>0</v>
      </c>
      <c r="F8" s="211">
        <f t="shared" si="0"/>
        <v>0</v>
      </c>
      <c r="G8" s="275">
        <f>F8+((F8/100)*5.5)</f>
        <v>0</v>
      </c>
      <c r="H8" s="212">
        <v>1.4</v>
      </c>
      <c r="I8" s="213">
        <f t="shared" si="1"/>
        <v>0</v>
      </c>
      <c r="J8" s="162"/>
    </row>
    <row r="9" spans="1:10" ht="24.75" customHeight="1" thickBot="1" x14ac:dyDescent="0.3">
      <c r="A9" s="214" t="s">
        <v>153</v>
      </c>
      <c r="B9" s="215">
        <v>22</v>
      </c>
      <c r="C9" s="216" t="s">
        <v>82</v>
      </c>
      <c r="D9" s="217">
        <v>20.85</v>
      </c>
      <c r="E9" s="196">
        <f>+'RECAP. GENERAL'!H16</f>
        <v>0</v>
      </c>
      <c r="F9" s="218">
        <f t="shared" si="0"/>
        <v>0</v>
      </c>
      <c r="G9" s="276">
        <f>F9+((F9/100)*5.5)</f>
        <v>0</v>
      </c>
      <c r="H9" s="219">
        <v>1.4</v>
      </c>
      <c r="I9" s="220">
        <f t="shared" si="1"/>
        <v>0</v>
      </c>
      <c r="J9" s="162"/>
    </row>
    <row r="10" spans="1:10" ht="24.75" customHeight="1" thickBot="1" x14ac:dyDescent="0.3">
      <c r="A10" s="221" t="s">
        <v>154</v>
      </c>
      <c r="B10" s="222">
        <v>28</v>
      </c>
      <c r="C10" s="223" t="s">
        <v>83</v>
      </c>
      <c r="D10" s="224">
        <v>26.54</v>
      </c>
      <c r="E10" s="225">
        <f>+'RECAP. GENERAL'!I16</f>
        <v>0</v>
      </c>
      <c r="F10" s="226">
        <f t="shared" si="0"/>
        <v>0</v>
      </c>
      <c r="G10" s="277">
        <f>+F10+((F10/100)*5.5)</f>
        <v>0</v>
      </c>
      <c r="H10" s="227">
        <v>2</v>
      </c>
      <c r="I10" s="228">
        <f t="shared" si="1"/>
        <v>0</v>
      </c>
      <c r="J10" s="162"/>
    </row>
    <row r="11" spans="1:10" ht="24.75" customHeight="1" x14ac:dyDescent="0.25">
      <c r="A11" s="200" t="s">
        <v>155</v>
      </c>
      <c r="B11" s="201">
        <v>22</v>
      </c>
      <c r="C11" s="202" t="s">
        <v>84</v>
      </c>
      <c r="D11" s="203">
        <v>20.85</v>
      </c>
      <c r="E11" s="180">
        <f>+'RECAP. GENERAL'!J16</f>
        <v>0</v>
      </c>
      <c r="F11" s="204">
        <f t="shared" si="0"/>
        <v>0</v>
      </c>
      <c r="G11" s="278">
        <f>F11+((F11/100)*5.5)</f>
        <v>0</v>
      </c>
      <c r="H11" s="205">
        <v>2.4</v>
      </c>
      <c r="I11" s="206">
        <f t="shared" si="1"/>
        <v>0</v>
      </c>
      <c r="J11" s="162"/>
    </row>
    <row r="12" spans="1:10" ht="24.75" hidden="1" customHeight="1" x14ac:dyDescent="0.25">
      <c r="A12" s="207"/>
      <c r="B12" s="208"/>
      <c r="C12" s="209"/>
      <c r="D12" s="210"/>
      <c r="E12" s="188"/>
      <c r="F12" s="211">
        <f t="shared" si="0"/>
        <v>0</v>
      </c>
      <c r="G12" s="279"/>
      <c r="H12" s="212"/>
      <c r="I12" s="213">
        <f t="shared" si="1"/>
        <v>0</v>
      </c>
      <c r="J12" s="162"/>
    </row>
    <row r="13" spans="1:10" ht="24.75" customHeight="1" thickBot="1" x14ac:dyDescent="0.3">
      <c r="A13" s="214" t="s">
        <v>85</v>
      </c>
      <c r="B13" s="215">
        <v>22</v>
      </c>
      <c r="C13" s="216" t="s">
        <v>86</v>
      </c>
      <c r="D13" s="217">
        <v>20.85</v>
      </c>
      <c r="E13" s="196">
        <f>+'RECAP. GENERAL'!K16</f>
        <v>0</v>
      </c>
      <c r="F13" s="218">
        <f t="shared" si="0"/>
        <v>0</v>
      </c>
      <c r="G13" s="273">
        <f t="shared" ref="G13:G18" si="2">+F13+((F13/100)*5.5)</f>
        <v>0</v>
      </c>
      <c r="H13" s="219">
        <v>2.4</v>
      </c>
      <c r="I13" s="220">
        <f t="shared" si="1"/>
        <v>0</v>
      </c>
      <c r="J13" s="162"/>
    </row>
    <row r="14" spans="1:10" ht="24.75" customHeight="1" x14ac:dyDescent="0.25">
      <c r="A14" s="229" t="s">
        <v>89</v>
      </c>
      <c r="B14" s="230">
        <v>26</v>
      </c>
      <c r="C14" s="178" t="s">
        <v>90</v>
      </c>
      <c r="D14" s="179">
        <v>24.64</v>
      </c>
      <c r="E14" s="180">
        <f>+'RECAP. GENERAL'!L16</f>
        <v>0</v>
      </c>
      <c r="F14" s="181">
        <f t="shared" si="0"/>
        <v>0</v>
      </c>
      <c r="G14" s="271">
        <f>+F14+((F14/100)*5.5)</f>
        <v>0</v>
      </c>
      <c r="H14" s="182">
        <v>1.25</v>
      </c>
      <c r="I14" s="183">
        <f t="shared" si="1"/>
        <v>0</v>
      </c>
      <c r="J14" s="162"/>
    </row>
    <row r="15" spans="1:10" ht="24.75" customHeight="1" x14ac:dyDescent="0.25">
      <c r="A15" s="184" t="s">
        <v>91</v>
      </c>
      <c r="B15" s="185">
        <v>39</v>
      </c>
      <c r="C15" s="186" t="s">
        <v>92</v>
      </c>
      <c r="D15" s="187">
        <v>36.97</v>
      </c>
      <c r="E15" s="188">
        <f>+'RECAP. GENERAL'!M16</f>
        <v>0</v>
      </c>
      <c r="F15" s="189">
        <f t="shared" si="0"/>
        <v>0</v>
      </c>
      <c r="G15" s="272">
        <f>+F15+((F15/100)*5.5)</f>
        <v>0</v>
      </c>
      <c r="H15" s="190">
        <v>2.5</v>
      </c>
      <c r="I15" s="191">
        <f t="shared" si="1"/>
        <v>0</v>
      </c>
      <c r="J15" s="162"/>
    </row>
    <row r="16" spans="1:10" ht="24.75" customHeight="1" x14ac:dyDescent="0.25">
      <c r="A16" s="184" t="s">
        <v>93</v>
      </c>
      <c r="B16" s="185">
        <v>55</v>
      </c>
      <c r="C16" s="186" t="s">
        <v>94</v>
      </c>
      <c r="D16" s="187">
        <v>52.13</v>
      </c>
      <c r="E16" s="188">
        <f>+'RECAP. GENERAL'!N16</f>
        <v>0</v>
      </c>
      <c r="F16" s="189">
        <f t="shared" si="0"/>
        <v>0</v>
      </c>
      <c r="G16" s="272">
        <f t="shared" si="2"/>
        <v>0</v>
      </c>
      <c r="H16" s="190">
        <v>5.5</v>
      </c>
      <c r="I16" s="191">
        <f t="shared" si="1"/>
        <v>0</v>
      </c>
      <c r="J16" s="162"/>
    </row>
    <row r="17" spans="1:10" ht="24.75" customHeight="1" x14ac:dyDescent="0.25">
      <c r="A17" s="184" t="s">
        <v>156</v>
      </c>
      <c r="B17" s="185">
        <v>66</v>
      </c>
      <c r="C17" s="186" t="s">
        <v>95</v>
      </c>
      <c r="D17" s="187">
        <v>62.56</v>
      </c>
      <c r="E17" s="188">
        <f>+'RECAP. GENERAL'!O16</f>
        <v>0</v>
      </c>
      <c r="F17" s="189">
        <f t="shared" si="0"/>
        <v>0</v>
      </c>
      <c r="G17" s="272">
        <f t="shared" si="2"/>
        <v>0</v>
      </c>
      <c r="H17" s="190">
        <v>5.3</v>
      </c>
      <c r="I17" s="191">
        <f t="shared" si="1"/>
        <v>0</v>
      </c>
      <c r="J17" s="162"/>
    </row>
    <row r="18" spans="1:10" ht="24.75" customHeight="1" thickBot="1" x14ac:dyDescent="0.3">
      <c r="A18" s="231" t="s">
        <v>157</v>
      </c>
      <c r="B18" s="232">
        <v>79</v>
      </c>
      <c r="C18" s="194" t="s">
        <v>96</v>
      </c>
      <c r="D18" s="195">
        <v>74.88</v>
      </c>
      <c r="E18" s="196">
        <f>+'RECAP. GENERAL'!P16</f>
        <v>0</v>
      </c>
      <c r="F18" s="197">
        <f t="shared" si="0"/>
        <v>0</v>
      </c>
      <c r="G18" s="273">
        <f t="shared" si="2"/>
        <v>0</v>
      </c>
      <c r="H18" s="198">
        <v>5.7</v>
      </c>
      <c r="I18" s="199">
        <f t="shared" si="1"/>
        <v>0</v>
      </c>
      <c r="J18" s="162"/>
    </row>
    <row r="19" spans="1:10" ht="8.25" customHeight="1" thickBot="1" x14ac:dyDescent="0.3">
      <c r="A19" s="233"/>
      <c r="B19" s="234"/>
      <c r="C19" s="235"/>
      <c r="D19" s="224"/>
      <c r="E19" s="236"/>
      <c r="F19" s="237"/>
      <c r="G19" s="281"/>
      <c r="H19" s="227"/>
      <c r="I19" s="238"/>
      <c r="J19" s="162"/>
    </row>
    <row r="20" spans="1:10" ht="24.75" customHeight="1" thickBot="1" x14ac:dyDescent="0.3">
      <c r="A20" s="239" t="s">
        <v>87</v>
      </c>
      <c r="B20" s="240">
        <v>24</v>
      </c>
      <c r="C20" s="241" t="s">
        <v>88</v>
      </c>
      <c r="D20" s="242">
        <v>22.75</v>
      </c>
      <c r="E20" s="269">
        <f>+'RECAP. GENERAL'!Q16</f>
        <v>0</v>
      </c>
      <c r="F20" s="243">
        <f>E20*D20</f>
        <v>0</v>
      </c>
      <c r="G20" s="280">
        <f>F20+((F20/100)*5.5)</f>
        <v>0</v>
      </c>
      <c r="H20" s="244">
        <v>2.16</v>
      </c>
      <c r="I20" s="245">
        <f>+H20*E20</f>
        <v>0</v>
      </c>
      <c r="J20" s="162"/>
    </row>
    <row r="21" spans="1:10" ht="15.75" thickBot="1" x14ac:dyDescent="0.3">
      <c r="A21" s="249"/>
      <c r="B21" s="246"/>
      <c r="C21" s="249"/>
      <c r="D21" s="247"/>
      <c r="E21" s="248"/>
      <c r="F21" s="249"/>
      <c r="G21" s="250"/>
      <c r="H21" s="247"/>
      <c r="I21" s="251"/>
    </row>
    <row r="22" spans="1:10" ht="27" customHeight="1" thickBot="1" x14ac:dyDescent="0.3">
      <c r="A22" s="371" t="s">
        <v>158</v>
      </c>
      <c r="B22" s="372"/>
      <c r="C22" s="372"/>
      <c r="D22" s="373"/>
      <c r="E22" s="252">
        <f>SUM(E4:E20)</f>
        <v>0</v>
      </c>
      <c r="F22" s="253">
        <f>SUM(F4:F20)</f>
        <v>0</v>
      </c>
      <c r="G22" s="254">
        <f>SUM(G4:G20)</f>
        <v>0</v>
      </c>
      <c r="H22" s="255"/>
      <c r="I22" s="256">
        <f>SUM(I4:I20)+G26*0.2</f>
        <v>-2</v>
      </c>
    </row>
    <row r="23" spans="1:10" ht="13.5" thickBot="1" x14ac:dyDescent="0.3"/>
    <row r="24" spans="1:10" ht="25.5" customHeight="1" thickBot="1" x14ac:dyDescent="0.3">
      <c r="A24" s="257" t="s">
        <v>159</v>
      </c>
      <c r="B24" s="258"/>
      <c r="C24" s="259"/>
      <c r="D24" s="374" t="s">
        <v>160</v>
      </c>
      <c r="E24" s="375"/>
      <c r="F24" s="376"/>
      <c r="G24" s="260">
        <f>+BON!D42</f>
        <v>0</v>
      </c>
      <c r="H24" s="162"/>
      <c r="I24" s="162"/>
      <c r="J24" s="162"/>
    </row>
    <row r="25" spans="1:10" ht="15.75" thickBot="1" x14ac:dyDescent="0.3">
      <c r="A25" s="261"/>
      <c r="B25" s="262"/>
      <c r="C25" s="259"/>
      <c r="D25" s="263"/>
      <c r="F25" s="165"/>
      <c r="G25" s="164"/>
      <c r="H25" s="162"/>
    </row>
    <row r="26" spans="1:10" ht="25.5" customHeight="1" thickBot="1" x14ac:dyDescent="0.3">
      <c r="A26" s="264" t="s">
        <v>161</v>
      </c>
      <c r="B26" s="265">
        <f>+'Sous Groupe 1'!D106+'Sous Groupe 2'!D106+'Sous Groupe 3'!D106+'Sous Groupe 4'!D106+'Sous Groupe 5'!D106+'Sous Groupe 6'!D106+'Sous Groupe 7'!D106+'Sous Groupe 8'!D106+'Sous Groupe 9'!D106+'Sous Groupe 10'!D106</f>
        <v>0</v>
      </c>
      <c r="C26" s="259"/>
      <c r="D26" s="374" t="s">
        <v>162</v>
      </c>
      <c r="E26" s="375"/>
      <c r="F26" s="376"/>
      <c r="G26" s="266">
        <f>+(G22-1200)/100+2</f>
        <v>-10</v>
      </c>
      <c r="H26" s="162"/>
    </row>
    <row r="27" spans="1:10" ht="19.5" customHeight="1" x14ac:dyDescent="0.25">
      <c r="A27" s="267" t="s">
        <v>97</v>
      </c>
      <c r="B27" s="268"/>
      <c r="F27" s="166"/>
      <c r="G27" s="167"/>
      <c r="H27" s="162"/>
      <c r="I27" s="162"/>
      <c r="J27" s="162"/>
    </row>
    <row r="28" spans="1:10" x14ac:dyDescent="0.25">
      <c r="F28" s="166"/>
      <c r="G28" s="167"/>
      <c r="H28" s="162"/>
      <c r="I28" s="162"/>
      <c r="J28" s="162"/>
    </row>
  </sheetData>
  <sheetProtection algorithmName="SHA-512" hashValue="KjcvL35RdgwQ+soKoXAHpfBO5pRVlEDV5yvETei7bhaVp3ZRG+YWWdIwHwNRvJwecQPDfsyZ62DYgMalq3Hl1w==" saltValue="iTdB/0O+5eQm3X5iN9utnA==" spinCount="100000" sheet="1" objects="1" scenarios="1"/>
  <mergeCells count="4">
    <mergeCell ref="A1:I1"/>
    <mergeCell ref="A22:D22"/>
    <mergeCell ref="D26:F26"/>
    <mergeCell ref="D24:F24"/>
  </mergeCells>
  <printOptions horizontalCentered="1"/>
  <pageMargins left="0" right="0" top="0" bottom="0" header="0" footer="0"/>
  <pageSetup paperSize="9" scale="92" orientation="landscape" r:id="rId1"/>
  <ignoredErrors>
    <ignoredError sqref="G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3760-505E-49EE-BDEF-4DB50F8754F6}">
  <sheetPr codeName="Feuil14"/>
  <dimension ref="A1:D45"/>
  <sheetViews>
    <sheetView topLeftCell="A16" zoomScaleNormal="100" workbookViewId="0">
      <selection activeCell="L39" sqref="L39"/>
    </sheetView>
  </sheetViews>
  <sheetFormatPr defaultColWidth="11.42578125" defaultRowHeight="19.5" x14ac:dyDescent="0.25"/>
  <cols>
    <col min="1" max="1" width="65.140625" customWidth="1"/>
    <col min="3" max="3" width="11.42578125" style="119"/>
    <col min="4" max="4" width="11.85546875" style="125" customWidth="1"/>
  </cols>
  <sheetData>
    <row r="1" spans="1:4" ht="21" customHeight="1" x14ac:dyDescent="0.25">
      <c r="A1" s="115"/>
    </row>
    <row r="2" spans="1:4" s="117" customFormat="1" ht="31.5" customHeight="1" x14ac:dyDescent="0.25">
      <c r="A2" s="116" t="s">
        <v>129</v>
      </c>
      <c r="B2" s="391"/>
      <c r="C2" s="391"/>
      <c r="D2" s="391"/>
    </row>
    <row r="3" spans="1:4" s="117" customFormat="1" ht="31.5" customHeight="1" x14ac:dyDescent="0.25">
      <c r="A3" s="116" t="s">
        <v>130</v>
      </c>
      <c r="B3" s="392"/>
      <c r="C3" s="392"/>
      <c r="D3" s="392"/>
    </row>
    <row r="4" spans="1:4" ht="21" customHeight="1" x14ac:dyDescent="0.25">
      <c r="A4" s="115"/>
      <c r="B4" s="115"/>
      <c r="C4" s="120"/>
      <c r="D4" s="126"/>
    </row>
    <row r="5" spans="1:4" ht="21" customHeight="1" thickBot="1" x14ac:dyDescent="0.3">
      <c r="A5" s="115"/>
      <c r="B5" s="115"/>
      <c r="C5" s="120"/>
      <c r="D5" s="126"/>
    </row>
    <row r="6" spans="1:4" ht="16.5" thickTop="1" thickBot="1" x14ac:dyDescent="0.3">
      <c r="A6" s="106"/>
      <c r="B6" s="107" t="s">
        <v>102</v>
      </c>
      <c r="C6" s="114" t="s">
        <v>128</v>
      </c>
      <c r="D6" s="127" t="s">
        <v>103</v>
      </c>
    </row>
    <row r="7" spans="1:4" ht="21" thickTop="1" thickBot="1" x14ac:dyDescent="0.3">
      <c r="A7" s="112" t="s">
        <v>104</v>
      </c>
      <c r="B7" s="111"/>
      <c r="C7" s="121"/>
      <c r="D7" s="128"/>
    </row>
    <row r="8" spans="1:4" ht="16.5" thickTop="1" thickBot="1" x14ac:dyDescent="0.3">
      <c r="A8" s="378" t="s">
        <v>105</v>
      </c>
      <c r="B8" s="100">
        <v>22</v>
      </c>
      <c r="C8" s="385">
        <f>+FAC!E4</f>
        <v>0</v>
      </c>
      <c r="D8" s="390">
        <f>+B8*C8</f>
        <v>0</v>
      </c>
    </row>
    <row r="9" spans="1:4" ht="15.75" thickBot="1" x14ac:dyDescent="0.3">
      <c r="A9" s="379"/>
      <c r="B9" s="101" t="s">
        <v>106</v>
      </c>
      <c r="C9" s="382"/>
      <c r="D9" s="377"/>
    </row>
    <row r="10" spans="1:4" ht="15.75" thickBot="1" x14ac:dyDescent="0.3">
      <c r="A10" s="380" t="s">
        <v>107</v>
      </c>
      <c r="B10" s="100">
        <v>22</v>
      </c>
      <c r="C10" s="381">
        <f>+FAC!E5</f>
        <v>0</v>
      </c>
      <c r="D10" s="377">
        <f t="shared" ref="D10" si="0">+B10*C10</f>
        <v>0</v>
      </c>
    </row>
    <row r="11" spans="1:4" ht="15.75" thickBot="1" x14ac:dyDescent="0.3">
      <c r="A11" s="379"/>
      <c r="B11" s="101" t="s">
        <v>106</v>
      </c>
      <c r="C11" s="382"/>
      <c r="D11" s="377"/>
    </row>
    <row r="12" spans="1:4" ht="15.75" thickBot="1" x14ac:dyDescent="0.3">
      <c r="A12" s="380" t="s">
        <v>108</v>
      </c>
      <c r="B12" s="100">
        <v>28</v>
      </c>
      <c r="C12" s="381">
        <f>+FAC!E6</f>
        <v>0</v>
      </c>
      <c r="D12" s="377">
        <f t="shared" ref="D12" si="1">+B12*C12</f>
        <v>0</v>
      </c>
    </row>
    <row r="13" spans="1:4" ht="15.75" thickBot="1" x14ac:dyDescent="0.3">
      <c r="A13" s="388"/>
      <c r="B13" s="102" t="s">
        <v>106</v>
      </c>
      <c r="C13" s="389"/>
      <c r="D13" s="377"/>
    </row>
    <row r="14" spans="1:4" ht="21" thickTop="1" thickBot="1" x14ac:dyDescent="0.3">
      <c r="A14" s="112" t="s">
        <v>109</v>
      </c>
      <c r="B14" s="111"/>
      <c r="C14" s="121"/>
      <c r="D14" s="128"/>
    </row>
    <row r="15" spans="1:4" ht="16.5" thickTop="1" thickBot="1" x14ac:dyDescent="0.3">
      <c r="A15" s="108" t="s">
        <v>110</v>
      </c>
      <c r="B15" s="100">
        <v>22</v>
      </c>
      <c r="C15" s="385">
        <f>+FAC!E7</f>
        <v>0</v>
      </c>
      <c r="D15" s="390">
        <f>+B15*C15</f>
        <v>0</v>
      </c>
    </row>
    <row r="16" spans="1:4" ht="15.75" thickBot="1" x14ac:dyDescent="0.3">
      <c r="A16" s="109" t="s">
        <v>111</v>
      </c>
      <c r="B16" s="101" t="s">
        <v>106</v>
      </c>
      <c r="C16" s="382"/>
      <c r="D16" s="377"/>
    </row>
    <row r="17" spans="1:4" ht="15.75" thickBot="1" x14ac:dyDescent="0.3">
      <c r="A17" s="380" t="s">
        <v>112</v>
      </c>
      <c r="B17" s="100">
        <v>22</v>
      </c>
      <c r="C17" s="381">
        <f>+FAC!E8</f>
        <v>0</v>
      </c>
      <c r="D17" s="377">
        <f t="shared" ref="D17" si="2">+B17*C17</f>
        <v>0</v>
      </c>
    </row>
    <row r="18" spans="1:4" ht="15.75" thickBot="1" x14ac:dyDescent="0.3">
      <c r="A18" s="379"/>
      <c r="B18" s="101" t="s">
        <v>106</v>
      </c>
      <c r="C18" s="382"/>
      <c r="D18" s="377"/>
    </row>
    <row r="19" spans="1:4" ht="15.75" thickBot="1" x14ac:dyDescent="0.3">
      <c r="A19" s="380" t="s">
        <v>113</v>
      </c>
      <c r="B19" s="100">
        <v>22</v>
      </c>
      <c r="C19" s="381">
        <f>+FAC!E9</f>
        <v>0</v>
      </c>
      <c r="D19" s="377">
        <f t="shared" ref="D19" si="3">+B19*C19</f>
        <v>0</v>
      </c>
    </row>
    <row r="20" spans="1:4" ht="15.75" thickBot="1" x14ac:dyDescent="0.3">
      <c r="A20" s="388"/>
      <c r="B20" s="102" t="s">
        <v>106</v>
      </c>
      <c r="C20" s="389"/>
      <c r="D20" s="377"/>
    </row>
    <row r="21" spans="1:4" ht="21" thickTop="1" thickBot="1" x14ac:dyDescent="0.3">
      <c r="A21" s="112" t="s">
        <v>114</v>
      </c>
      <c r="B21" s="111"/>
      <c r="C21" s="121"/>
      <c r="D21" s="128"/>
    </row>
    <row r="22" spans="1:4" ht="21" thickTop="1" thickBot="1" x14ac:dyDescent="0.3">
      <c r="A22" s="110" t="s">
        <v>115</v>
      </c>
      <c r="B22" s="124">
        <v>28</v>
      </c>
      <c r="C22" s="122">
        <f>+FAC!E10</f>
        <v>0</v>
      </c>
      <c r="D22" s="129">
        <f>+B22*C22</f>
        <v>0</v>
      </c>
    </row>
    <row r="23" spans="1:4" ht="21" thickTop="1" thickBot="1" x14ac:dyDescent="0.3">
      <c r="A23" s="112" t="s">
        <v>116</v>
      </c>
      <c r="B23" s="111"/>
      <c r="C23" s="121"/>
      <c r="D23" s="128"/>
    </row>
    <row r="24" spans="1:4" ht="15.75" thickTop="1" x14ac:dyDescent="0.25">
      <c r="A24" s="378" t="s">
        <v>126</v>
      </c>
      <c r="B24" s="100">
        <v>22</v>
      </c>
      <c r="C24" s="385">
        <f>+FAC!E11</f>
        <v>0</v>
      </c>
      <c r="D24" s="386">
        <f>+B24*C24</f>
        <v>0</v>
      </c>
    </row>
    <row r="25" spans="1:4" ht="15.75" thickBot="1" x14ac:dyDescent="0.3">
      <c r="A25" s="379"/>
      <c r="B25" s="101" t="s">
        <v>106</v>
      </c>
      <c r="C25" s="382"/>
      <c r="D25" s="387"/>
    </row>
    <row r="26" spans="1:4" ht="15" x14ac:dyDescent="0.25">
      <c r="A26" s="108" t="s">
        <v>117</v>
      </c>
      <c r="B26" s="100">
        <v>22</v>
      </c>
      <c r="C26" s="381">
        <f>+FAC!E13</f>
        <v>0</v>
      </c>
      <c r="D26" s="393">
        <f>+B26*C26</f>
        <v>0</v>
      </c>
    </row>
    <row r="27" spans="1:4" ht="15.75" thickBot="1" x14ac:dyDescent="0.3">
      <c r="A27" s="110" t="s">
        <v>118</v>
      </c>
      <c r="B27" s="102" t="s">
        <v>106</v>
      </c>
      <c r="C27" s="389"/>
      <c r="D27" s="394"/>
    </row>
    <row r="28" spans="1:4" ht="21" thickTop="1" thickBot="1" x14ac:dyDescent="0.3">
      <c r="A28" s="112" t="s">
        <v>119</v>
      </c>
      <c r="B28" s="111"/>
      <c r="C28" s="121"/>
      <c r="D28" s="128"/>
    </row>
    <row r="29" spans="1:4" ht="15.75" thickTop="1" x14ac:dyDescent="0.25">
      <c r="A29" s="378" t="s">
        <v>125</v>
      </c>
      <c r="B29" s="100">
        <v>26</v>
      </c>
      <c r="C29" s="385">
        <f>+FAC!E14</f>
        <v>0</v>
      </c>
      <c r="D29" s="386">
        <f>+B29*C29</f>
        <v>0</v>
      </c>
    </row>
    <row r="30" spans="1:4" ht="15.75" thickBot="1" x14ac:dyDescent="0.3">
      <c r="A30" s="379"/>
      <c r="B30" s="101" t="s">
        <v>106</v>
      </c>
      <c r="C30" s="382"/>
      <c r="D30" s="387"/>
    </row>
    <row r="31" spans="1:4" ht="15.75" thickTop="1" x14ac:dyDescent="0.25">
      <c r="A31" s="380" t="s">
        <v>120</v>
      </c>
      <c r="B31" s="103">
        <v>39</v>
      </c>
      <c r="C31" s="381">
        <f>+FAC!E15</f>
        <v>0</v>
      </c>
      <c r="D31" s="386">
        <f t="shared" ref="D31" si="4">+B31*C31</f>
        <v>0</v>
      </c>
    </row>
    <row r="32" spans="1:4" ht="15.75" thickBot="1" x14ac:dyDescent="0.3">
      <c r="A32" s="379"/>
      <c r="B32" s="104" t="s">
        <v>121</v>
      </c>
      <c r="C32" s="382"/>
      <c r="D32" s="387"/>
    </row>
    <row r="33" spans="1:4" ht="15.75" thickTop="1" x14ac:dyDescent="0.25">
      <c r="A33" s="380" t="s">
        <v>122</v>
      </c>
      <c r="B33" s="103">
        <v>55</v>
      </c>
      <c r="C33" s="381">
        <f>+FAC!E16</f>
        <v>0</v>
      </c>
      <c r="D33" s="386">
        <f t="shared" ref="D33" si="5">+B33*C33</f>
        <v>0</v>
      </c>
    </row>
    <row r="34" spans="1:4" ht="15.75" thickBot="1" x14ac:dyDescent="0.3">
      <c r="A34" s="379"/>
      <c r="B34" s="104" t="s">
        <v>121</v>
      </c>
      <c r="C34" s="382"/>
      <c r="D34" s="387"/>
    </row>
    <row r="35" spans="1:4" ht="15.75" thickTop="1" x14ac:dyDescent="0.25">
      <c r="A35" s="380" t="s">
        <v>123</v>
      </c>
      <c r="B35" s="103">
        <v>66</v>
      </c>
      <c r="C35" s="381">
        <f>+FAC!E17</f>
        <v>0</v>
      </c>
      <c r="D35" s="386">
        <f t="shared" ref="D35" si="6">+B35*C35</f>
        <v>0</v>
      </c>
    </row>
    <row r="36" spans="1:4" ht="15.75" thickBot="1" x14ac:dyDescent="0.3">
      <c r="A36" s="379"/>
      <c r="B36" s="104" t="s">
        <v>121</v>
      </c>
      <c r="C36" s="382"/>
      <c r="D36" s="387"/>
    </row>
    <row r="37" spans="1:4" ht="15.75" customHeight="1" thickTop="1" x14ac:dyDescent="0.25">
      <c r="A37" s="380" t="s">
        <v>127</v>
      </c>
      <c r="B37" s="103">
        <v>79</v>
      </c>
      <c r="C37" s="383">
        <f>+FAC!E18</f>
        <v>0</v>
      </c>
      <c r="D37" s="386">
        <f t="shared" ref="D37" si="7">+B37*C37</f>
        <v>0</v>
      </c>
    </row>
    <row r="38" spans="1:4" ht="15.75" customHeight="1" thickBot="1" x14ac:dyDescent="0.3">
      <c r="A38" s="388"/>
      <c r="B38" s="105" t="s">
        <v>121</v>
      </c>
      <c r="C38" s="384"/>
      <c r="D38" s="387"/>
    </row>
    <row r="39" spans="1:4" ht="24" customHeight="1" thickTop="1" thickBot="1" x14ac:dyDescent="0.3">
      <c r="A39" s="112" t="s">
        <v>137</v>
      </c>
      <c r="B39" s="111"/>
      <c r="C39" s="121"/>
      <c r="D39" s="128"/>
    </row>
    <row r="40" spans="1:4" ht="15.75" customHeight="1" thickTop="1" x14ac:dyDescent="0.25">
      <c r="A40" s="378" t="s">
        <v>138</v>
      </c>
      <c r="B40" s="100">
        <v>24</v>
      </c>
      <c r="C40" s="385">
        <f>+FAC!E20</f>
        <v>0</v>
      </c>
      <c r="D40" s="386">
        <f>+B40*C40</f>
        <v>0</v>
      </c>
    </row>
    <row r="41" spans="1:4" ht="15.75" customHeight="1" thickBot="1" x14ac:dyDescent="0.3">
      <c r="A41" s="379"/>
      <c r="B41" s="101" t="s">
        <v>106</v>
      </c>
      <c r="C41" s="382"/>
      <c r="D41" s="387"/>
    </row>
    <row r="42" spans="1:4" ht="30" customHeight="1" thickBot="1" x14ac:dyDescent="0.3">
      <c r="A42" s="113" t="s">
        <v>124</v>
      </c>
      <c r="B42" s="111"/>
      <c r="C42" s="121">
        <f>SUM(C8:C41)</f>
        <v>0</v>
      </c>
      <c r="D42" s="128">
        <f>SUM(D8:D41)</f>
        <v>0</v>
      </c>
    </row>
    <row r="43" spans="1:4" ht="21" thickTop="1" thickBot="1" x14ac:dyDescent="0.3"/>
    <row r="44" spans="1:4" ht="26.25" thickBot="1" x14ac:dyDescent="0.3">
      <c r="A44" s="118" t="str">
        <f>+'Sous Groupe 1'!A1:D1</f>
        <v>CSE</v>
      </c>
    </row>
    <row r="45" spans="1:4" x14ac:dyDescent="0.25">
      <c r="A45" s="35"/>
      <c r="B45" s="282">
        <f>+FAC!G26</f>
        <v>-10</v>
      </c>
      <c r="C45" s="123"/>
      <c r="D45" s="130" t="s">
        <v>98</v>
      </c>
    </row>
  </sheetData>
  <sheetProtection algorithmName="SHA-512" hashValue="RJDK6jKP07R/RGxAIKn1DrsbO3m46/vl++q81Ge6FL3UCSiVaoCsP6kDwSJ670Re4FZo/JGNMbJClcA6RZJJIw==" saltValue="9pY3LwD1up/sOUCh0oL/xw==" spinCount="100000" sheet="1" objects="1" scenarios="1"/>
  <mergeCells count="42">
    <mergeCell ref="A31:A32"/>
    <mergeCell ref="C31:C32"/>
    <mergeCell ref="D31:D32"/>
    <mergeCell ref="A19:A20"/>
    <mergeCell ref="C19:C20"/>
    <mergeCell ref="A29:A30"/>
    <mergeCell ref="C24:C25"/>
    <mergeCell ref="D24:D25"/>
    <mergeCell ref="C26:C27"/>
    <mergeCell ref="D26:D27"/>
    <mergeCell ref="C33:C34"/>
    <mergeCell ref="D33:D34"/>
    <mergeCell ref="A35:A36"/>
    <mergeCell ref="C35:C36"/>
    <mergeCell ref="D35:D36"/>
    <mergeCell ref="B2:D2"/>
    <mergeCell ref="B3:D3"/>
    <mergeCell ref="A8:A9"/>
    <mergeCell ref="C8:C9"/>
    <mergeCell ref="D8:D9"/>
    <mergeCell ref="C37:C38"/>
    <mergeCell ref="A40:A41"/>
    <mergeCell ref="C40:C41"/>
    <mergeCell ref="D40:D41"/>
    <mergeCell ref="A12:A13"/>
    <mergeCell ref="C12:C13"/>
    <mergeCell ref="D12:D13"/>
    <mergeCell ref="C15:C16"/>
    <mergeCell ref="D15:D16"/>
    <mergeCell ref="C29:C30"/>
    <mergeCell ref="D29:D30"/>
    <mergeCell ref="A17:A18"/>
    <mergeCell ref="C17:C18"/>
    <mergeCell ref="A37:A38"/>
    <mergeCell ref="D37:D38"/>
    <mergeCell ref="A33:A34"/>
    <mergeCell ref="D17:D18"/>
    <mergeCell ref="D19:D20"/>
    <mergeCell ref="A24:A25"/>
    <mergeCell ref="A10:A11"/>
    <mergeCell ref="C10:C11"/>
    <mergeCell ref="D10:D11"/>
  </mergeCells>
  <printOptions horizontalCentered="1"/>
  <pageMargins left="0.11811023622047245" right="0.11811023622047245" top="0.19685039370078741" bottom="0.19685039370078741" header="0" footer="0.19685039370078741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02FF-CF51-4667-BD6E-9CB4323B0E4D}">
  <dimension ref="A1"/>
  <sheetViews>
    <sheetView tabSelected="1" workbookViewId="0">
      <selection activeCell="M24" sqref="M24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EA99-12E5-4515-8BA5-2FABF87B9C68}">
  <sheetPr codeName="Feuil13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defaultColWidth="11.42578125" defaultRowHeight="26.25" x14ac:dyDescent="0.4"/>
  <cols>
    <col min="1" max="1" width="9.140625" style="8" customWidth="1"/>
    <col min="2" max="3" width="27.42578125" customWidth="1"/>
    <col min="4" max="4" width="11.42578125" style="22" hidden="1" customWidth="1"/>
    <col min="5" max="5" width="12.7109375" customWidth="1"/>
    <col min="6" max="6" width="12.5703125" customWidth="1"/>
    <col min="7" max="7" width="14.7109375" customWidth="1"/>
    <col min="8" max="8" width="14.140625" customWidth="1"/>
    <col min="9" max="10" width="11.85546875" customWidth="1"/>
    <col min="11" max="11" width="17.7109375" customWidth="1"/>
    <col min="12" max="12" width="12.85546875" customWidth="1"/>
    <col min="13" max="13" width="11.85546875" customWidth="1"/>
    <col min="14" max="14" width="15.28515625" customWidth="1"/>
    <col min="15" max="18" width="11.85546875" customWidth="1"/>
    <col min="19" max="19" width="13.28515625" bestFit="1" customWidth="1"/>
    <col min="20" max="20" width="11.85546875" customWidth="1"/>
    <col min="21" max="21" width="25.42578125" style="72" customWidth="1"/>
    <col min="22" max="22" width="6.28515625" hidden="1" customWidth="1"/>
    <col min="88" max="107" width="11.5703125" style="2" customWidth="1"/>
  </cols>
  <sheetData>
    <row r="1" spans="1:107" ht="54.75" customHeight="1" thickBot="1" x14ac:dyDescent="0.4">
      <c r="A1" s="328" t="s">
        <v>65</v>
      </c>
      <c r="B1" s="329"/>
      <c r="C1" s="329"/>
      <c r="D1" s="330"/>
      <c r="E1" s="331" t="s">
        <v>99</v>
      </c>
      <c r="F1" s="326"/>
      <c r="G1" s="326"/>
      <c r="H1" s="327"/>
      <c r="I1" s="327"/>
      <c r="J1" s="327"/>
      <c r="K1" s="327"/>
      <c r="L1" s="326" t="s">
        <v>100</v>
      </c>
      <c r="M1" s="326"/>
      <c r="N1" s="327"/>
      <c r="O1" s="327"/>
      <c r="P1" s="327"/>
      <c r="Q1" s="327"/>
      <c r="R1" s="327"/>
      <c r="S1" s="134"/>
    </row>
    <row r="2" spans="1:107" s="3" customFormat="1" ht="40.5" customHeight="1" thickBot="1" x14ac:dyDescent="0.4">
      <c r="A2" s="332" t="s">
        <v>66</v>
      </c>
      <c r="B2" s="332"/>
      <c r="C2" s="332"/>
      <c r="D2" s="332"/>
      <c r="E2" s="315" t="s">
        <v>0</v>
      </c>
      <c r="F2" s="316"/>
      <c r="G2" s="316"/>
      <c r="H2" s="311" t="s">
        <v>1</v>
      </c>
      <c r="I2" s="312"/>
      <c r="J2" s="312"/>
      <c r="K2" s="82" t="s">
        <v>2</v>
      </c>
      <c r="L2" s="315" t="s">
        <v>3</v>
      </c>
      <c r="M2" s="316"/>
      <c r="N2" s="311" t="s">
        <v>4</v>
      </c>
      <c r="O2" s="312"/>
      <c r="P2" s="312"/>
      <c r="Q2" s="312"/>
      <c r="R2" s="312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25">
      <c r="A3" s="342" t="s">
        <v>5</v>
      </c>
      <c r="B3" s="345" t="s">
        <v>6</v>
      </c>
      <c r="C3" s="348" t="s">
        <v>7</v>
      </c>
      <c r="D3" s="351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51</v>
      </c>
      <c r="S3" s="145" t="s">
        <v>132</v>
      </c>
      <c r="T3" s="336" t="s">
        <v>32</v>
      </c>
      <c r="U3" s="339" t="s">
        <v>33</v>
      </c>
      <c r="V3" s="333" t="s">
        <v>38</v>
      </c>
    </row>
    <row r="4" spans="1:107" ht="195.6" customHeight="1" x14ac:dyDescent="0.25">
      <c r="A4" s="343"/>
      <c r="B4" s="346"/>
      <c r="C4" s="349"/>
      <c r="D4" s="352"/>
      <c r="E4" s="78" t="s">
        <v>34</v>
      </c>
      <c r="F4" s="79" t="s">
        <v>35</v>
      </c>
      <c r="G4" s="79" t="s">
        <v>19</v>
      </c>
      <c r="H4" s="78" t="s">
        <v>49</v>
      </c>
      <c r="I4" s="79" t="s">
        <v>164</v>
      </c>
      <c r="J4" s="79" t="s">
        <v>50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7"/>
      <c r="U4" s="340"/>
      <c r="V4" s="334"/>
    </row>
    <row r="5" spans="1:107" s="3" customFormat="1" ht="19.149999999999999" customHeight="1" thickBot="1" x14ac:dyDescent="0.35">
      <c r="A5" s="344"/>
      <c r="B5" s="347"/>
      <c r="C5" s="350"/>
      <c r="D5" s="353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8"/>
      <c r="U5" s="341"/>
      <c r="V5" s="335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</row>
    <row r="6" spans="1:107" s="6" customFormat="1" ht="36" customHeight="1" thickBot="1" x14ac:dyDescent="0.3">
      <c r="A6" s="17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0">
        <f>+R6+Q6+P6+O6+N6+M6+L6+K6+J6+H6+G6+F6+E6+I6+S6</f>
        <v>0</v>
      </c>
      <c r="U6" s="132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">
      <c r="A7" s="1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0">
        <f t="shared" ref="T7:T70" si="0">+R7+Q7+P7+O7+N7+M7+L7+K7+J7+H7+G7+F7+E7+I7+S7</f>
        <v>0</v>
      </c>
      <c r="U7" s="132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">
      <c r="A8" s="1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0">
        <f t="shared" si="0"/>
        <v>0</v>
      </c>
      <c r="U8" s="132">
        <f t="shared" si="1"/>
        <v>0</v>
      </c>
      <c r="V8" s="26"/>
    </row>
    <row r="9" spans="1:107" s="6" customFormat="1" ht="36" customHeight="1" thickBot="1" x14ac:dyDescent="0.3">
      <c r="A9" s="1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0">
        <f t="shared" si="0"/>
        <v>0</v>
      </c>
      <c r="U9" s="132">
        <f t="shared" si="1"/>
        <v>0</v>
      </c>
      <c r="V9" s="26"/>
    </row>
    <row r="10" spans="1:107" s="6" customFormat="1" ht="36" customHeight="1" thickBot="1" x14ac:dyDescent="0.3">
      <c r="A10" s="1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0">
        <f t="shared" si="0"/>
        <v>0</v>
      </c>
      <c r="U10" s="132">
        <f t="shared" si="1"/>
        <v>0</v>
      </c>
      <c r="V10" s="26"/>
    </row>
    <row r="11" spans="1:107" s="6" customFormat="1" ht="36" customHeight="1" thickBot="1" x14ac:dyDescent="0.3">
      <c r="A11" s="1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0">
        <f t="shared" si="0"/>
        <v>0</v>
      </c>
      <c r="U11" s="132">
        <f t="shared" si="1"/>
        <v>0</v>
      </c>
      <c r="V11" s="26"/>
    </row>
    <row r="12" spans="1:107" s="6" customFormat="1" ht="36" customHeight="1" thickBot="1" x14ac:dyDescent="0.3">
      <c r="A12" s="1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0">
        <f t="shared" si="0"/>
        <v>0</v>
      </c>
      <c r="U12" s="132">
        <f t="shared" si="1"/>
        <v>0</v>
      </c>
      <c r="V12" s="26"/>
    </row>
    <row r="13" spans="1:107" s="6" customFormat="1" ht="36" customHeight="1" thickBot="1" x14ac:dyDescent="0.3">
      <c r="A13" s="1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0">
        <f t="shared" si="0"/>
        <v>0</v>
      </c>
      <c r="U13" s="132">
        <f t="shared" si="1"/>
        <v>0</v>
      </c>
      <c r="V13" s="26"/>
    </row>
    <row r="14" spans="1:107" s="6" customFormat="1" ht="36" customHeight="1" thickBot="1" x14ac:dyDescent="0.3">
      <c r="A14" s="1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0">
        <f t="shared" si="0"/>
        <v>0</v>
      </c>
      <c r="U14" s="132">
        <f t="shared" si="1"/>
        <v>0</v>
      </c>
      <c r="V14" s="26"/>
    </row>
    <row r="15" spans="1:107" s="6" customFormat="1" ht="36" customHeight="1" thickBot="1" x14ac:dyDescent="0.3">
      <c r="A15" s="1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0">
        <f t="shared" si="0"/>
        <v>0</v>
      </c>
      <c r="U15" s="132">
        <f t="shared" si="1"/>
        <v>0</v>
      </c>
      <c r="V15" s="26"/>
    </row>
    <row r="16" spans="1:107" s="6" customFormat="1" ht="36" customHeight="1" thickBot="1" x14ac:dyDescent="0.3">
      <c r="A16" s="1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0">
        <f t="shared" si="0"/>
        <v>0</v>
      </c>
      <c r="U16" s="132">
        <f t="shared" si="1"/>
        <v>0</v>
      </c>
      <c r="V16" s="26"/>
    </row>
    <row r="17" spans="1:22" s="6" customFormat="1" ht="36" customHeight="1" thickBot="1" x14ac:dyDescent="0.3">
      <c r="A17" s="1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0">
        <f t="shared" si="0"/>
        <v>0</v>
      </c>
      <c r="U17" s="132">
        <f t="shared" si="1"/>
        <v>0</v>
      </c>
      <c r="V17" s="26"/>
    </row>
    <row r="18" spans="1:22" s="6" customFormat="1" ht="36" customHeight="1" thickBot="1" x14ac:dyDescent="0.3">
      <c r="A18" s="1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0">
        <f t="shared" si="0"/>
        <v>0</v>
      </c>
      <c r="U18" s="132">
        <f t="shared" si="1"/>
        <v>0</v>
      </c>
      <c r="V18" s="26"/>
    </row>
    <row r="19" spans="1:22" s="6" customFormat="1" ht="36" customHeight="1" thickBot="1" x14ac:dyDescent="0.3">
      <c r="A19" s="1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0">
        <f t="shared" si="0"/>
        <v>0</v>
      </c>
      <c r="U19" s="132">
        <f t="shared" si="1"/>
        <v>0</v>
      </c>
      <c r="V19" s="26"/>
    </row>
    <row r="20" spans="1:22" s="6" customFormat="1" ht="36" customHeight="1" thickBot="1" x14ac:dyDescent="0.3">
      <c r="A20" s="1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0">
        <f t="shared" si="0"/>
        <v>0</v>
      </c>
      <c r="U20" s="132">
        <f t="shared" si="1"/>
        <v>0</v>
      </c>
      <c r="V20" s="26"/>
    </row>
    <row r="21" spans="1:22" s="6" customFormat="1" ht="36" customHeight="1" thickBot="1" x14ac:dyDescent="0.3">
      <c r="A21" s="1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0">
        <f t="shared" si="0"/>
        <v>0</v>
      </c>
      <c r="U21" s="132">
        <f t="shared" si="1"/>
        <v>0</v>
      </c>
      <c r="V21" s="26"/>
    </row>
    <row r="22" spans="1:22" s="6" customFormat="1" ht="36" customHeight="1" thickBot="1" x14ac:dyDescent="0.3">
      <c r="A22" s="1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0">
        <f t="shared" si="0"/>
        <v>0</v>
      </c>
      <c r="U22" s="132">
        <f t="shared" si="1"/>
        <v>0</v>
      </c>
      <c r="V22" s="26"/>
    </row>
    <row r="23" spans="1:22" s="6" customFormat="1" ht="36" customHeight="1" thickBot="1" x14ac:dyDescent="0.3">
      <c r="A23" s="1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0">
        <f t="shared" si="0"/>
        <v>0</v>
      </c>
      <c r="U23" s="132">
        <f t="shared" si="1"/>
        <v>0</v>
      </c>
      <c r="V23" s="26"/>
    </row>
    <row r="24" spans="1:22" s="6" customFormat="1" ht="36" customHeight="1" thickBot="1" x14ac:dyDescent="0.3">
      <c r="A24" s="1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0">
        <f t="shared" si="0"/>
        <v>0</v>
      </c>
      <c r="U24" s="132">
        <f t="shared" si="1"/>
        <v>0</v>
      </c>
      <c r="V24" s="26"/>
    </row>
    <row r="25" spans="1:22" s="6" customFormat="1" ht="36" customHeight="1" thickBot="1" x14ac:dyDescent="0.3">
      <c r="A25" s="1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0">
        <f t="shared" si="0"/>
        <v>0</v>
      </c>
      <c r="U25" s="132">
        <f t="shared" si="1"/>
        <v>0</v>
      </c>
      <c r="V25" s="26"/>
    </row>
    <row r="26" spans="1:22" s="6" customFormat="1" ht="36" customHeight="1" thickBot="1" x14ac:dyDescent="0.3">
      <c r="A26" s="1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0">
        <f t="shared" si="0"/>
        <v>0</v>
      </c>
      <c r="U26" s="132">
        <f t="shared" si="1"/>
        <v>0</v>
      </c>
      <c r="V26" s="26"/>
    </row>
    <row r="27" spans="1:22" s="6" customFormat="1" ht="36" customHeight="1" thickBot="1" x14ac:dyDescent="0.3">
      <c r="A27" s="1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0">
        <f t="shared" si="0"/>
        <v>0</v>
      </c>
      <c r="U27" s="132">
        <f t="shared" si="1"/>
        <v>0</v>
      </c>
      <c r="V27" s="26"/>
    </row>
    <row r="28" spans="1:22" s="6" customFormat="1" ht="36" customHeight="1" thickBot="1" x14ac:dyDescent="0.3">
      <c r="A28" s="1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0">
        <f t="shared" si="0"/>
        <v>0</v>
      </c>
      <c r="U28" s="132">
        <f t="shared" si="1"/>
        <v>0</v>
      </c>
      <c r="V28" s="26"/>
    </row>
    <row r="29" spans="1:22" s="6" customFormat="1" ht="36" customHeight="1" thickBot="1" x14ac:dyDescent="0.3">
      <c r="A29" s="1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0">
        <f t="shared" si="0"/>
        <v>0</v>
      </c>
      <c r="U29" s="132">
        <f t="shared" si="1"/>
        <v>0</v>
      </c>
      <c r="V29" s="26"/>
    </row>
    <row r="30" spans="1:22" s="6" customFormat="1" ht="36" customHeight="1" thickBot="1" x14ac:dyDescent="0.3">
      <c r="A30" s="1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0">
        <f t="shared" si="0"/>
        <v>0</v>
      </c>
      <c r="U30" s="132">
        <f t="shared" si="1"/>
        <v>0</v>
      </c>
      <c r="V30" s="26"/>
    </row>
    <row r="31" spans="1:22" s="6" customFormat="1" ht="36" customHeight="1" thickBot="1" x14ac:dyDescent="0.3">
      <c r="A31" s="1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0">
        <f t="shared" si="0"/>
        <v>0</v>
      </c>
      <c r="U31" s="132">
        <f t="shared" si="1"/>
        <v>0</v>
      </c>
      <c r="V31" s="26"/>
    </row>
    <row r="32" spans="1:22" s="6" customFormat="1" ht="36" customHeight="1" thickBot="1" x14ac:dyDescent="0.3">
      <c r="A32" s="1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0">
        <f t="shared" si="0"/>
        <v>0</v>
      </c>
      <c r="U32" s="132">
        <f t="shared" si="1"/>
        <v>0</v>
      </c>
      <c r="V32" s="26"/>
    </row>
    <row r="33" spans="1:23" s="6" customFormat="1" ht="36" customHeight="1" thickBot="1" x14ac:dyDescent="0.3">
      <c r="A33" s="1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0">
        <f t="shared" si="0"/>
        <v>0</v>
      </c>
      <c r="U33" s="132">
        <f t="shared" si="1"/>
        <v>0</v>
      </c>
      <c r="V33" s="26"/>
    </row>
    <row r="34" spans="1:23" s="6" customFormat="1" ht="36" customHeight="1" thickBot="1" x14ac:dyDescent="0.3">
      <c r="A34" s="1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0">
        <f t="shared" si="0"/>
        <v>0</v>
      </c>
      <c r="U34" s="132">
        <f t="shared" si="1"/>
        <v>0</v>
      </c>
      <c r="V34" s="26"/>
    </row>
    <row r="35" spans="1:23" s="6" customFormat="1" ht="36" customHeight="1" thickBot="1" x14ac:dyDescent="0.3">
      <c r="A35" s="1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0">
        <f t="shared" si="0"/>
        <v>0</v>
      </c>
      <c r="U35" s="132">
        <f t="shared" si="1"/>
        <v>0</v>
      </c>
      <c r="V35" s="26"/>
    </row>
    <row r="36" spans="1:23" s="6" customFormat="1" ht="36" customHeight="1" thickBot="1" x14ac:dyDescent="0.3">
      <c r="A36" s="1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0">
        <f t="shared" si="0"/>
        <v>0</v>
      </c>
      <c r="U36" s="132">
        <f t="shared" si="1"/>
        <v>0</v>
      </c>
      <c r="V36" s="26"/>
    </row>
    <row r="37" spans="1:23" s="6" customFormat="1" ht="36" customHeight="1" thickBot="1" x14ac:dyDescent="0.3">
      <c r="A37" s="1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0">
        <f t="shared" si="0"/>
        <v>0</v>
      </c>
      <c r="U37" s="132">
        <f t="shared" si="1"/>
        <v>0</v>
      </c>
      <c r="V37" s="26"/>
    </row>
    <row r="38" spans="1:23" s="6" customFormat="1" ht="36" customHeight="1" thickBot="1" x14ac:dyDescent="0.3">
      <c r="A38" s="1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0">
        <f t="shared" si="0"/>
        <v>0</v>
      </c>
      <c r="U38" s="132">
        <f t="shared" si="1"/>
        <v>0</v>
      </c>
      <c r="V38" s="26"/>
    </row>
    <row r="39" spans="1:23" s="6" customFormat="1" ht="36" customHeight="1" thickBot="1" x14ac:dyDescent="0.3">
      <c r="A39" s="1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0">
        <f t="shared" si="0"/>
        <v>0</v>
      </c>
      <c r="U39" s="132">
        <f t="shared" si="1"/>
        <v>0</v>
      </c>
      <c r="V39" s="26"/>
    </row>
    <row r="40" spans="1:23" s="6" customFormat="1" ht="36" customHeight="1" thickBot="1" x14ac:dyDescent="0.3">
      <c r="A40" s="1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0">
        <f t="shared" si="0"/>
        <v>0</v>
      </c>
      <c r="U40" s="132">
        <f t="shared" si="1"/>
        <v>0</v>
      </c>
      <c r="V40" s="26"/>
    </row>
    <row r="41" spans="1:23" s="6" customFormat="1" ht="36" customHeight="1" thickBot="1" x14ac:dyDescent="0.3">
      <c r="A41" s="1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0">
        <f t="shared" si="0"/>
        <v>0</v>
      </c>
      <c r="U41" s="132">
        <f t="shared" si="1"/>
        <v>0</v>
      </c>
      <c r="V41" s="26"/>
    </row>
    <row r="42" spans="1:23" s="6" customFormat="1" ht="36" customHeight="1" thickBot="1" x14ac:dyDescent="0.3">
      <c r="A42" s="1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0">
        <f t="shared" si="0"/>
        <v>0</v>
      </c>
      <c r="U42" s="132">
        <f t="shared" si="1"/>
        <v>0</v>
      </c>
      <c r="V42" s="26"/>
    </row>
    <row r="43" spans="1:23" s="6" customFormat="1" ht="36" customHeight="1" thickBot="1" x14ac:dyDescent="0.3">
      <c r="A43" s="1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0">
        <f t="shared" si="0"/>
        <v>0</v>
      </c>
      <c r="U43" s="132">
        <f t="shared" si="1"/>
        <v>0</v>
      </c>
      <c r="V43" s="26"/>
    </row>
    <row r="44" spans="1:23" s="6" customFormat="1" ht="36" customHeight="1" thickBot="1" x14ac:dyDescent="0.3">
      <c r="A44" s="1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0">
        <f t="shared" si="0"/>
        <v>0</v>
      </c>
      <c r="U44" s="132">
        <f t="shared" si="1"/>
        <v>0</v>
      </c>
      <c r="V44" s="26"/>
    </row>
    <row r="45" spans="1:23" s="6" customFormat="1" ht="36" customHeight="1" thickBot="1" x14ac:dyDescent="0.3">
      <c r="A45" s="1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0">
        <f t="shared" si="0"/>
        <v>0</v>
      </c>
      <c r="U45" s="132">
        <f t="shared" si="1"/>
        <v>0</v>
      </c>
      <c r="V45" s="26"/>
    </row>
    <row r="46" spans="1:23" s="6" customFormat="1" ht="36" customHeight="1" thickBot="1" x14ac:dyDescent="0.3">
      <c r="A46" s="1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0">
        <f t="shared" si="0"/>
        <v>0</v>
      </c>
      <c r="U46" s="132">
        <f t="shared" si="1"/>
        <v>0</v>
      </c>
      <c r="V46" s="26"/>
    </row>
    <row r="47" spans="1:23" s="6" customFormat="1" ht="36" customHeight="1" thickBot="1" x14ac:dyDescent="0.3">
      <c r="A47" s="1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0">
        <f t="shared" si="0"/>
        <v>0</v>
      </c>
      <c r="U47" s="132">
        <f t="shared" si="1"/>
        <v>0</v>
      </c>
      <c r="V47" s="26"/>
    </row>
    <row r="48" spans="1:23" s="6" customFormat="1" ht="36" customHeight="1" thickBot="1" x14ac:dyDescent="0.3">
      <c r="A48" s="1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0">
        <f t="shared" si="0"/>
        <v>0</v>
      </c>
      <c r="U48" s="132">
        <f t="shared" si="1"/>
        <v>0</v>
      </c>
      <c r="V48" s="26"/>
      <c r="W48" s="5"/>
    </row>
    <row r="49" spans="1:23" s="6" customFormat="1" ht="36" customHeight="1" thickBot="1" x14ac:dyDescent="0.3">
      <c r="A49" s="1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0">
        <f t="shared" si="0"/>
        <v>0</v>
      </c>
      <c r="U49" s="132">
        <f t="shared" si="1"/>
        <v>0</v>
      </c>
      <c r="V49" s="26"/>
    </row>
    <row r="50" spans="1:23" s="6" customFormat="1" ht="36" customHeight="1" thickBot="1" x14ac:dyDescent="0.3">
      <c r="A50" s="1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0">
        <f t="shared" si="0"/>
        <v>0</v>
      </c>
      <c r="U50" s="132">
        <f t="shared" si="1"/>
        <v>0</v>
      </c>
      <c r="V50" s="26"/>
      <c r="W50" s="5"/>
    </row>
    <row r="51" spans="1:23" s="6" customFormat="1" ht="36" customHeight="1" thickBot="1" x14ac:dyDescent="0.3">
      <c r="A51" s="1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0">
        <f t="shared" si="0"/>
        <v>0</v>
      </c>
      <c r="U51" s="132">
        <f t="shared" si="1"/>
        <v>0</v>
      </c>
      <c r="V51" s="26"/>
      <c r="W51" s="5"/>
    </row>
    <row r="52" spans="1:23" s="6" customFormat="1" ht="36" customHeight="1" thickBot="1" x14ac:dyDescent="0.3">
      <c r="A52" s="1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0">
        <f t="shared" si="0"/>
        <v>0</v>
      </c>
      <c r="U52" s="132">
        <f t="shared" si="1"/>
        <v>0</v>
      </c>
      <c r="V52" s="26"/>
      <c r="W52" s="5"/>
    </row>
    <row r="53" spans="1:23" s="6" customFormat="1" ht="36" customHeight="1" thickBot="1" x14ac:dyDescent="0.3">
      <c r="A53" s="1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0">
        <f t="shared" si="0"/>
        <v>0</v>
      </c>
      <c r="U53" s="132">
        <f t="shared" si="1"/>
        <v>0</v>
      </c>
      <c r="V53" s="26"/>
      <c r="W53" s="5"/>
    </row>
    <row r="54" spans="1:23" s="6" customFormat="1" ht="36" customHeight="1" thickBot="1" x14ac:dyDescent="0.3">
      <c r="A54" s="1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0">
        <f t="shared" si="0"/>
        <v>0</v>
      </c>
      <c r="U54" s="132">
        <f t="shared" si="1"/>
        <v>0</v>
      </c>
      <c r="V54" s="26"/>
      <c r="W54" s="5"/>
    </row>
    <row r="55" spans="1:23" s="6" customFormat="1" ht="36" customHeight="1" thickBot="1" x14ac:dyDescent="0.3">
      <c r="A55" s="1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0">
        <f t="shared" si="0"/>
        <v>0</v>
      </c>
      <c r="U55" s="132">
        <f t="shared" si="1"/>
        <v>0</v>
      </c>
      <c r="V55" s="26"/>
    </row>
    <row r="56" spans="1:23" s="6" customFormat="1" ht="36" customHeight="1" thickBot="1" x14ac:dyDescent="0.3">
      <c r="A56" s="1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0">
        <f t="shared" si="0"/>
        <v>0</v>
      </c>
      <c r="U56" s="132">
        <f t="shared" si="1"/>
        <v>0</v>
      </c>
      <c r="V56" s="26"/>
    </row>
    <row r="57" spans="1:23" s="6" customFormat="1" ht="36" customHeight="1" thickBot="1" x14ac:dyDescent="0.3">
      <c r="A57" s="1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0">
        <f t="shared" si="0"/>
        <v>0</v>
      </c>
      <c r="U57" s="132">
        <f t="shared" si="1"/>
        <v>0</v>
      </c>
      <c r="V57" s="26"/>
    </row>
    <row r="58" spans="1:23" s="6" customFormat="1" ht="36" customHeight="1" thickBot="1" x14ac:dyDescent="0.3">
      <c r="A58" s="1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0">
        <f t="shared" si="0"/>
        <v>0</v>
      </c>
      <c r="U58" s="132">
        <f t="shared" si="1"/>
        <v>0</v>
      </c>
      <c r="V58" s="26"/>
    </row>
    <row r="59" spans="1:23" s="6" customFormat="1" ht="36" customHeight="1" thickBot="1" x14ac:dyDescent="0.3">
      <c r="A59" s="1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0">
        <f t="shared" si="0"/>
        <v>0</v>
      </c>
      <c r="U59" s="132">
        <f t="shared" si="1"/>
        <v>0</v>
      </c>
      <c r="V59" s="26"/>
    </row>
    <row r="60" spans="1:23" s="6" customFormat="1" ht="36" customHeight="1" thickBot="1" x14ac:dyDescent="0.3">
      <c r="A60" s="1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0">
        <f t="shared" si="0"/>
        <v>0</v>
      </c>
      <c r="U60" s="132">
        <f t="shared" si="1"/>
        <v>0</v>
      </c>
      <c r="V60" s="26"/>
    </row>
    <row r="61" spans="1:23" s="6" customFormat="1" ht="36" customHeight="1" thickBot="1" x14ac:dyDescent="0.3">
      <c r="A61" s="1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0">
        <f t="shared" si="0"/>
        <v>0</v>
      </c>
      <c r="U61" s="132">
        <f t="shared" si="1"/>
        <v>0</v>
      </c>
      <c r="V61" s="26"/>
    </row>
    <row r="62" spans="1:23" s="6" customFormat="1" ht="36" customHeight="1" thickBot="1" x14ac:dyDescent="0.3">
      <c r="A62" s="1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0">
        <f t="shared" si="0"/>
        <v>0</v>
      </c>
      <c r="U62" s="132">
        <f t="shared" si="1"/>
        <v>0</v>
      </c>
      <c r="V62" s="26"/>
    </row>
    <row r="63" spans="1:23" s="6" customFormat="1" ht="36" customHeight="1" thickBot="1" x14ac:dyDescent="0.3">
      <c r="A63" s="1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0">
        <f t="shared" si="0"/>
        <v>0</v>
      </c>
      <c r="U63" s="132">
        <f t="shared" si="1"/>
        <v>0</v>
      </c>
      <c r="V63" s="26"/>
    </row>
    <row r="64" spans="1:23" s="6" customFormat="1" ht="36" customHeight="1" thickBot="1" x14ac:dyDescent="0.3">
      <c r="A64" s="1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0">
        <f t="shared" si="0"/>
        <v>0</v>
      </c>
      <c r="U64" s="132">
        <f t="shared" si="1"/>
        <v>0</v>
      </c>
      <c r="V64" s="26"/>
    </row>
    <row r="65" spans="1:22" s="6" customFormat="1" ht="36" customHeight="1" thickBot="1" x14ac:dyDescent="0.3">
      <c r="A65" s="1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0">
        <f t="shared" si="0"/>
        <v>0</v>
      </c>
      <c r="U65" s="132">
        <f t="shared" si="1"/>
        <v>0</v>
      </c>
      <c r="V65" s="26"/>
    </row>
    <row r="66" spans="1:22" s="6" customFormat="1" ht="36" customHeight="1" thickBot="1" x14ac:dyDescent="0.3">
      <c r="A66" s="1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0">
        <f t="shared" si="0"/>
        <v>0</v>
      </c>
      <c r="U66" s="132">
        <f t="shared" si="1"/>
        <v>0</v>
      </c>
      <c r="V66" s="26"/>
    </row>
    <row r="67" spans="1:22" s="6" customFormat="1" ht="36" customHeight="1" thickBot="1" x14ac:dyDescent="0.3">
      <c r="A67" s="1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0">
        <f t="shared" si="0"/>
        <v>0</v>
      </c>
      <c r="U67" s="132">
        <f t="shared" si="1"/>
        <v>0</v>
      </c>
      <c r="V67" s="26"/>
    </row>
    <row r="68" spans="1:22" s="6" customFormat="1" ht="36" customHeight="1" thickBot="1" x14ac:dyDescent="0.3">
      <c r="A68" s="1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0">
        <f t="shared" si="0"/>
        <v>0</v>
      </c>
      <c r="U68" s="132">
        <f t="shared" si="1"/>
        <v>0</v>
      </c>
      <c r="V68" s="26"/>
    </row>
    <row r="69" spans="1:22" s="6" customFormat="1" ht="36" customHeight="1" thickBot="1" x14ac:dyDescent="0.3">
      <c r="A69" s="1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0">
        <f t="shared" si="0"/>
        <v>0</v>
      </c>
      <c r="U69" s="132">
        <f t="shared" si="1"/>
        <v>0</v>
      </c>
      <c r="V69" s="26"/>
    </row>
    <row r="70" spans="1:22" s="6" customFormat="1" ht="36" customHeight="1" thickBot="1" x14ac:dyDescent="0.3">
      <c r="A70" s="1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0">
        <f t="shared" si="0"/>
        <v>0</v>
      </c>
      <c r="U70" s="132">
        <f t="shared" si="1"/>
        <v>0</v>
      </c>
      <c r="V70" s="26"/>
    </row>
    <row r="71" spans="1:22" s="6" customFormat="1" ht="36" customHeight="1" thickBot="1" x14ac:dyDescent="0.3">
      <c r="A71" s="1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0">
        <f t="shared" ref="T71:T105" si="2">+R71+Q71+P71+O71+N71+M71+L71+K71+J71+H71+G71+F71+E71+I71+S71</f>
        <v>0</v>
      </c>
      <c r="U71" s="132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">
      <c r="A72" s="1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0">
        <f t="shared" si="2"/>
        <v>0</v>
      </c>
      <c r="U72" s="132">
        <f t="shared" si="3"/>
        <v>0</v>
      </c>
      <c r="V72" s="26"/>
    </row>
    <row r="73" spans="1:22" s="6" customFormat="1" ht="36" customHeight="1" thickBot="1" x14ac:dyDescent="0.3">
      <c r="A73" s="1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0">
        <f t="shared" si="2"/>
        <v>0</v>
      </c>
      <c r="U73" s="132">
        <f t="shared" si="3"/>
        <v>0</v>
      </c>
      <c r="V73" s="26"/>
    </row>
    <row r="74" spans="1:22" s="6" customFormat="1" ht="36" customHeight="1" thickBot="1" x14ac:dyDescent="0.3">
      <c r="A74" s="1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0">
        <f t="shared" si="2"/>
        <v>0</v>
      </c>
      <c r="U74" s="132">
        <f t="shared" si="3"/>
        <v>0</v>
      </c>
      <c r="V74" s="26"/>
    </row>
    <row r="75" spans="1:22" s="6" customFormat="1" ht="36" customHeight="1" thickBot="1" x14ac:dyDescent="0.3">
      <c r="A75" s="1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0">
        <f t="shared" si="2"/>
        <v>0</v>
      </c>
      <c r="U75" s="132">
        <f t="shared" si="3"/>
        <v>0</v>
      </c>
      <c r="V75" s="26"/>
    </row>
    <row r="76" spans="1:22" s="6" customFormat="1" ht="36" customHeight="1" thickBot="1" x14ac:dyDescent="0.3">
      <c r="A76" s="1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0">
        <f t="shared" si="2"/>
        <v>0</v>
      </c>
      <c r="U76" s="132">
        <f t="shared" si="3"/>
        <v>0</v>
      </c>
      <c r="V76" s="26"/>
    </row>
    <row r="77" spans="1:22" s="6" customFormat="1" ht="36" customHeight="1" thickBot="1" x14ac:dyDescent="0.3">
      <c r="A77" s="1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0">
        <f t="shared" si="2"/>
        <v>0</v>
      </c>
      <c r="U77" s="132">
        <f t="shared" si="3"/>
        <v>0</v>
      </c>
      <c r="V77" s="26"/>
    </row>
    <row r="78" spans="1:22" s="6" customFormat="1" ht="36" customHeight="1" thickBot="1" x14ac:dyDescent="0.3">
      <c r="A78" s="1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0">
        <f t="shared" si="2"/>
        <v>0</v>
      </c>
      <c r="U78" s="132">
        <f t="shared" si="3"/>
        <v>0</v>
      </c>
      <c r="V78" s="26"/>
    </row>
    <row r="79" spans="1:22" s="6" customFormat="1" ht="36" customHeight="1" thickBot="1" x14ac:dyDescent="0.3">
      <c r="A79" s="1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0">
        <f t="shared" si="2"/>
        <v>0</v>
      </c>
      <c r="U79" s="132">
        <f t="shared" si="3"/>
        <v>0</v>
      </c>
      <c r="V79" s="26"/>
    </row>
    <row r="80" spans="1:22" s="6" customFormat="1" ht="36" customHeight="1" thickBot="1" x14ac:dyDescent="0.3">
      <c r="A80" s="1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0">
        <f t="shared" si="2"/>
        <v>0</v>
      </c>
      <c r="U80" s="132">
        <f t="shared" si="3"/>
        <v>0</v>
      </c>
      <c r="V80" s="26"/>
    </row>
    <row r="81" spans="1:23" s="6" customFormat="1" ht="36" customHeight="1" thickBot="1" x14ac:dyDescent="0.3">
      <c r="A81" s="1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0">
        <f t="shared" si="2"/>
        <v>0</v>
      </c>
      <c r="U81" s="132">
        <f t="shared" si="3"/>
        <v>0</v>
      </c>
      <c r="V81" s="26"/>
    </row>
    <row r="82" spans="1:23" s="6" customFormat="1" ht="36" customHeight="1" thickBot="1" x14ac:dyDescent="0.3">
      <c r="A82" s="1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0">
        <f t="shared" si="2"/>
        <v>0</v>
      </c>
      <c r="U82" s="132">
        <f t="shared" si="3"/>
        <v>0</v>
      </c>
      <c r="V82" s="26"/>
    </row>
    <row r="83" spans="1:23" s="6" customFormat="1" ht="36" customHeight="1" thickBot="1" x14ac:dyDescent="0.3">
      <c r="A83" s="1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0">
        <f t="shared" si="2"/>
        <v>0</v>
      </c>
      <c r="U83" s="132">
        <f t="shared" si="3"/>
        <v>0</v>
      </c>
      <c r="V83" s="26"/>
    </row>
    <row r="84" spans="1:23" s="6" customFormat="1" ht="36" customHeight="1" thickBot="1" x14ac:dyDescent="0.3">
      <c r="A84" s="1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0">
        <f t="shared" si="2"/>
        <v>0</v>
      </c>
      <c r="U84" s="132">
        <f t="shared" si="3"/>
        <v>0</v>
      </c>
      <c r="V84" s="26"/>
      <c r="W84" s="5"/>
    </row>
    <row r="85" spans="1:23" s="6" customFormat="1" ht="36" customHeight="1" thickBot="1" x14ac:dyDescent="0.3">
      <c r="A85" s="1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0">
        <f t="shared" si="2"/>
        <v>0</v>
      </c>
      <c r="U85" s="132">
        <f t="shared" si="3"/>
        <v>0</v>
      </c>
      <c r="V85" s="26"/>
      <c r="W85" s="5"/>
    </row>
    <row r="86" spans="1:23" s="6" customFormat="1" ht="36" customHeight="1" thickBot="1" x14ac:dyDescent="0.3">
      <c r="A86" s="1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0">
        <f t="shared" si="2"/>
        <v>0</v>
      </c>
      <c r="U86" s="132">
        <f t="shared" si="3"/>
        <v>0</v>
      </c>
      <c r="V86" s="26"/>
      <c r="W86" s="5"/>
    </row>
    <row r="87" spans="1:23" s="6" customFormat="1" ht="36" customHeight="1" thickBot="1" x14ac:dyDescent="0.3">
      <c r="A87" s="1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0">
        <f t="shared" si="2"/>
        <v>0</v>
      </c>
      <c r="U87" s="132">
        <f t="shared" si="3"/>
        <v>0</v>
      </c>
      <c r="V87" s="26"/>
      <c r="W87" s="5"/>
    </row>
    <row r="88" spans="1:23" s="6" customFormat="1" ht="36" customHeight="1" thickBot="1" x14ac:dyDescent="0.3">
      <c r="A88" s="1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0">
        <f t="shared" si="2"/>
        <v>0</v>
      </c>
      <c r="U88" s="132">
        <f t="shared" si="3"/>
        <v>0</v>
      </c>
      <c r="V88" s="26"/>
      <c r="W88" s="5"/>
    </row>
    <row r="89" spans="1:23" s="6" customFormat="1" ht="36" customHeight="1" thickBot="1" x14ac:dyDescent="0.3">
      <c r="A89" s="1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0">
        <f t="shared" si="2"/>
        <v>0</v>
      </c>
      <c r="U89" s="132">
        <f t="shared" si="3"/>
        <v>0</v>
      </c>
      <c r="V89" s="26"/>
      <c r="W89" s="5"/>
    </row>
    <row r="90" spans="1:23" s="6" customFormat="1" ht="36" customHeight="1" thickBot="1" x14ac:dyDescent="0.3">
      <c r="A90" s="1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0">
        <f t="shared" si="2"/>
        <v>0</v>
      </c>
      <c r="U90" s="132">
        <f t="shared" si="3"/>
        <v>0</v>
      </c>
      <c r="V90" s="26"/>
      <c r="W90" s="5"/>
    </row>
    <row r="91" spans="1:23" s="6" customFormat="1" ht="36" customHeight="1" thickBot="1" x14ac:dyDescent="0.3">
      <c r="A91" s="1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0">
        <f t="shared" si="2"/>
        <v>0</v>
      </c>
      <c r="U91" s="132">
        <f t="shared" si="3"/>
        <v>0</v>
      </c>
      <c r="V91" s="26"/>
      <c r="W91" s="5"/>
    </row>
    <row r="92" spans="1:23" s="6" customFormat="1" ht="36" customHeight="1" thickBot="1" x14ac:dyDescent="0.3">
      <c r="A92" s="1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0">
        <f t="shared" si="2"/>
        <v>0</v>
      </c>
      <c r="U92" s="132">
        <f t="shared" si="3"/>
        <v>0</v>
      </c>
      <c r="V92" s="26"/>
      <c r="W92" s="5"/>
    </row>
    <row r="93" spans="1:23" s="6" customFormat="1" ht="36" customHeight="1" thickBot="1" x14ac:dyDescent="0.3">
      <c r="A93" s="1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0">
        <f t="shared" si="2"/>
        <v>0</v>
      </c>
      <c r="U93" s="132">
        <f t="shared" si="3"/>
        <v>0</v>
      </c>
      <c r="V93" s="26"/>
      <c r="W93" s="5"/>
    </row>
    <row r="94" spans="1:23" s="6" customFormat="1" ht="36" customHeight="1" thickBot="1" x14ac:dyDescent="0.3">
      <c r="A94" s="1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0">
        <f t="shared" si="2"/>
        <v>0</v>
      </c>
      <c r="U94" s="132">
        <f t="shared" si="3"/>
        <v>0</v>
      </c>
      <c r="V94" s="26"/>
      <c r="W94" s="5"/>
    </row>
    <row r="95" spans="1:23" s="6" customFormat="1" ht="36" customHeight="1" thickBot="1" x14ac:dyDescent="0.3">
      <c r="A95" s="1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0">
        <f t="shared" si="2"/>
        <v>0</v>
      </c>
      <c r="U95" s="132">
        <f t="shared" si="3"/>
        <v>0</v>
      </c>
      <c r="V95" s="26"/>
      <c r="W95" s="5"/>
    </row>
    <row r="96" spans="1:23" s="6" customFormat="1" ht="36" customHeight="1" thickBot="1" x14ac:dyDescent="0.3">
      <c r="A96" s="1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0">
        <f t="shared" si="2"/>
        <v>0</v>
      </c>
      <c r="U96" s="132">
        <f t="shared" si="3"/>
        <v>0</v>
      </c>
      <c r="V96" s="26"/>
      <c r="W96" s="5"/>
    </row>
    <row r="97" spans="1:120" s="6" customFormat="1" ht="36" customHeight="1" thickBot="1" x14ac:dyDescent="0.3">
      <c r="A97" s="1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0">
        <f t="shared" si="2"/>
        <v>0</v>
      </c>
      <c r="U97" s="132">
        <f t="shared" si="3"/>
        <v>0</v>
      </c>
      <c r="V97" s="26"/>
      <c r="W97" s="5"/>
    </row>
    <row r="98" spans="1:120" s="6" customFormat="1" ht="36" customHeight="1" thickBot="1" x14ac:dyDescent="0.3">
      <c r="A98" s="1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0">
        <f t="shared" si="2"/>
        <v>0</v>
      </c>
      <c r="U98" s="132">
        <f t="shared" si="3"/>
        <v>0</v>
      </c>
      <c r="V98" s="26"/>
    </row>
    <row r="99" spans="1:120" s="6" customFormat="1" ht="36" customHeight="1" thickBot="1" x14ac:dyDescent="0.3">
      <c r="A99" s="1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0">
        <f t="shared" si="2"/>
        <v>0</v>
      </c>
      <c r="U99" s="132">
        <f t="shared" si="3"/>
        <v>0</v>
      </c>
      <c r="V99" s="26"/>
      <c r="W99" s="5"/>
    </row>
    <row r="100" spans="1:120" s="6" customFormat="1" ht="36" customHeight="1" thickBot="1" x14ac:dyDescent="0.3">
      <c r="A100" s="1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0">
        <f t="shared" si="2"/>
        <v>0</v>
      </c>
      <c r="U100" s="132">
        <f t="shared" si="3"/>
        <v>0</v>
      </c>
      <c r="V100" s="26"/>
      <c r="W100" s="5"/>
    </row>
    <row r="101" spans="1:120" s="6" customFormat="1" ht="36" customHeight="1" thickBot="1" x14ac:dyDescent="0.3">
      <c r="A101" s="1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0">
        <f t="shared" si="2"/>
        <v>0</v>
      </c>
      <c r="U101" s="132">
        <f t="shared" si="3"/>
        <v>0</v>
      </c>
      <c r="V101" s="26"/>
    </row>
    <row r="102" spans="1:120" s="6" customFormat="1" ht="36" customHeight="1" thickBot="1" x14ac:dyDescent="0.3">
      <c r="A102" s="1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0">
        <f t="shared" si="2"/>
        <v>0</v>
      </c>
      <c r="U102" s="132">
        <f t="shared" si="3"/>
        <v>0</v>
      </c>
      <c r="V102" s="26"/>
      <c r="W102" s="5"/>
    </row>
    <row r="103" spans="1:120" s="6" customFormat="1" ht="36" customHeight="1" thickBot="1" x14ac:dyDescent="0.3">
      <c r="A103" s="1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0">
        <f t="shared" si="2"/>
        <v>0</v>
      </c>
      <c r="U103" s="132">
        <f t="shared" si="3"/>
        <v>0</v>
      </c>
      <c r="V103" s="26"/>
      <c r="W103" s="5"/>
    </row>
    <row r="104" spans="1:120" s="6" customFormat="1" ht="36" customHeight="1" thickBot="1" x14ac:dyDescent="0.3">
      <c r="A104" s="1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0">
        <f t="shared" si="2"/>
        <v>0</v>
      </c>
      <c r="U104" s="132">
        <f t="shared" si="3"/>
        <v>0</v>
      </c>
      <c r="V104" s="26"/>
      <c r="W104" s="5"/>
    </row>
    <row r="105" spans="1:120" s="7" customFormat="1" ht="36" customHeight="1" thickBot="1" x14ac:dyDescent="0.3">
      <c r="A105" s="16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0">
        <f t="shared" si="2"/>
        <v>0</v>
      </c>
      <c r="U105" s="132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">
      <c r="A106" s="304" t="s">
        <v>28</v>
      </c>
      <c r="B106" s="304"/>
      <c r="C106" s="304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4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4">
      <c r="P121" s="8"/>
    </row>
  </sheetData>
  <sheetProtection algorithmName="SHA-512" hashValue="PEUyRGUOz3utUPZQiMp+BwJ3w0NGih0NWXXwAM3QQ9HI8D8QrvKD5IxAGg+L654PbVW3HY3RAmi6LDT/x5PR2g==" saltValue="oO23sGWHe6QroA8DJa4iyg==" spinCount="100000" sheet="1" objects="1" scenarios="1"/>
  <mergeCells count="18">
    <mergeCell ref="A106:C106"/>
    <mergeCell ref="V3:V5"/>
    <mergeCell ref="T3:T5"/>
    <mergeCell ref="U3:U5"/>
    <mergeCell ref="L2:M2"/>
    <mergeCell ref="N2:R2"/>
    <mergeCell ref="A3:A5"/>
    <mergeCell ref="B3:B5"/>
    <mergeCell ref="C3:C5"/>
    <mergeCell ref="D3:D5"/>
    <mergeCell ref="L1:M1"/>
    <mergeCell ref="N1:R1"/>
    <mergeCell ref="A1:D1"/>
    <mergeCell ref="E1:G1"/>
    <mergeCell ref="A2:D2"/>
    <mergeCell ref="E2:G2"/>
    <mergeCell ref="H2:J2"/>
    <mergeCell ref="H1:K1"/>
  </mergeCells>
  <printOptions horizontalCentered="1"/>
  <pageMargins left="0" right="0" top="0" bottom="0" header="0" footer="0"/>
  <pageSetup paperSize="9" scale="48" fitToHeight="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3A7F-0628-42E8-9BF3-1396F19BF5FF}">
  <sheetPr codeName="Feuil3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defaultColWidth="11.42578125" defaultRowHeight="26.25" x14ac:dyDescent="0.4"/>
  <cols>
    <col min="1" max="1" width="9.140625" style="8" customWidth="1"/>
    <col min="2" max="3" width="27.42578125" customWidth="1"/>
    <col min="4" max="4" width="11.42578125" style="22" hidden="1" customWidth="1"/>
    <col min="5" max="5" width="12.7109375" customWidth="1"/>
    <col min="6" max="6" width="12.5703125" customWidth="1"/>
    <col min="7" max="7" width="14.7109375" customWidth="1"/>
    <col min="8" max="8" width="14.140625" customWidth="1"/>
    <col min="9" max="10" width="11.85546875" customWidth="1"/>
    <col min="11" max="11" width="17.42578125" customWidth="1"/>
    <col min="12" max="12" width="12.85546875" customWidth="1"/>
    <col min="13" max="13" width="11.85546875" customWidth="1"/>
    <col min="14" max="14" width="15.28515625" customWidth="1"/>
    <col min="15" max="18" width="11.85546875" customWidth="1"/>
    <col min="19" max="19" width="13.28515625" bestFit="1" customWidth="1"/>
    <col min="20" max="20" width="11.85546875" customWidth="1"/>
    <col min="21" max="21" width="25.42578125" style="72" customWidth="1"/>
    <col min="22" max="22" width="6.28515625" hidden="1" customWidth="1"/>
    <col min="88" max="107" width="11.5703125" style="2" customWidth="1"/>
  </cols>
  <sheetData>
    <row r="1" spans="1:107" ht="54.75" customHeight="1" thickBot="1" x14ac:dyDescent="0.4">
      <c r="A1" s="328" t="str">
        <f>'Sous Groupe 1'!A1:D1</f>
        <v>CSE</v>
      </c>
      <c r="B1" s="329"/>
      <c r="C1" s="329"/>
      <c r="D1" s="330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4">
      <c r="A2" s="332" t="s">
        <v>67</v>
      </c>
      <c r="B2" s="332"/>
      <c r="C2" s="332"/>
      <c r="D2" s="332"/>
      <c r="E2" s="315" t="s">
        <v>0</v>
      </c>
      <c r="F2" s="316"/>
      <c r="G2" s="316"/>
      <c r="H2" s="311" t="s">
        <v>1</v>
      </c>
      <c r="I2" s="312"/>
      <c r="J2" s="312"/>
      <c r="K2" s="82" t="s">
        <v>2</v>
      </c>
      <c r="L2" s="315" t="s">
        <v>3</v>
      </c>
      <c r="M2" s="316"/>
      <c r="N2" s="311" t="s">
        <v>4</v>
      </c>
      <c r="O2" s="312"/>
      <c r="P2" s="312"/>
      <c r="Q2" s="312"/>
      <c r="R2" s="312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25">
      <c r="A3" s="342" t="s">
        <v>5</v>
      </c>
      <c r="B3" s="345" t="s">
        <v>6</v>
      </c>
      <c r="C3" s="348" t="s">
        <v>7</v>
      </c>
      <c r="D3" s="351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51</v>
      </c>
      <c r="S3" s="145" t="s">
        <v>132</v>
      </c>
      <c r="T3" s="336" t="s">
        <v>32</v>
      </c>
      <c r="U3" s="339" t="s">
        <v>33</v>
      </c>
      <c r="V3" s="333" t="s">
        <v>38</v>
      </c>
    </row>
    <row r="4" spans="1:107" ht="195.6" customHeight="1" x14ac:dyDescent="0.25">
      <c r="A4" s="343"/>
      <c r="B4" s="346"/>
      <c r="C4" s="349"/>
      <c r="D4" s="352"/>
      <c r="E4" s="78" t="s">
        <v>34</v>
      </c>
      <c r="F4" s="79" t="s">
        <v>35</v>
      </c>
      <c r="G4" s="79" t="s">
        <v>19</v>
      </c>
      <c r="H4" s="78" t="s">
        <v>49</v>
      </c>
      <c r="I4" s="79" t="s">
        <v>164</v>
      </c>
      <c r="J4" s="79" t="s">
        <v>50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7"/>
      <c r="U4" s="340"/>
      <c r="V4" s="334"/>
    </row>
    <row r="5" spans="1:107" s="3" customFormat="1" ht="19.149999999999999" customHeight="1" thickBot="1" x14ac:dyDescent="0.35">
      <c r="A5" s="344"/>
      <c r="B5" s="347"/>
      <c r="C5" s="350"/>
      <c r="D5" s="353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8"/>
      <c r="U5" s="341"/>
      <c r="V5" s="335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</row>
    <row r="6" spans="1:107" s="6" customFormat="1" ht="36" customHeight="1" thickBot="1" x14ac:dyDescent="0.3">
      <c r="A6" s="17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0">
        <f>+R6+Q6+P6+O6+N6+M6+L6+K6+J6+H6+G6+F6+E6+I6+S6</f>
        <v>0</v>
      </c>
      <c r="U6" s="132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">
      <c r="A7" s="1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0">
        <f t="shared" ref="T7:T70" si="0">+R7+Q7+P7+O7+N7+M7+L7+K7+J7+H7+G7+F7+E7+I7+S7</f>
        <v>0</v>
      </c>
      <c r="U7" s="132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">
      <c r="A8" s="1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0">
        <f t="shared" si="0"/>
        <v>0</v>
      </c>
      <c r="U8" s="132">
        <f t="shared" si="1"/>
        <v>0</v>
      </c>
      <c r="V8" s="26"/>
    </row>
    <row r="9" spans="1:107" s="6" customFormat="1" ht="36" customHeight="1" thickBot="1" x14ac:dyDescent="0.3">
      <c r="A9" s="1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0">
        <f t="shared" si="0"/>
        <v>0</v>
      </c>
      <c r="U9" s="132">
        <f t="shared" si="1"/>
        <v>0</v>
      </c>
      <c r="V9" s="26"/>
    </row>
    <row r="10" spans="1:107" s="6" customFormat="1" ht="36" customHeight="1" thickBot="1" x14ac:dyDescent="0.3">
      <c r="A10" s="1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0">
        <f t="shared" si="0"/>
        <v>0</v>
      </c>
      <c r="U10" s="132">
        <f t="shared" si="1"/>
        <v>0</v>
      </c>
      <c r="V10" s="26"/>
    </row>
    <row r="11" spans="1:107" s="6" customFormat="1" ht="36" customHeight="1" thickBot="1" x14ac:dyDescent="0.3">
      <c r="A11" s="1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0">
        <f t="shared" si="0"/>
        <v>0</v>
      </c>
      <c r="U11" s="132">
        <f t="shared" si="1"/>
        <v>0</v>
      </c>
      <c r="V11" s="26"/>
    </row>
    <row r="12" spans="1:107" s="6" customFormat="1" ht="36" customHeight="1" thickBot="1" x14ac:dyDescent="0.3">
      <c r="A12" s="1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0">
        <f t="shared" si="0"/>
        <v>0</v>
      </c>
      <c r="U12" s="132">
        <f t="shared" si="1"/>
        <v>0</v>
      </c>
      <c r="V12" s="26"/>
    </row>
    <row r="13" spans="1:107" s="6" customFormat="1" ht="36" customHeight="1" thickBot="1" x14ac:dyDescent="0.3">
      <c r="A13" s="1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0">
        <f t="shared" si="0"/>
        <v>0</v>
      </c>
      <c r="U13" s="132">
        <f t="shared" si="1"/>
        <v>0</v>
      </c>
      <c r="V13" s="26"/>
    </row>
    <row r="14" spans="1:107" s="6" customFormat="1" ht="36" customHeight="1" thickBot="1" x14ac:dyDescent="0.3">
      <c r="A14" s="1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0">
        <f t="shared" si="0"/>
        <v>0</v>
      </c>
      <c r="U14" s="132">
        <f t="shared" si="1"/>
        <v>0</v>
      </c>
      <c r="V14" s="26"/>
    </row>
    <row r="15" spans="1:107" s="6" customFormat="1" ht="36" customHeight="1" thickBot="1" x14ac:dyDescent="0.3">
      <c r="A15" s="1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0">
        <f t="shared" si="0"/>
        <v>0</v>
      </c>
      <c r="U15" s="132">
        <f t="shared" si="1"/>
        <v>0</v>
      </c>
      <c r="V15" s="26"/>
    </row>
    <row r="16" spans="1:107" s="6" customFormat="1" ht="36" customHeight="1" thickBot="1" x14ac:dyDescent="0.3">
      <c r="A16" s="1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0">
        <f t="shared" si="0"/>
        <v>0</v>
      </c>
      <c r="U16" s="132">
        <f t="shared" si="1"/>
        <v>0</v>
      </c>
      <c r="V16" s="26"/>
    </row>
    <row r="17" spans="1:22" s="6" customFormat="1" ht="36" customHeight="1" thickBot="1" x14ac:dyDescent="0.3">
      <c r="A17" s="1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0">
        <f t="shared" si="0"/>
        <v>0</v>
      </c>
      <c r="U17" s="132">
        <f t="shared" si="1"/>
        <v>0</v>
      </c>
      <c r="V17" s="26"/>
    </row>
    <row r="18" spans="1:22" s="6" customFormat="1" ht="36" customHeight="1" thickBot="1" x14ac:dyDescent="0.3">
      <c r="A18" s="1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0">
        <f t="shared" si="0"/>
        <v>0</v>
      </c>
      <c r="U18" s="132">
        <f t="shared" si="1"/>
        <v>0</v>
      </c>
      <c r="V18" s="26"/>
    </row>
    <row r="19" spans="1:22" s="6" customFormat="1" ht="36" customHeight="1" thickBot="1" x14ac:dyDescent="0.3">
      <c r="A19" s="1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0">
        <f t="shared" si="0"/>
        <v>0</v>
      </c>
      <c r="U19" s="132">
        <f t="shared" si="1"/>
        <v>0</v>
      </c>
      <c r="V19" s="26"/>
    </row>
    <row r="20" spans="1:22" s="6" customFormat="1" ht="36" customHeight="1" thickBot="1" x14ac:dyDescent="0.3">
      <c r="A20" s="1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0">
        <f t="shared" si="0"/>
        <v>0</v>
      </c>
      <c r="U20" s="132">
        <f t="shared" si="1"/>
        <v>0</v>
      </c>
      <c r="V20" s="26"/>
    </row>
    <row r="21" spans="1:22" s="6" customFormat="1" ht="36" customHeight="1" thickBot="1" x14ac:dyDescent="0.3">
      <c r="A21" s="1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0">
        <f t="shared" si="0"/>
        <v>0</v>
      </c>
      <c r="U21" s="132">
        <f t="shared" si="1"/>
        <v>0</v>
      </c>
      <c r="V21" s="26"/>
    </row>
    <row r="22" spans="1:22" s="6" customFormat="1" ht="36" customHeight="1" thickBot="1" x14ac:dyDescent="0.3">
      <c r="A22" s="1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0">
        <f t="shared" si="0"/>
        <v>0</v>
      </c>
      <c r="U22" s="132">
        <f t="shared" si="1"/>
        <v>0</v>
      </c>
      <c r="V22" s="26"/>
    </row>
    <row r="23" spans="1:22" s="6" customFormat="1" ht="36" customHeight="1" thickBot="1" x14ac:dyDescent="0.3">
      <c r="A23" s="1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0">
        <f t="shared" si="0"/>
        <v>0</v>
      </c>
      <c r="U23" s="132">
        <f t="shared" si="1"/>
        <v>0</v>
      </c>
      <c r="V23" s="26"/>
    </row>
    <row r="24" spans="1:22" s="6" customFormat="1" ht="36" customHeight="1" thickBot="1" x14ac:dyDescent="0.3">
      <c r="A24" s="1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0">
        <f t="shared" si="0"/>
        <v>0</v>
      </c>
      <c r="U24" s="132">
        <f t="shared" si="1"/>
        <v>0</v>
      </c>
      <c r="V24" s="26"/>
    </row>
    <row r="25" spans="1:22" s="6" customFormat="1" ht="36" customHeight="1" thickBot="1" x14ac:dyDescent="0.3">
      <c r="A25" s="1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0">
        <f t="shared" si="0"/>
        <v>0</v>
      </c>
      <c r="U25" s="132">
        <f t="shared" si="1"/>
        <v>0</v>
      </c>
      <c r="V25" s="26"/>
    </row>
    <row r="26" spans="1:22" s="6" customFormat="1" ht="36" customHeight="1" thickBot="1" x14ac:dyDescent="0.3">
      <c r="A26" s="1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0">
        <f t="shared" si="0"/>
        <v>0</v>
      </c>
      <c r="U26" s="132">
        <f t="shared" si="1"/>
        <v>0</v>
      </c>
      <c r="V26" s="26"/>
    </row>
    <row r="27" spans="1:22" s="6" customFormat="1" ht="36" customHeight="1" thickBot="1" x14ac:dyDescent="0.3">
      <c r="A27" s="1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0">
        <f t="shared" si="0"/>
        <v>0</v>
      </c>
      <c r="U27" s="132">
        <f t="shared" si="1"/>
        <v>0</v>
      </c>
      <c r="V27" s="26"/>
    </row>
    <row r="28" spans="1:22" s="6" customFormat="1" ht="36" customHeight="1" thickBot="1" x14ac:dyDescent="0.3">
      <c r="A28" s="1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0">
        <f t="shared" si="0"/>
        <v>0</v>
      </c>
      <c r="U28" s="132">
        <f t="shared" si="1"/>
        <v>0</v>
      </c>
      <c r="V28" s="26"/>
    </row>
    <row r="29" spans="1:22" s="6" customFormat="1" ht="36" customHeight="1" thickBot="1" x14ac:dyDescent="0.3">
      <c r="A29" s="1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0">
        <f t="shared" si="0"/>
        <v>0</v>
      </c>
      <c r="U29" s="132">
        <f t="shared" si="1"/>
        <v>0</v>
      </c>
      <c r="V29" s="26"/>
    </row>
    <row r="30" spans="1:22" s="6" customFormat="1" ht="36" customHeight="1" thickBot="1" x14ac:dyDescent="0.3">
      <c r="A30" s="1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0">
        <f t="shared" si="0"/>
        <v>0</v>
      </c>
      <c r="U30" s="132">
        <f t="shared" si="1"/>
        <v>0</v>
      </c>
      <c r="V30" s="26"/>
    </row>
    <row r="31" spans="1:22" s="6" customFormat="1" ht="36" customHeight="1" thickBot="1" x14ac:dyDescent="0.3">
      <c r="A31" s="1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0">
        <f t="shared" si="0"/>
        <v>0</v>
      </c>
      <c r="U31" s="132">
        <f t="shared" si="1"/>
        <v>0</v>
      </c>
      <c r="V31" s="26"/>
    </row>
    <row r="32" spans="1:22" s="6" customFormat="1" ht="36" customHeight="1" thickBot="1" x14ac:dyDescent="0.3">
      <c r="A32" s="1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0">
        <f t="shared" si="0"/>
        <v>0</v>
      </c>
      <c r="U32" s="132">
        <f t="shared" si="1"/>
        <v>0</v>
      </c>
      <c r="V32" s="26"/>
    </row>
    <row r="33" spans="1:23" s="6" customFormat="1" ht="36" customHeight="1" thickBot="1" x14ac:dyDescent="0.3">
      <c r="A33" s="1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0">
        <f t="shared" si="0"/>
        <v>0</v>
      </c>
      <c r="U33" s="132">
        <f t="shared" si="1"/>
        <v>0</v>
      </c>
      <c r="V33" s="26"/>
    </row>
    <row r="34" spans="1:23" s="6" customFormat="1" ht="36" customHeight="1" thickBot="1" x14ac:dyDescent="0.3">
      <c r="A34" s="1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0">
        <f t="shared" si="0"/>
        <v>0</v>
      </c>
      <c r="U34" s="132">
        <f t="shared" si="1"/>
        <v>0</v>
      </c>
      <c r="V34" s="26"/>
    </row>
    <row r="35" spans="1:23" s="6" customFormat="1" ht="36" customHeight="1" thickBot="1" x14ac:dyDescent="0.3">
      <c r="A35" s="1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0">
        <f t="shared" si="0"/>
        <v>0</v>
      </c>
      <c r="U35" s="132">
        <f t="shared" si="1"/>
        <v>0</v>
      </c>
      <c r="V35" s="26"/>
    </row>
    <row r="36" spans="1:23" s="6" customFormat="1" ht="36" customHeight="1" thickBot="1" x14ac:dyDescent="0.3">
      <c r="A36" s="1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0">
        <f t="shared" si="0"/>
        <v>0</v>
      </c>
      <c r="U36" s="132">
        <f t="shared" si="1"/>
        <v>0</v>
      </c>
      <c r="V36" s="26"/>
    </row>
    <row r="37" spans="1:23" s="6" customFormat="1" ht="36" customHeight="1" thickBot="1" x14ac:dyDescent="0.3">
      <c r="A37" s="1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0">
        <f t="shared" si="0"/>
        <v>0</v>
      </c>
      <c r="U37" s="132">
        <f t="shared" si="1"/>
        <v>0</v>
      </c>
      <c r="V37" s="26"/>
    </row>
    <row r="38" spans="1:23" s="6" customFormat="1" ht="36" customHeight="1" thickBot="1" x14ac:dyDescent="0.3">
      <c r="A38" s="1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0">
        <f t="shared" si="0"/>
        <v>0</v>
      </c>
      <c r="U38" s="132">
        <f t="shared" si="1"/>
        <v>0</v>
      </c>
      <c r="V38" s="26"/>
    </row>
    <row r="39" spans="1:23" s="6" customFormat="1" ht="36" customHeight="1" thickBot="1" x14ac:dyDescent="0.3">
      <c r="A39" s="1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0">
        <f t="shared" si="0"/>
        <v>0</v>
      </c>
      <c r="U39" s="132">
        <f t="shared" si="1"/>
        <v>0</v>
      </c>
      <c r="V39" s="26"/>
    </row>
    <row r="40" spans="1:23" s="6" customFormat="1" ht="36" customHeight="1" thickBot="1" x14ac:dyDescent="0.3">
      <c r="A40" s="1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0">
        <f t="shared" si="0"/>
        <v>0</v>
      </c>
      <c r="U40" s="132">
        <f t="shared" si="1"/>
        <v>0</v>
      </c>
      <c r="V40" s="26"/>
    </row>
    <row r="41" spans="1:23" s="6" customFormat="1" ht="36" customHeight="1" thickBot="1" x14ac:dyDescent="0.3">
      <c r="A41" s="1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0">
        <f t="shared" si="0"/>
        <v>0</v>
      </c>
      <c r="U41" s="132">
        <f t="shared" si="1"/>
        <v>0</v>
      </c>
      <c r="V41" s="26"/>
    </row>
    <row r="42" spans="1:23" s="6" customFormat="1" ht="36" customHeight="1" thickBot="1" x14ac:dyDescent="0.3">
      <c r="A42" s="1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0">
        <f t="shared" si="0"/>
        <v>0</v>
      </c>
      <c r="U42" s="132">
        <f t="shared" si="1"/>
        <v>0</v>
      </c>
      <c r="V42" s="26"/>
    </row>
    <row r="43" spans="1:23" s="6" customFormat="1" ht="36" customHeight="1" thickBot="1" x14ac:dyDescent="0.3">
      <c r="A43" s="1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0">
        <f t="shared" si="0"/>
        <v>0</v>
      </c>
      <c r="U43" s="132">
        <f t="shared" si="1"/>
        <v>0</v>
      </c>
      <c r="V43" s="26"/>
    </row>
    <row r="44" spans="1:23" s="6" customFormat="1" ht="36" customHeight="1" thickBot="1" x14ac:dyDescent="0.3">
      <c r="A44" s="1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0">
        <f t="shared" si="0"/>
        <v>0</v>
      </c>
      <c r="U44" s="132">
        <f t="shared" si="1"/>
        <v>0</v>
      </c>
      <c r="V44" s="26"/>
    </row>
    <row r="45" spans="1:23" s="6" customFormat="1" ht="36" customHeight="1" thickBot="1" x14ac:dyDescent="0.3">
      <c r="A45" s="1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0">
        <f t="shared" si="0"/>
        <v>0</v>
      </c>
      <c r="U45" s="132">
        <f t="shared" si="1"/>
        <v>0</v>
      </c>
      <c r="V45" s="26"/>
    </row>
    <row r="46" spans="1:23" s="6" customFormat="1" ht="36" customHeight="1" thickBot="1" x14ac:dyDescent="0.3">
      <c r="A46" s="1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0">
        <f t="shared" si="0"/>
        <v>0</v>
      </c>
      <c r="U46" s="132">
        <f t="shared" si="1"/>
        <v>0</v>
      </c>
      <c r="V46" s="26"/>
    </row>
    <row r="47" spans="1:23" s="6" customFormat="1" ht="36" customHeight="1" thickBot="1" x14ac:dyDescent="0.3">
      <c r="A47" s="1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0">
        <f t="shared" si="0"/>
        <v>0</v>
      </c>
      <c r="U47" s="132">
        <f t="shared" si="1"/>
        <v>0</v>
      </c>
      <c r="V47" s="26"/>
    </row>
    <row r="48" spans="1:23" s="6" customFormat="1" ht="36" customHeight="1" thickBot="1" x14ac:dyDescent="0.3">
      <c r="A48" s="1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0">
        <f t="shared" si="0"/>
        <v>0</v>
      </c>
      <c r="U48" s="132">
        <f t="shared" si="1"/>
        <v>0</v>
      </c>
      <c r="V48" s="26"/>
      <c r="W48" s="5"/>
    </row>
    <row r="49" spans="1:23" s="6" customFormat="1" ht="36" customHeight="1" thickBot="1" x14ac:dyDescent="0.3">
      <c r="A49" s="1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0">
        <f t="shared" si="0"/>
        <v>0</v>
      </c>
      <c r="U49" s="132">
        <f t="shared" si="1"/>
        <v>0</v>
      </c>
      <c r="V49" s="26"/>
    </row>
    <row r="50" spans="1:23" s="6" customFormat="1" ht="36" customHeight="1" thickBot="1" x14ac:dyDescent="0.3">
      <c r="A50" s="1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0">
        <f t="shared" si="0"/>
        <v>0</v>
      </c>
      <c r="U50" s="132">
        <f t="shared" si="1"/>
        <v>0</v>
      </c>
      <c r="V50" s="26"/>
      <c r="W50" s="5"/>
    </row>
    <row r="51" spans="1:23" s="6" customFormat="1" ht="36" customHeight="1" thickBot="1" x14ac:dyDescent="0.3">
      <c r="A51" s="1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0">
        <f t="shared" si="0"/>
        <v>0</v>
      </c>
      <c r="U51" s="132">
        <f t="shared" si="1"/>
        <v>0</v>
      </c>
      <c r="V51" s="26"/>
      <c r="W51" s="5"/>
    </row>
    <row r="52" spans="1:23" s="6" customFormat="1" ht="36" customHeight="1" thickBot="1" x14ac:dyDescent="0.3">
      <c r="A52" s="1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0">
        <f t="shared" si="0"/>
        <v>0</v>
      </c>
      <c r="U52" s="132">
        <f t="shared" si="1"/>
        <v>0</v>
      </c>
      <c r="V52" s="26"/>
      <c r="W52" s="5"/>
    </row>
    <row r="53" spans="1:23" s="6" customFormat="1" ht="36" customHeight="1" thickBot="1" x14ac:dyDescent="0.3">
      <c r="A53" s="1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0">
        <f t="shared" si="0"/>
        <v>0</v>
      </c>
      <c r="U53" s="132">
        <f t="shared" si="1"/>
        <v>0</v>
      </c>
      <c r="V53" s="26"/>
      <c r="W53" s="5"/>
    </row>
    <row r="54" spans="1:23" s="6" customFormat="1" ht="36" customHeight="1" thickBot="1" x14ac:dyDescent="0.3">
      <c r="A54" s="1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0">
        <f t="shared" si="0"/>
        <v>0</v>
      </c>
      <c r="U54" s="132">
        <f t="shared" si="1"/>
        <v>0</v>
      </c>
      <c r="V54" s="26"/>
      <c r="W54" s="5"/>
    </row>
    <row r="55" spans="1:23" s="6" customFormat="1" ht="36" customHeight="1" thickBot="1" x14ac:dyDescent="0.3">
      <c r="A55" s="1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0">
        <f t="shared" si="0"/>
        <v>0</v>
      </c>
      <c r="U55" s="132">
        <f t="shared" si="1"/>
        <v>0</v>
      </c>
      <c r="V55" s="26"/>
    </row>
    <row r="56" spans="1:23" s="6" customFormat="1" ht="36" customHeight="1" thickBot="1" x14ac:dyDescent="0.3">
      <c r="A56" s="1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0">
        <f t="shared" si="0"/>
        <v>0</v>
      </c>
      <c r="U56" s="132">
        <f t="shared" si="1"/>
        <v>0</v>
      </c>
      <c r="V56" s="26"/>
    </row>
    <row r="57" spans="1:23" s="6" customFormat="1" ht="36" customHeight="1" thickBot="1" x14ac:dyDescent="0.3">
      <c r="A57" s="1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0">
        <f t="shared" si="0"/>
        <v>0</v>
      </c>
      <c r="U57" s="132">
        <f t="shared" si="1"/>
        <v>0</v>
      </c>
      <c r="V57" s="26"/>
    </row>
    <row r="58" spans="1:23" s="6" customFormat="1" ht="36" customHeight="1" thickBot="1" x14ac:dyDescent="0.3">
      <c r="A58" s="1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0">
        <f t="shared" si="0"/>
        <v>0</v>
      </c>
      <c r="U58" s="132">
        <f t="shared" si="1"/>
        <v>0</v>
      </c>
      <c r="V58" s="26"/>
    </row>
    <row r="59" spans="1:23" s="6" customFormat="1" ht="36" customHeight="1" thickBot="1" x14ac:dyDescent="0.3">
      <c r="A59" s="1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0">
        <f t="shared" si="0"/>
        <v>0</v>
      </c>
      <c r="U59" s="132">
        <f t="shared" si="1"/>
        <v>0</v>
      </c>
      <c r="V59" s="26"/>
    </row>
    <row r="60" spans="1:23" s="6" customFormat="1" ht="36" customHeight="1" thickBot="1" x14ac:dyDescent="0.3">
      <c r="A60" s="1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0">
        <f t="shared" si="0"/>
        <v>0</v>
      </c>
      <c r="U60" s="132">
        <f t="shared" si="1"/>
        <v>0</v>
      </c>
      <c r="V60" s="26"/>
    </row>
    <row r="61" spans="1:23" s="6" customFormat="1" ht="36" customHeight="1" thickBot="1" x14ac:dyDescent="0.3">
      <c r="A61" s="1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0">
        <f t="shared" si="0"/>
        <v>0</v>
      </c>
      <c r="U61" s="132">
        <f t="shared" si="1"/>
        <v>0</v>
      </c>
      <c r="V61" s="26"/>
    </row>
    <row r="62" spans="1:23" s="6" customFormat="1" ht="36" customHeight="1" thickBot="1" x14ac:dyDescent="0.3">
      <c r="A62" s="1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0">
        <f t="shared" si="0"/>
        <v>0</v>
      </c>
      <c r="U62" s="132">
        <f t="shared" si="1"/>
        <v>0</v>
      </c>
      <c r="V62" s="26"/>
    </row>
    <row r="63" spans="1:23" s="6" customFormat="1" ht="36" customHeight="1" thickBot="1" x14ac:dyDescent="0.3">
      <c r="A63" s="1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0">
        <f t="shared" si="0"/>
        <v>0</v>
      </c>
      <c r="U63" s="132">
        <f t="shared" si="1"/>
        <v>0</v>
      </c>
      <c r="V63" s="26"/>
    </row>
    <row r="64" spans="1:23" s="6" customFormat="1" ht="36" customHeight="1" thickBot="1" x14ac:dyDescent="0.3">
      <c r="A64" s="1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0">
        <f t="shared" si="0"/>
        <v>0</v>
      </c>
      <c r="U64" s="132">
        <f t="shared" si="1"/>
        <v>0</v>
      </c>
      <c r="V64" s="26"/>
    </row>
    <row r="65" spans="1:22" s="6" customFormat="1" ht="36" customHeight="1" thickBot="1" x14ac:dyDescent="0.3">
      <c r="A65" s="1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0">
        <f t="shared" si="0"/>
        <v>0</v>
      </c>
      <c r="U65" s="132">
        <f t="shared" si="1"/>
        <v>0</v>
      </c>
      <c r="V65" s="26"/>
    </row>
    <row r="66" spans="1:22" s="6" customFormat="1" ht="36" customHeight="1" thickBot="1" x14ac:dyDescent="0.3">
      <c r="A66" s="1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0">
        <f t="shared" si="0"/>
        <v>0</v>
      </c>
      <c r="U66" s="132">
        <f t="shared" si="1"/>
        <v>0</v>
      </c>
      <c r="V66" s="26"/>
    </row>
    <row r="67" spans="1:22" s="6" customFormat="1" ht="36" customHeight="1" thickBot="1" x14ac:dyDescent="0.3">
      <c r="A67" s="1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0">
        <f t="shared" si="0"/>
        <v>0</v>
      </c>
      <c r="U67" s="132">
        <f t="shared" si="1"/>
        <v>0</v>
      </c>
      <c r="V67" s="26"/>
    </row>
    <row r="68" spans="1:22" s="6" customFormat="1" ht="36" customHeight="1" thickBot="1" x14ac:dyDescent="0.3">
      <c r="A68" s="1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0">
        <f t="shared" si="0"/>
        <v>0</v>
      </c>
      <c r="U68" s="132">
        <f t="shared" si="1"/>
        <v>0</v>
      </c>
      <c r="V68" s="26"/>
    </row>
    <row r="69" spans="1:22" s="6" customFormat="1" ht="36" customHeight="1" thickBot="1" x14ac:dyDescent="0.3">
      <c r="A69" s="1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0">
        <f t="shared" si="0"/>
        <v>0</v>
      </c>
      <c r="U69" s="132">
        <f t="shared" si="1"/>
        <v>0</v>
      </c>
      <c r="V69" s="26"/>
    </row>
    <row r="70" spans="1:22" s="6" customFormat="1" ht="36" customHeight="1" thickBot="1" x14ac:dyDescent="0.3">
      <c r="A70" s="1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0">
        <f t="shared" si="0"/>
        <v>0</v>
      </c>
      <c r="U70" s="132">
        <f t="shared" si="1"/>
        <v>0</v>
      </c>
      <c r="V70" s="26"/>
    </row>
    <row r="71" spans="1:22" s="6" customFormat="1" ht="36" customHeight="1" thickBot="1" x14ac:dyDescent="0.3">
      <c r="A71" s="1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0">
        <f t="shared" ref="T71:T105" si="2">+R71+Q71+P71+O71+N71+M71+L71+K71+J71+H71+G71+F71+E71+I71+S71</f>
        <v>0</v>
      </c>
      <c r="U71" s="132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">
      <c r="A72" s="1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0">
        <f t="shared" si="2"/>
        <v>0</v>
      </c>
      <c r="U72" s="132">
        <f t="shared" si="3"/>
        <v>0</v>
      </c>
      <c r="V72" s="26"/>
    </row>
    <row r="73" spans="1:22" s="6" customFormat="1" ht="36" customHeight="1" thickBot="1" x14ac:dyDescent="0.3">
      <c r="A73" s="1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0">
        <f t="shared" si="2"/>
        <v>0</v>
      </c>
      <c r="U73" s="132">
        <f t="shared" si="3"/>
        <v>0</v>
      </c>
      <c r="V73" s="26"/>
    </row>
    <row r="74" spans="1:22" s="6" customFormat="1" ht="36" customHeight="1" thickBot="1" x14ac:dyDescent="0.3">
      <c r="A74" s="1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0">
        <f t="shared" si="2"/>
        <v>0</v>
      </c>
      <c r="U74" s="132">
        <f t="shared" si="3"/>
        <v>0</v>
      </c>
      <c r="V74" s="26"/>
    </row>
    <row r="75" spans="1:22" s="6" customFormat="1" ht="36" customHeight="1" thickBot="1" x14ac:dyDescent="0.3">
      <c r="A75" s="1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0">
        <f t="shared" si="2"/>
        <v>0</v>
      </c>
      <c r="U75" s="132">
        <f t="shared" si="3"/>
        <v>0</v>
      </c>
      <c r="V75" s="26"/>
    </row>
    <row r="76" spans="1:22" s="6" customFormat="1" ht="36" customHeight="1" thickBot="1" x14ac:dyDescent="0.3">
      <c r="A76" s="1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0">
        <f t="shared" si="2"/>
        <v>0</v>
      </c>
      <c r="U76" s="132">
        <f t="shared" si="3"/>
        <v>0</v>
      </c>
      <c r="V76" s="26"/>
    </row>
    <row r="77" spans="1:22" s="6" customFormat="1" ht="36" customHeight="1" thickBot="1" x14ac:dyDescent="0.3">
      <c r="A77" s="1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0">
        <f t="shared" si="2"/>
        <v>0</v>
      </c>
      <c r="U77" s="132">
        <f t="shared" si="3"/>
        <v>0</v>
      </c>
      <c r="V77" s="26"/>
    </row>
    <row r="78" spans="1:22" s="6" customFormat="1" ht="36" customHeight="1" thickBot="1" x14ac:dyDescent="0.3">
      <c r="A78" s="1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0">
        <f t="shared" si="2"/>
        <v>0</v>
      </c>
      <c r="U78" s="132">
        <f t="shared" si="3"/>
        <v>0</v>
      </c>
      <c r="V78" s="26"/>
    </row>
    <row r="79" spans="1:22" s="6" customFormat="1" ht="36" customHeight="1" thickBot="1" x14ac:dyDescent="0.3">
      <c r="A79" s="1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0">
        <f t="shared" si="2"/>
        <v>0</v>
      </c>
      <c r="U79" s="132">
        <f t="shared" si="3"/>
        <v>0</v>
      </c>
      <c r="V79" s="26"/>
    </row>
    <row r="80" spans="1:22" s="6" customFormat="1" ht="36" customHeight="1" thickBot="1" x14ac:dyDescent="0.3">
      <c r="A80" s="1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0">
        <f t="shared" si="2"/>
        <v>0</v>
      </c>
      <c r="U80" s="132">
        <f t="shared" si="3"/>
        <v>0</v>
      </c>
      <c r="V80" s="26"/>
    </row>
    <row r="81" spans="1:23" s="6" customFormat="1" ht="36" customHeight="1" thickBot="1" x14ac:dyDescent="0.3">
      <c r="A81" s="1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0">
        <f t="shared" si="2"/>
        <v>0</v>
      </c>
      <c r="U81" s="132">
        <f t="shared" si="3"/>
        <v>0</v>
      </c>
      <c r="V81" s="26"/>
    </row>
    <row r="82" spans="1:23" s="6" customFormat="1" ht="36" customHeight="1" thickBot="1" x14ac:dyDescent="0.3">
      <c r="A82" s="1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0">
        <f t="shared" si="2"/>
        <v>0</v>
      </c>
      <c r="U82" s="132">
        <f t="shared" si="3"/>
        <v>0</v>
      </c>
      <c r="V82" s="26"/>
    </row>
    <row r="83" spans="1:23" s="6" customFormat="1" ht="36" customHeight="1" thickBot="1" x14ac:dyDescent="0.3">
      <c r="A83" s="1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0">
        <f t="shared" si="2"/>
        <v>0</v>
      </c>
      <c r="U83" s="132">
        <f t="shared" si="3"/>
        <v>0</v>
      </c>
      <c r="V83" s="26"/>
    </row>
    <row r="84" spans="1:23" s="6" customFormat="1" ht="36" customHeight="1" thickBot="1" x14ac:dyDescent="0.3">
      <c r="A84" s="1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0">
        <f t="shared" si="2"/>
        <v>0</v>
      </c>
      <c r="U84" s="132">
        <f t="shared" si="3"/>
        <v>0</v>
      </c>
      <c r="V84" s="26"/>
      <c r="W84" s="5"/>
    </row>
    <row r="85" spans="1:23" s="6" customFormat="1" ht="36" customHeight="1" thickBot="1" x14ac:dyDescent="0.3">
      <c r="A85" s="1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0">
        <f t="shared" si="2"/>
        <v>0</v>
      </c>
      <c r="U85" s="132">
        <f t="shared" si="3"/>
        <v>0</v>
      </c>
      <c r="V85" s="26"/>
      <c r="W85" s="5"/>
    </row>
    <row r="86" spans="1:23" s="6" customFormat="1" ht="36" customHeight="1" thickBot="1" x14ac:dyDescent="0.3">
      <c r="A86" s="1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0">
        <f t="shared" si="2"/>
        <v>0</v>
      </c>
      <c r="U86" s="132">
        <f t="shared" si="3"/>
        <v>0</v>
      </c>
      <c r="V86" s="26"/>
      <c r="W86" s="5"/>
    </row>
    <row r="87" spans="1:23" s="6" customFormat="1" ht="36" customHeight="1" thickBot="1" x14ac:dyDescent="0.3">
      <c r="A87" s="1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0">
        <f t="shared" si="2"/>
        <v>0</v>
      </c>
      <c r="U87" s="132">
        <f t="shared" si="3"/>
        <v>0</v>
      </c>
      <c r="V87" s="26"/>
      <c r="W87" s="5"/>
    </row>
    <row r="88" spans="1:23" s="6" customFormat="1" ht="36" customHeight="1" thickBot="1" x14ac:dyDescent="0.3">
      <c r="A88" s="1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0">
        <f t="shared" si="2"/>
        <v>0</v>
      </c>
      <c r="U88" s="132">
        <f t="shared" si="3"/>
        <v>0</v>
      </c>
      <c r="V88" s="26"/>
      <c r="W88" s="5"/>
    </row>
    <row r="89" spans="1:23" s="6" customFormat="1" ht="36" customHeight="1" thickBot="1" x14ac:dyDescent="0.3">
      <c r="A89" s="1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0">
        <f t="shared" si="2"/>
        <v>0</v>
      </c>
      <c r="U89" s="132">
        <f t="shared" si="3"/>
        <v>0</v>
      </c>
      <c r="V89" s="26"/>
      <c r="W89" s="5"/>
    </row>
    <row r="90" spans="1:23" s="6" customFormat="1" ht="36" customHeight="1" thickBot="1" x14ac:dyDescent="0.3">
      <c r="A90" s="1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0">
        <f t="shared" si="2"/>
        <v>0</v>
      </c>
      <c r="U90" s="132">
        <f t="shared" si="3"/>
        <v>0</v>
      </c>
      <c r="V90" s="26"/>
      <c r="W90" s="5"/>
    </row>
    <row r="91" spans="1:23" s="6" customFormat="1" ht="36" customHeight="1" thickBot="1" x14ac:dyDescent="0.3">
      <c r="A91" s="1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0">
        <f t="shared" si="2"/>
        <v>0</v>
      </c>
      <c r="U91" s="132">
        <f t="shared" si="3"/>
        <v>0</v>
      </c>
      <c r="V91" s="26"/>
      <c r="W91" s="5"/>
    </row>
    <row r="92" spans="1:23" s="6" customFormat="1" ht="36" customHeight="1" thickBot="1" x14ac:dyDescent="0.3">
      <c r="A92" s="1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0">
        <f t="shared" si="2"/>
        <v>0</v>
      </c>
      <c r="U92" s="132">
        <f t="shared" si="3"/>
        <v>0</v>
      </c>
      <c r="V92" s="26"/>
      <c r="W92" s="5"/>
    </row>
    <row r="93" spans="1:23" s="6" customFormat="1" ht="36" customHeight="1" thickBot="1" x14ac:dyDescent="0.3">
      <c r="A93" s="1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0">
        <f t="shared" si="2"/>
        <v>0</v>
      </c>
      <c r="U93" s="132">
        <f t="shared" si="3"/>
        <v>0</v>
      </c>
      <c r="V93" s="26"/>
      <c r="W93" s="5"/>
    </row>
    <row r="94" spans="1:23" s="6" customFormat="1" ht="36" customHeight="1" thickBot="1" x14ac:dyDescent="0.3">
      <c r="A94" s="1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0">
        <f t="shared" si="2"/>
        <v>0</v>
      </c>
      <c r="U94" s="132">
        <f t="shared" si="3"/>
        <v>0</v>
      </c>
      <c r="V94" s="26"/>
      <c r="W94" s="5"/>
    </row>
    <row r="95" spans="1:23" s="6" customFormat="1" ht="36" customHeight="1" thickBot="1" x14ac:dyDescent="0.3">
      <c r="A95" s="1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0">
        <f t="shared" si="2"/>
        <v>0</v>
      </c>
      <c r="U95" s="132">
        <f t="shared" si="3"/>
        <v>0</v>
      </c>
      <c r="V95" s="26"/>
      <c r="W95" s="5"/>
    </row>
    <row r="96" spans="1:23" s="6" customFormat="1" ht="36" customHeight="1" thickBot="1" x14ac:dyDescent="0.3">
      <c r="A96" s="1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0">
        <f t="shared" si="2"/>
        <v>0</v>
      </c>
      <c r="U96" s="132">
        <f t="shared" si="3"/>
        <v>0</v>
      </c>
      <c r="V96" s="26"/>
      <c r="W96" s="5"/>
    </row>
    <row r="97" spans="1:120" s="6" customFormat="1" ht="36" customHeight="1" thickBot="1" x14ac:dyDescent="0.3">
      <c r="A97" s="1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0">
        <f t="shared" si="2"/>
        <v>0</v>
      </c>
      <c r="U97" s="132">
        <f t="shared" si="3"/>
        <v>0</v>
      </c>
      <c r="V97" s="26"/>
      <c r="W97" s="5"/>
    </row>
    <row r="98" spans="1:120" s="6" customFormat="1" ht="36" customHeight="1" thickBot="1" x14ac:dyDescent="0.3">
      <c r="A98" s="1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0">
        <f t="shared" si="2"/>
        <v>0</v>
      </c>
      <c r="U98" s="132">
        <f t="shared" si="3"/>
        <v>0</v>
      </c>
      <c r="V98" s="26"/>
    </row>
    <row r="99" spans="1:120" s="6" customFormat="1" ht="36" customHeight="1" thickBot="1" x14ac:dyDescent="0.3">
      <c r="A99" s="1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0">
        <f t="shared" si="2"/>
        <v>0</v>
      </c>
      <c r="U99" s="132">
        <f t="shared" si="3"/>
        <v>0</v>
      </c>
      <c r="V99" s="26"/>
      <c r="W99" s="5"/>
    </row>
    <row r="100" spans="1:120" s="6" customFormat="1" ht="36" customHeight="1" thickBot="1" x14ac:dyDescent="0.3">
      <c r="A100" s="1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0">
        <f t="shared" si="2"/>
        <v>0</v>
      </c>
      <c r="U100" s="132">
        <f t="shared" si="3"/>
        <v>0</v>
      </c>
      <c r="V100" s="26"/>
      <c r="W100" s="5"/>
    </row>
    <row r="101" spans="1:120" s="6" customFormat="1" ht="36" customHeight="1" thickBot="1" x14ac:dyDescent="0.3">
      <c r="A101" s="1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0">
        <f t="shared" si="2"/>
        <v>0</v>
      </c>
      <c r="U101" s="132">
        <f t="shared" si="3"/>
        <v>0</v>
      </c>
      <c r="V101" s="26"/>
    </row>
    <row r="102" spans="1:120" s="6" customFormat="1" ht="36" customHeight="1" thickBot="1" x14ac:dyDescent="0.3">
      <c r="A102" s="1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0">
        <f t="shared" si="2"/>
        <v>0</v>
      </c>
      <c r="U102" s="132">
        <f t="shared" si="3"/>
        <v>0</v>
      </c>
      <c r="V102" s="26"/>
      <c r="W102" s="5"/>
    </row>
    <row r="103" spans="1:120" s="6" customFormat="1" ht="36" customHeight="1" thickBot="1" x14ac:dyDescent="0.3">
      <c r="A103" s="1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0">
        <f t="shared" si="2"/>
        <v>0</v>
      </c>
      <c r="U103" s="132">
        <f t="shared" si="3"/>
        <v>0</v>
      </c>
      <c r="V103" s="26"/>
      <c r="W103" s="5"/>
    </row>
    <row r="104" spans="1:120" s="6" customFormat="1" ht="36" customHeight="1" thickBot="1" x14ac:dyDescent="0.3">
      <c r="A104" s="1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0">
        <f t="shared" si="2"/>
        <v>0</v>
      </c>
      <c r="U104" s="132">
        <f t="shared" si="3"/>
        <v>0</v>
      </c>
      <c r="V104" s="26"/>
      <c r="W104" s="5"/>
    </row>
    <row r="105" spans="1:120" s="7" customFormat="1" ht="36" customHeight="1" thickBot="1" x14ac:dyDescent="0.3">
      <c r="A105" s="16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0">
        <f t="shared" si="2"/>
        <v>0</v>
      </c>
      <c r="U105" s="132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">
      <c r="A106" s="304" t="s">
        <v>28</v>
      </c>
      <c r="B106" s="304"/>
      <c r="C106" s="304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4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4">
      <c r="P121" s="8"/>
    </row>
  </sheetData>
  <sheetProtection algorithmName="SHA-512" hashValue="fDhbhk9vLW6Bv1y+0EsbhyYOoCKBxF4zieqDM4NcPTYlZpYhPkrc3xgwrPTFpiFp/Ok2RbHt1m6tMSWphGdu4A==" saltValue="AesoL+SnbtoJEyqPVQPo/Q==" spinCount="100000" sheet="1" objects="1" scenarios="1"/>
  <mergeCells count="15">
    <mergeCell ref="A1:D1"/>
    <mergeCell ref="E1:G1"/>
    <mergeCell ref="A2:D2"/>
    <mergeCell ref="E2:G2"/>
    <mergeCell ref="H2:J2"/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</mergeCells>
  <printOptions horizontalCentered="1"/>
  <pageMargins left="0" right="0" top="0" bottom="0" header="0" footer="0"/>
  <pageSetup paperSize="9" scale="11" fitToHeight="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F667-1449-4F28-BD80-E0DCF710682E}">
  <sheetPr codeName="Feuil4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defaultColWidth="11.42578125" defaultRowHeight="26.25" x14ac:dyDescent="0.4"/>
  <cols>
    <col min="1" max="1" width="9.140625" style="8" customWidth="1"/>
    <col min="2" max="3" width="27.42578125" customWidth="1"/>
    <col min="4" max="4" width="11.42578125" style="22" hidden="1" customWidth="1"/>
    <col min="5" max="5" width="13" customWidth="1"/>
    <col min="6" max="6" width="12.85546875" customWidth="1"/>
    <col min="7" max="7" width="16" customWidth="1"/>
    <col min="8" max="8" width="13" customWidth="1"/>
    <col min="9" max="10" width="11.85546875" customWidth="1"/>
    <col min="11" max="11" width="18" customWidth="1"/>
    <col min="12" max="12" width="12.5703125" customWidth="1"/>
    <col min="13" max="13" width="11.85546875" customWidth="1"/>
    <col min="14" max="14" width="15.140625" customWidth="1"/>
    <col min="15" max="18" width="11.85546875" customWidth="1"/>
    <col min="19" max="19" width="13.28515625" bestFit="1" customWidth="1"/>
    <col min="20" max="20" width="11.85546875" customWidth="1"/>
    <col min="21" max="21" width="25.42578125" style="72" customWidth="1"/>
    <col min="22" max="22" width="6.28515625" hidden="1" customWidth="1"/>
    <col min="88" max="107" width="11.5703125" style="2" customWidth="1"/>
  </cols>
  <sheetData>
    <row r="1" spans="1:107" ht="54.75" customHeight="1" thickBot="1" x14ac:dyDescent="0.4">
      <c r="A1" s="328" t="str">
        <f>'Sous Groupe 1'!A1:D1</f>
        <v>CSE</v>
      </c>
      <c r="B1" s="329"/>
      <c r="C1" s="329"/>
      <c r="D1" s="330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4">
      <c r="A2" s="332" t="s">
        <v>68</v>
      </c>
      <c r="B2" s="332"/>
      <c r="C2" s="332"/>
      <c r="D2" s="332"/>
      <c r="E2" s="315" t="s">
        <v>0</v>
      </c>
      <c r="F2" s="316"/>
      <c r="G2" s="316"/>
      <c r="H2" s="311" t="s">
        <v>1</v>
      </c>
      <c r="I2" s="312"/>
      <c r="J2" s="312"/>
      <c r="K2" s="82" t="s">
        <v>2</v>
      </c>
      <c r="L2" s="315" t="s">
        <v>3</v>
      </c>
      <c r="M2" s="316"/>
      <c r="N2" s="311" t="s">
        <v>4</v>
      </c>
      <c r="O2" s="312"/>
      <c r="P2" s="312"/>
      <c r="Q2" s="312"/>
      <c r="R2" s="312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25">
      <c r="A3" s="342" t="s">
        <v>5</v>
      </c>
      <c r="B3" s="345" t="s">
        <v>6</v>
      </c>
      <c r="C3" s="348" t="s">
        <v>7</v>
      </c>
      <c r="D3" s="351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36" t="s">
        <v>32</v>
      </c>
      <c r="U3" s="339" t="s">
        <v>33</v>
      </c>
      <c r="V3" s="333" t="s">
        <v>38</v>
      </c>
    </row>
    <row r="4" spans="1:107" ht="207" customHeight="1" x14ac:dyDescent="0.25">
      <c r="A4" s="343"/>
      <c r="B4" s="346"/>
      <c r="C4" s="349"/>
      <c r="D4" s="352"/>
      <c r="E4" s="78" t="s">
        <v>34</v>
      </c>
      <c r="F4" s="79" t="s">
        <v>35</v>
      </c>
      <c r="G4" s="79" t="s">
        <v>19</v>
      </c>
      <c r="H4" s="78" t="s">
        <v>52</v>
      </c>
      <c r="I4" s="79" t="s">
        <v>164</v>
      </c>
      <c r="J4" s="79" t="s">
        <v>53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7"/>
      <c r="U4" s="340"/>
      <c r="V4" s="334"/>
    </row>
    <row r="5" spans="1:107" ht="15.6" customHeight="1" thickBot="1" x14ac:dyDescent="0.3">
      <c r="A5" s="344"/>
      <c r="B5" s="347"/>
      <c r="C5" s="350"/>
      <c r="D5" s="353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7"/>
      <c r="U5" s="340"/>
      <c r="V5" s="335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107" s="6" customFormat="1" ht="36" customHeight="1" thickBot="1" x14ac:dyDescent="0.3">
      <c r="A6" s="17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0">
        <f>+R6+Q6+P6+O6+N6+M6+L6+K6+J6+H6+G6+F6+E6+I6+S6</f>
        <v>0</v>
      </c>
      <c r="U6" s="132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">
      <c r="A7" s="1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0">
        <f t="shared" ref="T7:T70" si="0">+R7+Q7+P7+O7+N7+M7+L7+K7+J7+H7+G7+F7+E7+I7+S7</f>
        <v>0</v>
      </c>
      <c r="U7" s="132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">
      <c r="A8" s="1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0">
        <f t="shared" si="0"/>
        <v>0</v>
      </c>
      <c r="U8" s="132">
        <f t="shared" si="1"/>
        <v>0</v>
      </c>
      <c r="V8" s="26"/>
    </row>
    <row r="9" spans="1:107" s="6" customFormat="1" ht="36" customHeight="1" thickBot="1" x14ac:dyDescent="0.3">
      <c r="A9" s="1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0">
        <f t="shared" si="0"/>
        <v>0</v>
      </c>
      <c r="U9" s="132">
        <f t="shared" si="1"/>
        <v>0</v>
      </c>
      <c r="V9" s="26"/>
    </row>
    <row r="10" spans="1:107" s="6" customFormat="1" ht="36" customHeight="1" thickBot="1" x14ac:dyDescent="0.3">
      <c r="A10" s="1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0">
        <f t="shared" si="0"/>
        <v>0</v>
      </c>
      <c r="U10" s="132">
        <f t="shared" si="1"/>
        <v>0</v>
      </c>
      <c r="V10" s="26"/>
    </row>
    <row r="11" spans="1:107" s="6" customFormat="1" ht="36" customHeight="1" thickBot="1" x14ac:dyDescent="0.3">
      <c r="A11" s="1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0">
        <f t="shared" si="0"/>
        <v>0</v>
      </c>
      <c r="U11" s="132">
        <f t="shared" si="1"/>
        <v>0</v>
      </c>
      <c r="V11" s="26"/>
    </row>
    <row r="12" spans="1:107" s="6" customFormat="1" ht="36" customHeight="1" thickBot="1" x14ac:dyDescent="0.3">
      <c r="A12" s="1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0">
        <f t="shared" si="0"/>
        <v>0</v>
      </c>
      <c r="U12" s="132">
        <f t="shared" si="1"/>
        <v>0</v>
      </c>
      <c r="V12" s="26"/>
    </row>
    <row r="13" spans="1:107" s="6" customFormat="1" ht="36" customHeight="1" thickBot="1" x14ac:dyDescent="0.3">
      <c r="A13" s="1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0">
        <f t="shared" si="0"/>
        <v>0</v>
      </c>
      <c r="U13" s="132">
        <f t="shared" si="1"/>
        <v>0</v>
      </c>
      <c r="V13" s="26"/>
    </row>
    <row r="14" spans="1:107" s="6" customFormat="1" ht="36" customHeight="1" thickBot="1" x14ac:dyDescent="0.3">
      <c r="A14" s="1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0">
        <f t="shared" si="0"/>
        <v>0</v>
      </c>
      <c r="U14" s="132">
        <f t="shared" si="1"/>
        <v>0</v>
      </c>
      <c r="V14" s="26"/>
    </row>
    <row r="15" spans="1:107" s="6" customFormat="1" ht="36" customHeight="1" thickBot="1" x14ac:dyDescent="0.3">
      <c r="A15" s="1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0">
        <f t="shared" si="0"/>
        <v>0</v>
      </c>
      <c r="U15" s="132">
        <f t="shared" si="1"/>
        <v>0</v>
      </c>
      <c r="V15" s="26"/>
    </row>
    <row r="16" spans="1:107" s="6" customFormat="1" ht="36" customHeight="1" thickBot="1" x14ac:dyDescent="0.3">
      <c r="A16" s="1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0">
        <f t="shared" si="0"/>
        <v>0</v>
      </c>
      <c r="U16" s="132">
        <f t="shared" si="1"/>
        <v>0</v>
      </c>
      <c r="V16" s="26"/>
    </row>
    <row r="17" spans="1:22" s="6" customFormat="1" ht="36" customHeight="1" thickBot="1" x14ac:dyDescent="0.3">
      <c r="A17" s="1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0">
        <f t="shared" si="0"/>
        <v>0</v>
      </c>
      <c r="U17" s="132">
        <f t="shared" si="1"/>
        <v>0</v>
      </c>
      <c r="V17" s="26"/>
    </row>
    <row r="18" spans="1:22" s="6" customFormat="1" ht="36" customHeight="1" thickBot="1" x14ac:dyDescent="0.3">
      <c r="A18" s="1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0">
        <f t="shared" si="0"/>
        <v>0</v>
      </c>
      <c r="U18" s="132">
        <f t="shared" si="1"/>
        <v>0</v>
      </c>
      <c r="V18" s="26"/>
    </row>
    <row r="19" spans="1:22" s="6" customFormat="1" ht="36" customHeight="1" thickBot="1" x14ac:dyDescent="0.3">
      <c r="A19" s="1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0">
        <f t="shared" si="0"/>
        <v>0</v>
      </c>
      <c r="U19" s="132">
        <f t="shared" si="1"/>
        <v>0</v>
      </c>
      <c r="V19" s="26"/>
    </row>
    <row r="20" spans="1:22" s="6" customFormat="1" ht="36" customHeight="1" thickBot="1" x14ac:dyDescent="0.3">
      <c r="A20" s="1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0">
        <f t="shared" si="0"/>
        <v>0</v>
      </c>
      <c r="U20" s="132">
        <f t="shared" si="1"/>
        <v>0</v>
      </c>
      <c r="V20" s="26"/>
    </row>
    <row r="21" spans="1:22" s="6" customFormat="1" ht="36" customHeight="1" thickBot="1" x14ac:dyDescent="0.3">
      <c r="A21" s="1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0">
        <f t="shared" si="0"/>
        <v>0</v>
      </c>
      <c r="U21" s="132">
        <f t="shared" si="1"/>
        <v>0</v>
      </c>
      <c r="V21" s="26"/>
    </row>
    <row r="22" spans="1:22" s="6" customFormat="1" ht="36" customHeight="1" thickBot="1" x14ac:dyDescent="0.3">
      <c r="A22" s="1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0">
        <f t="shared" si="0"/>
        <v>0</v>
      </c>
      <c r="U22" s="132">
        <f t="shared" si="1"/>
        <v>0</v>
      </c>
      <c r="V22" s="26"/>
    </row>
    <row r="23" spans="1:22" s="6" customFormat="1" ht="36" customHeight="1" thickBot="1" x14ac:dyDescent="0.3">
      <c r="A23" s="1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0">
        <f t="shared" si="0"/>
        <v>0</v>
      </c>
      <c r="U23" s="132">
        <f t="shared" si="1"/>
        <v>0</v>
      </c>
      <c r="V23" s="26"/>
    </row>
    <row r="24" spans="1:22" s="6" customFormat="1" ht="36" customHeight="1" thickBot="1" x14ac:dyDescent="0.3">
      <c r="A24" s="1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0">
        <f t="shared" si="0"/>
        <v>0</v>
      </c>
      <c r="U24" s="132">
        <f t="shared" si="1"/>
        <v>0</v>
      </c>
      <c r="V24" s="26"/>
    </row>
    <row r="25" spans="1:22" s="6" customFormat="1" ht="36" customHeight="1" thickBot="1" x14ac:dyDescent="0.3">
      <c r="A25" s="1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0">
        <f t="shared" si="0"/>
        <v>0</v>
      </c>
      <c r="U25" s="132">
        <f t="shared" si="1"/>
        <v>0</v>
      </c>
      <c r="V25" s="26"/>
    </row>
    <row r="26" spans="1:22" s="6" customFormat="1" ht="36" customHeight="1" thickBot="1" x14ac:dyDescent="0.3">
      <c r="A26" s="1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0">
        <f t="shared" si="0"/>
        <v>0</v>
      </c>
      <c r="U26" s="132">
        <f t="shared" si="1"/>
        <v>0</v>
      </c>
      <c r="V26" s="26"/>
    </row>
    <row r="27" spans="1:22" s="6" customFormat="1" ht="36" customHeight="1" thickBot="1" x14ac:dyDescent="0.3">
      <c r="A27" s="1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0">
        <f t="shared" si="0"/>
        <v>0</v>
      </c>
      <c r="U27" s="132">
        <f t="shared" si="1"/>
        <v>0</v>
      </c>
      <c r="V27" s="26"/>
    </row>
    <row r="28" spans="1:22" s="6" customFormat="1" ht="36" customHeight="1" thickBot="1" x14ac:dyDescent="0.3">
      <c r="A28" s="1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0">
        <f t="shared" si="0"/>
        <v>0</v>
      </c>
      <c r="U28" s="132">
        <f t="shared" si="1"/>
        <v>0</v>
      </c>
      <c r="V28" s="26"/>
    </row>
    <row r="29" spans="1:22" s="6" customFormat="1" ht="36" customHeight="1" thickBot="1" x14ac:dyDescent="0.3">
      <c r="A29" s="1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0">
        <f t="shared" si="0"/>
        <v>0</v>
      </c>
      <c r="U29" s="132">
        <f t="shared" si="1"/>
        <v>0</v>
      </c>
      <c r="V29" s="26"/>
    </row>
    <row r="30" spans="1:22" s="6" customFormat="1" ht="36" customHeight="1" thickBot="1" x14ac:dyDescent="0.3">
      <c r="A30" s="1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0">
        <f t="shared" si="0"/>
        <v>0</v>
      </c>
      <c r="U30" s="132">
        <f t="shared" si="1"/>
        <v>0</v>
      </c>
      <c r="V30" s="26"/>
    </row>
    <row r="31" spans="1:22" s="6" customFormat="1" ht="36" customHeight="1" thickBot="1" x14ac:dyDescent="0.3">
      <c r="A31" s="1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0">
        <f t="shared" si="0"/>
        <v>0</v>
      </c>
      <c r="U31" s="132">
        <f t="shared" si="1"/>
        <v>0</v>
      </c>
      <c r="V31" s="26"/>
    </row>
    <row r="32" spans="1:22" s="6" customFormat="1" ht="36" customHeight="1" thickBot="1" x14ac:dyDescent="0.3">
      <c r="A32" s="1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0">
        <f t="shared" si="0"/>
        <v>0</v>
      </c>
      <c r="U32" s="132">
        <f t="shared" si="1"/>
        <v>0</v>
      </c>
      <c r="V32" s="26"/>
    </row>
    <row r="33" spans="1:23" s="6" customFormat="1" ht="36" customHeight="1" thickBot="1" x14ac:dyDescent="0.3">
      <c r="A33" s="1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0">
        <f t="shared" si="0"/>
        <v>0</v>
      </c>
      <c r="U33" s="132">
        <f t="shared" si="1"/>
        <v>0</v>
      </c>
      <c r="V33" s="26"/>
    </row>
    <row r="34" spans="1:23" s="6" customFormat="1" ht="36" customHeight="1" thickBot="1" x14ac:dyDescent="0.3">
      <c r="A34" s="1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0">
        <f t="shared" si="0"/>
        <v>0</v>
      </c>
      <c r="U34" s="132">
        <f t="shared" si="1"/>
        <v>0</v>
      </c>
      <c r="V34" s="26"/>
    </row>
    <row r="35" spans="1:23" s="6" customFormat="1" ht="36" customHeight="1" thickBot="1" x14ac:dyDescent="0.3">
      <c r="A35" s="1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0">
        <f t="shared" si="0"/>
        <v>0</v>
      </c>
      <c r="U35" s="132">
        <f t="shared" si="1"/>
        <v>0</v>
      </c>
      <c r="V35" s="26"/>
    </row>
    <row r="36" spans="1:23" s="6" customFormat="1" ht="36" customHeight="1" thickBot="1" x14ac:dyDescent="0.3">
      <c r="A36" s="1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0">
        <f t="shared" si="0"/>
        <v>0</v>
      </c>
      <c r="U36" s="132">
        <f t="shared" si="1"/>
        <v>0</v>
      </c>
      <c r="V36" s="26"/>
    </row>
    <row r="37" spans="1:23" s="6" customFormat="1" ht="36" customHeight="1" thickBot="1" x14ac:dyDescent="0.3">
      <c r="A37" s="1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0">
        <f t="shared" si="0"/>
        <v>0</v>
      </c>
      <c r="U37" s="132">
        <f t="shared" si="1"/>
        <v>0</v>
      </c>
      <c r="V37" s="26"/>
    </row>
    <row r="38" spans="1:23" s="6" customFormat="1" ht="36" customHeight="1" thickBot="1" x14ac:dyDescent="0.3">
      <c r="A38" s="1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0">
        <f t="shared" si="0"/>
        <v>0</v>
      </c>
      <c r="U38" s="132">
        <f t="shared" si="1"/>
        <v>0</v>
      </c>
      <c r="V38" s="26"/>
    </row>
    <row r="39" spans="1:23" s="6" customFormat="1" ht="36" customHeight="1" thickBot="1" x14ac:dyDescent="0.3">
      <c r="A39" s="1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0">
        <f t="shared" si="0"/>
        <v>0</v>
      </c>
      <c r="U39" s="132">
        <f t="shared" si="1"/>
        <v>0</v>
      </c>
      <c r="V39" s="26"/>
    </row>
    <row r="40" spans="1:23" s="6" customFormat="1" ht="36" customHeight="1" thickBot="1" x14ac:dyDescent="0.3">
      <c r="A40" s="1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0">
        <f t="shared" si="0"/>
        <v>0</v>
      </c>
      <c r="U40" s="132">
        <f t="shared" si="1"/>
        <v>0</v>
      </c>
      <c r="V40" s="26"/>
    </row>
    <row r="41" spans="1:23" s="6" customFormat="1" ht="36" customHeight="1" thickBot="1" x14ac:dyDescent="0.3">
      <c r="A41" s="1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0">
        <f t="shared" si="0"/>
        <v>0</v>
      </c>
      <c r="U41" s="132">
        <f t="shared" si="1"/>
        <v>0</v>
      </c>
      <c r="V41" s="26"/>
    </row>
    <row r="42" spans="1:23" s="6" customFormat="1" ht="36" customHeight="1" thickBot="1" x14ac:dyDescent="0.3">
      <c r="A42" s="1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0">
        <f t="shared" si="0"/>
        <v>0</v>
      </c>
      <c r="U42" s="132">
        <f t="shared" si="1"/>
        <v>0</v>
      </c>
      <c r="V42" s="26"/>
    </row>
    <row r="43" spans="1:23" s="6" customFormat="1" ht="36" customHeight="1" thickBot="1" x14ac:dyDescent="0.3">
      <c r="A43" s="1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0">
        <f t="shared" si="0"/>
        <v>0</v>
      </c>
      <c r="U43" s="132">
        <f t="shared" si="1"/>
        <v>0</v>
      </c>
      <c r="V43" s="26"/>
    </row>
    <row r="44" spans="1:23" s="6" customFormat="1" ht="36" customHeight="1" thickBot="1" x14ac:dyDescent="0.3">
      <c r="A44" s="1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0">
        <f t="shared" si="0"/>
        <v>0</v>
      </c>
      <c r="U44" s="132">
        <f t="shared" si="1"/>
        <v>0</v>
      </c>
      <c r="V44" s="26"/>
    </row>
    <row r="45" spans="1:23" s="6" customFormat="1" ht="36" customHeight="1" thickBot="1" x14ac:dyDescent="0.3">
      <c r="A45" s="1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0">
        <f t="shared" si="0"/>
        <v>0</v>
      </c>
      <c r="U45" s="132">
        <f t="shared" si="1"/>
        <v>0</v>
      </c>
      <c r="V45" s="26"/>
    </row>
    <row r="46" spans="1:23" s="6" customFormat="1" ht="36" customHeight="1" thickBot="1" x14ac:dyDescent="0.3">
      <c r="A46" s="1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0">
        <f t="shared" si="0"/>
        <v>0</v>
      </c>
      <c r="U46" s="132">
        <f t="shared" si="1"/>
        <v>0</v>
      </c>
      <c r="V46" s="26"/>
    </row>
    <row r="47" spans="1:23" s="6" customFormat="1" ht="36" customHeight="1" thickBot="1" x14ac:dyDescent="0.3">
      <c r="A47" s="1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0">
        <f t="shared" si="0"/>
        <v>0</v>
      </c>
      <c r="U47" s="132">
        <f t="shared" si="1"/>
        <v>0</v>
      </c>
      <c r="V47" s="26"/>
    </row>
    <row r="48" spans="1:23" s="6" customFormat="1" ht="36" customHeight="1" thickBot="1" x14ac:dyDescent="0.3">
      <c r="A48" s="1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0">
        <f t="shared" si="0"/>
        <v>0</v>
      </c>
      <c r="U48" s="132">
        <f t="shared" si="1"/>
        <v>0</v>
      </c>
      <c r="V48" s="26"/>
      <c r="W48" s="5"/>
    </row>
    <row r="49" spans="1:23" s="6" customFormat="1" ht="36" customHeight="1" thickBot="1" x14ac:dyDescent="0.3">
      <c r="A49" s="1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0">
        <f t="shared" si="0"/>
        <v>0</v>
      </c>
      <c r="U49" s="132">
        <f t="shared" si="1"/>
        <v>0</v>
      </c>
      <c r="V49" s="26"/>
    </row>
    <row r="50" spans="1:23" s="6" customFormat="1" ht="36" customHeight="1" thickBot="1" x14ac:dyDescent="0.3">
      <c r="A50" s="1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0">
        <f t="shared" si="0"/>
        <v>0</v>
      </c>
      <c r="U50" s="132">
        <f t="shared" si="1"/>
        <v>0</v>
      </c>
      <c r="V50" s="26"/>
      <c r="W50" s="5"/>
    </row>
    <row r="51" spans="1:23" s="6" customFormat="1" ht="36" customHeight="1" thickBot="1" x14ac:dyDescent="0.3">
      <c r="A51" s="1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0">
        <f t="shared" si="0"/>
        <v>0</v>
      </c>
      <c r="U51" s="132">
        <f t="shared" si="1"/>
        <v>0</v>
      </c>
      <c r="V51" s="26"/>
      <c r="W51" s="5"/>
    </row>
    <row r="52" spans="1:23" s="6" customFormat="1" ht="36" customHeight="1" thickBot="1" x14ac:dyDescent="0.3">
      <c r="A52" s="1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0">
        <f t="shared" si="0"/>
        <v>0</v>
      </c>
      <c r="U52" s="132">
        <f t="shared" si="1"/>
        <v>0</v>
      </c>
      <c r="V52" s="26"/>
      <c r="W52" s="5"/>
    </row>
    <row r="53" spans="1:23" s="6" customFormat="1" ht="36" customHeight="1" thickBot="1" x14ac:dyDescent="0.3">
      <c r="A53" s="1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0">
        <f t="shared" si="0"/>
        <v>0</v>
      </c>
      <c r="U53" s="132">
        <f t="shared" si="1"/>
        <v>0</v>
      </c>
      <c r="V53" s="26"/>
      <c r="W53" s="5"/>
    </row>
    <row r="54" spans="1:23" s="6" customFormat="1" ht="36" customHeight="1" thickBot="1" x14ac:dyDescent="0.3">
      <c r="A54" s="1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0">
        <f t="shared" si="0"/>
        <v>0</v>
      </c>
      <c r="U54" s="132">
        <f t="shared" si="1"/>
        <v>0</v>
      </c>
      <c r="V54" s="26"/>
      <c r="W54" s="5"/>
    </row>
    <row r="55" spans="1:23" s="6" customFormat="1" ht="36" customHeight="1" thickBot="1" x14ac:dyDescent="0.3">
      <c r="A55" s="1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0">
        <f t="shared" si="0"/>
        <v>0</v>
      </c>
      <c r="U55" s="132">
        <f t="shared" si="1"/>
        <v>0</v>
      </c>
      <c r="V55" s="26"/>
    </row>
    <row r="56" spans="1:23" s="6" customFormat="1" ht="36" customHeight="1" thickBot="1" x14ac:dyDescent="0.3">
      <c r="A56" s="1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0">
        <f t="shared" si="0"/>
        <v>0</v>
      </c>
      <c r="U56" s="132">
        <f t="shared" si="1"/>
        <v>0</v>
      </c>
      <c r="V56" s="26"/>
    </row>
    <row r="57" spans="1:23" s="6" customFormat="1" ht="36" customHeight="1" thickBot="1" x14ac:dyDescent="0.3">
      <c r="A57" s="1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0">
        <f t="shared" si="0"/>
        <v>0</v>
      </c>
      <c r="U57" s="132">
        <f t="shared" si="1"/>
        <v>0</v>
      </c>
      <c r="V57" s="26"/>
    </row>
    <row r="58" spans="1:23" s="6" customFormat="1" ht="36" customHeight="1" thickBot="1" x14ac:dyDescent="0.3">
      <c r="A58" s="1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0">
        <f t="shared" si="0"/>
        <v>0</v>
      </c>
      <c r="U58" s="132">
        <f t="shared" si="1"/>
        <v>0</v>
      </c>
      <c r="V58" s="26"/>
    </row>
    <row r="59" spans="1:23" s="6" customFormat="1" ht="36" customHeight="1" thickBot="1" x14ac:dyDescent="0.3">
      <c r="A59" s="1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0">
        <f t="shared" si="0"/>
        <v>0</v>
      </c>
      <c r="U59" s="132">
        <f t="shared" si="1"/>
        <v>0</v>
      </c>
      <c r="V59" s="26"/>
    </row>
    <row r="60" spans="1:23" s="6" customFormat="1" ht="36" customHeight="1" thickBot="1" x14ac:dyDescent="0.3">
      <c r="A60" s="1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0">
        <f t="shared" si="0"/>
        <v>0</v>
      </c>
      <c r="U60" s="132">
        <f t="shared" si="1"/>
        <v>0</v>
      </c>
      <c r="V60" s="26"/>
    </row>
    <row r="61" spans="1:23" s="6" customFormat="1" ht="36" customHeight="1" thickBot="1" x14ac:dyDescent="0.3">
      <c r="A61" s="1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0">
        <f t="shared" si="0"/>
        <v>0</v>
      </c>
      <c r="U61" s="132">
        <f t="shared" si="1"/>
        <v>0</v>
      </c>
      <c r="V61" s="26"/>
    </row>
    <row r="62" spans="1:23" s="6" customFormat="1" ht="36" customHeight="1" thickBot="1" x14ac:dyDescent="0.3">
      <c r="A62" s="1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0">
        <f t="shared" si="0"/>
        <v>0</v>
      </c>
      <c r="U62" s="132">
        <f t="shared" si="1"/>
        <v>0</v>
      </c>
      <c r="V62" s="26"/>
    </row>
    <row r="63" spans="1:23" s="6" customFormat="1" ht="36" customHeight="1" thickBot="1" x14ac:dyDescent="0.3">
      <c r="A63" s="1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0">
        <f t="shared" si="0"/>
        <v>0</v>
      </c>
      <c r="U63" s="132">
        <f t="shared" si="1"/>
        <v>0</v>
      </c>
      <c r="V63" s="26"/>
    </row>
    <row r="64" spans="1:23" s="6" customFormat="1" ht="36" customHeight="1" thickBot="1" x14ac:dyDescent="0.3">
      <c r="A64" s="1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0">
        <f t="shared" si="0"/>
        <v>0</v>
      </c>
      <c r="U64" s="132">
        <f t="shared" si="1"/>
        <v>0</v>
      </c>
      <c r="V64" s="26"/>
    </row>
    <row r="65" spans="1:22" s="6" customFormat="1" ht="36" customHeight="1" thickBot="1" x14ac:dyDescent="0.3">
      <c r="A65" s="1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0">
        <f t="shared" si="0"/>
        <v>0</v>
      </c>
      <c r="U65" s="132">
        <f t="shared" si="1"/>
        <v>0</v>
      </c>
      <c r="V65" s="26"/>
    </row>
    <row r="66" spans="1:22" s="6" customFormat="1" ht="36" customHeight="1" thickBot="1" x14ac:dyDescent="0.3">
      <c r="A66" s="1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0">
        <f t="shared" si="0"/>
        <v>0</v>
      </c>
      <c r="U66" s="132">
        <f t="shared" si="1"/>
        <v>0</v>
      </c>
      <c r="V66" s="26"/>
    </row>
    <row r="67" spans="1:22" s="6" customFormat="1" ht="36" customHeight="1" thickBot="1" x14ac:dyDescent="0.3">
      <c r="A67" s="1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0">
        <f t="shared" si="0"/>
        <v>0</v>
      </c>
      <c r="U67" s="132">
        <f t="shared" si="1"/>
        <v>0</v>
      </c>
      <c r="V67" s="26"/>
    </row>
    <row r="68" spans="1:22" s="6" customFormat="1" ht="36" customHeight="1" thickBot="1" x14ac:dyDescent="0.3">
      <c r="A68" s="1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0">
        <f t="shared" si="0"/>
        <v>0</v>
      </c>
      <c r="U68" s="132">
        <f t="shared" si="1"/>
        <v>0</v>
      </c>
      <c r="V68" s="26"/>
    </row>
    <row r="69" spans="1:22" s="6" customFormat="1" ht="36" customHeight="1" thickBot="1" x14ac:dyDescent="0.3">
      <c r="A69" s="1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0">
        <f t="shared" si="0"/>
        <v>0</v>
      </c>
      <c r="U69" s="132">
        <f t="shared" si="1"/>
        <v>0</v>
      </c>
      <c r="V69" s="26"/>
    </row>
    <row r="70" spans="1:22" s="6" customFormat="1" ht="36" customHeight="1" thickBot="1" x14ac:dyDescent="0.3">
      <c r="A70" s="1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0">
        <f t="shared" si="0"/>
        <v>0</v>
      </c>
      <c r="U70" s="132">
        <f t="shared" si="1"/>
        <v>0</v>
      </c>
      <c r="V70" s="26"/>
    </row>
    <row r="71" spans="1:22" s="6" customFormat="1" ht="36" customHeight="1" thickBot="1" x14ac:dyDescent="0.3">
      <c r="A71" s="1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0">
        <f t="shared" ref="T71:T105" si="2">+R71+Q71+P71+O71+N71+M71+L71+K71+J71+H71+G71+F71+E71+I71+S71</f>
        <v>0</v>
      </c>
      <c r="U71" s="132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">
      <c r="A72" s="1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0">
        <f t="shared" si="2"/>
        <v>0</v>
      </c>
      <c r="U72" s="132">
        <f t="shared" si="3"/>
        <v>0</v>
      </c>
      <c r="V72" s="26"/>
    </row>
    <row r="73" spans="1:22" s="6" customFormat="1" ht="36" customHeight="1" thickBot="1" x14ac:dyDescent="0.3">
      <c r="A73" s="1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0">
        <f t="shared" si="2"/>
        <v>0</v>
      </c>
      <c r="U73" s="132">
        <f t="shared" si="3"/>
        <v>0</v>
      </c>
      <c r="V73" s="26"/>
    </row>
    <row r="74" spans="1:22" s="6" customFormat="1" ht="36" customHeight="1" thickBot="1" x14ac:dyDescent="0.3">
      <c r="A74" s="1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0">
        <f t="shared" si="2"/>
        <v>0</v>
      </c>
      <c r="U74" s="132">
        <f t="shared" si="3"/>
        <v>0</v>
      </c>
      <c r="V74" s="26"/>
    </row>
    <row r="75" spans="1:22" s="6" customFormat="1" ht="36" customHeight="1" thickBot="1" x14ac:dyDescent="0.3">
      <c r="A75" s="1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0">
        <f t="shared" si="2"/>
        <v>0</v>
      </c>
      <c r="U75" s="132">
        <f t="shared" si="3"/>
        <v>0</v>
      </c>
      <c r="V75" s="26"/>
    </row>
    <row r="76" spans="1:22" s="6" customFormat="1" ht="36" customHeight="1" thickBot="1" x14ac:dyDescent="0.3">
      <c r="A76" s="1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0">
        <f t="shared" si="2"/>
        <v>0</v>
      </c>
      <c r="U76" s="132">
        <f t="shared" si="3"/>
        <v>0</v>
      </c>
      <c r="V76" s="26"/>
    </row>
    <row r="77" spans="1:22" s="6" customFormat="1" ht="36" customHeight="1" thickBot="1" x14ac:dyDescent="0.3">
      <c r="A77" s="1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0">
        <f t="shared" si="2"/>
        <v>0</v>
      </c>
      <c r="U77" s="132">
        <f t="shared" si="3"/>
        <v>0</v>
      </c>
      <c r="V77" s="26"/>
    </row>
    <row r="78" spans="1:22" s="6" customFormat="1" ht="36" customHeight="1" thickBot="1" x14ac:dyDescent="0.3">
      <c r="A78" s="1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0">
        <f t="shared" si="2"/>
        <v>0</v>
      </c>
      <c r="U78" s="132">
        <f t="shared" si="3"/>
        <v>0</v>
      </c>
      <c r="V78" s="26"/>
    </row>
    <row r="79" spans="1:22" s="6" customFormat="1" ht="36" customHeight="1" thickBot="1" x14ac:dyDescent="0.3">
      <c r="A79" s="1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0">
        <f t="shared" si="2"/>
        <v>0</v>
      </c>
      <c r="U79" s="132">
        <f t="shared" si="3"/>
        <v>0</v>
      </c>
      <c r="V79" s="26"/>
    </row>
    <row r="80" spans="1:22" s="6" customFormat="1" ht="36" customHeight="1" thickBot="1" x14ac:dyDescent="0.3">
      <c r="A80" s="1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0">
        <f t="shared" si="2"/>
        <v>0</v>
      </c>
      <c r="U80" s="132">
        <f t="shared" si="3"/>
        <v>0</v>
      </c>
      <c r="V80" s="26"/>
    </row>
    <row r="81" spans="1:23" s="6" customFormat="1" ht="36" customHeight="1" thickBot="1" x14ac:dyDescent="0.3">
      <c r="A81" s="1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0">
        <f t="shared" si="2"/>
        <v>0</v>
      </c>
      <c r="U81" s="132">
        <f t="shared" si="3"/>
        <v>0</v>
      </c>
      <c r="V81" s="26"/>
    </row>
    <row r="82" spans="1:23" s="6" customFormat="1" ht="36" customHeight="1" thickBot="1" x14ac:dyDescent="0.3">
      <c r="A82" s="1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0">
        <f t="shared" si="2"/>
        <v>0</v>
      </c>
      <c r="U82" s="132">
        <f t="shared" si="3"/>
        <v>0</v>
      </c>
      <c r="V82" s="26"/>
    </row>
    <row r="83" spans="1:23" s="6" customFormat="1" ht="36" customHeight="1" thickBot="1" x14ac:dyDescent="0.3">
      <c r="A83" s="1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0">
        <f t="shared" si="2"/>
        <v>0</v>
      </c>
      <c r="U83" s="132">
        <f t="shared" si="3"/>
        <v>0</v>
      </c>
      <c r="V83" s="26"/>
    </row>
    <row r="84" spans="1:23" s="6" customFormat="1" ht="36" customHeight="1" thickBot="1" x14ac:dyDescent="0.3">
      <c r="A84" s="1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0">
        <f t="shared" si="2"/>
        <v>0</v>
      </c>
      <c r="U84" s="132">
        <f t="shared" si="3"/>
        <v>0</v>
      </c>
      <c r="V84" s="26"/>
      <c r="W84" s="5"/>
    </row>
    <row r="85" spans="1:23" s="6" customFormat="1" ht="36" customHeight="1" thickBot="1" x14ac:dyDescent="0.3">
      <c r="A85" s="1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0">
        <f t="shared" si="2"/>
        <v>0</v>
      </c>
      <c r="U85" s="132">
        <f t="shared" si="3"/>
        <v>0</v>
      </c>
      <c r="V85" s="26"/>
      <c r="W85" s="5"/>
    </row>
    <row r="86" spans="1:23" s="6" customFormat="1" ht="36" customHeight="1" thickBot="1" x14ac:dyDescent="0.3">
      <c r="A86" s="1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0">
        <f t="shared" si="2"/>
        <v>0</v>
      </c>
      <c r="U86" s="132">
        <f t="shared" si="3"/>
        <v>0</v>
      </c>
      <c r="V86" s="26"/>
      <c r="W86" s="5"/>
    </row>
    <row r="87" spans="1:23" s="6" customFormat="1" ht="36" customHeight="1" thickBot="1" x14ac:dyDescent="0.3">
      <c r="A87" s="1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0">
        <f t="shared" si="2"/>
        <v>0</v>
      </c>
      <c r="U87" s="132">
        <f t="shared" si="3"/>
        <v>0</v>
      </c>
      <c r="V87" s="26"/>
      <c r="W87" s="5"/>
    </row>
    <row r="88" spans="1:23" s="6" customFormat="1" ht="36" customHeight="1" thickBot="1" x14ac:dyDescent="0.3">
      <c r="A88" s="1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0">
        <f t="shared" si="2"/>
        <v>0</v>
      </c>
      <c r="U88" s="132">
        <f t="shared" si="3"/>
        <v>0</v>
      </c>
      <c r="V88" s="26"/>
      <c r="W88" s="5"/>
    </row>
    <row r="89" spans="1:23" s="6" customFormat="1" ht="36" customHeight="1" thickBot="1" x14ac:dyDescent="0.3">
      <c r="A89" s="1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0">
        <f t="shared" si="2"/>
        <v>0</v>
      </c>
      <c r="U89" s="132">
        <f t="shared" si="3"/>
        <v>0</v>
      </c>
      <c r="V89" s="26"/>
      <c r="W89" s="5"/>
    </row>
    <row r="90" spans="1:23" s="6" customFormat="1" ht="36" customHeight="1" thickBot="1" x14ac:dyDescent="0.3">
      <c r="A90" s="1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0">
        <f t="shared" si="2"/>
        <v>0</v>
      </c>
      <c r="U90" s="132">
        <f t="shared" si="3"/>
        <v>0</v>
      </c>
      <c r="V90" s="26"/>
      <c r="W90" s="5"/>
    </row>
    <row r="91" spans="1:23" s="6" customFormat="1" ht="36" customHeight="1" thickBot="1" x14ac:dyDescent="0.3">
      <c r="A91" s="1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0">
        <f t="shared" si="2"/>
        <v>0</v>
      </c>
      <c r="U91" s="132">
        <f t="shared" si="3"/>
        <v>0</v>
      </c>
      <c r="V91" s="26"/>
      <c r="W91" s="5"/>
    </row>
    <row r="92" spans="1:23" s="6" customFormat="1" ht="36" customHeight="1" thickBot="1" x14ac:dyDescent="0.3">
      <c r="A92" s="1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0">
        <f t="shared" si="2"/>
        <v>0</v>
      </c>
      <c r="U92" s="132">
        <f t="shared" si="3"/>
        <v>0</v>
      </c>
      <c r="V92" s="26"/>
      <c r="W92" s="5"/>
    </row>
    <row r="93" spans="1:23" s="6" customFormat="1" ht="36" customHeight="1" thickBot="1" x14ac:dyDescent="0.3">
      <c r="A93" s="1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0">
        <f t="shared" si="2"/>
        <v>0</v>
      </c>
      <c r="U93" s="132">
        <f t="shared" si="3"/>
        <v>0</v>
      </c>
      <c r="V93" s="26"/>
      <c r="W93" s="5"/>
    </row>
    <row r="94" spans="1:23" s="6" customFormat="1" ht="36" customHeight="1" thickBot="1" x14ac:dyDescent="0.3">
      <c r="A94" s="1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0">
        <f t="shared" si="2"/>
        <v>0</v>
      </c>
      <c r="U94" s="132">
        <f t="shared" si="3"/>
        <v>0</v>
      </c>
      <c r="V94" s="26"/>
      <c r="W94" s="5"/>
    </row>
    <row r="95" spans="1:23" s="6" customFormat="1" ht="36" customHeight="1" thickBot="1" x14ac:dyDescent="0.3">
      <c r="A95" s="1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0">
        <f t="shared" si="2"/>
        <v>0</v>
      </c>
      <c r="U95" s="132">
        <f t="shared" si="3"/>
        <v>0</v>
      </c>
      <c r="V95" s="26"/>
      <c r="W95" s="5"/>
    </row>
    <row r="96" spans="1:23" s="6" customFormat="1" ht="36" customHeight="1" thickBot="1" x14ac:dyDescent="0.3">
      <c r="A96" s="1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0">
        <f t="shared" si="2"/>
        <v>0</v>
      </c>
      <c r="U96" s="132">
        <f t="shared" si="3"/>
        <v>0</v>
      </c>
      <c r="V96" s="26"/>
      <c r="W96" s="5"/>
    </row>
    <row r="97" spans="1:120" s="6" customFormat="1" ht="36" customHeight="1" thickBot="1" x14ac:dyDescent="0.3">
      <c r="A97" s="1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0">
        <f t="shared" si="2"/>
        <v>0</v>
      </c>
      <c r="U97" s="132">
        <f t="shared" si="3"/>
        <v>0</v>
      </c>
      <c r="V97" s="26"/>
      <c r="W97" s="5"/>
    </row>
    <row r="98" spans="1:120" s="6" customFormat="1" ht="36" customHeight="1" thickBot="1" x14ac:dyDescent="0.3">
      <c r="A98" s="1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0">
        <f t="shared" si="2"/>
        <v>0</v>
      </c>
      <c r="U98" s="132">
        <f t="shared" si="3"/>
        <v>0</v>
      </c>
      <c r="V98" s="26"/>
    </row>
    <row r="99" spans="1:120" s="6" customFormat="1" ht="36" customHeight="1" thickBot="1" x14ac:dyDescent="0.3">
      <c r="A99" s="1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0">
        <f t="shared" si="2"/>
        <v>0</v>
      </c>
      <c r="U99" s="132">
        <f t="shared" si="3"/>
        <v>0</v>
      </c>
      <c r="V99" s="26"/>
      <c r="W99" s="5"/>
    </row>
    <row r="100" spans="1:120" s="6" customFormat="1" ht="36" customHeight="1" thickBot="1" x14ac:dyDescent="0.3">
      <c r="A100" s="1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0">
        <f t="shared" si="2"/>
        <v>0</v>
      </c>
      <c r="U100" s="132">
        <f t="shared" si="3"/>
        <v>0</v>
      </c>
      <c r="V100" s="26"/>
      <c r="W100" s="5"/>
    </row>
    <row r="101" spans="1:120" s="6" customFormat="1" ht="36" customHeight="1" thickBot="1" x14ac:dyDescent="0.3">
      <c r="A101" s="1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0">
        <f t="shared" si="2"/>
        <v>0</v>
      </c>
      <c r="U101" s="132">
        <f t="shared" si="3"/>
        <v>0</v>
      </c>
      <c r="V101" s="26"/>
    </row>
    <row r="102" spans="1:120" s="6" customFormat="1" ht="36" customHeight="1" thickBot="1" x14ac:dyDescent="0.3">
      <c r="A102" s="1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0">
        <f t="shared" si="2"/>
        <v>0</v>
      </c>
      <c r="U102" s="132">
        <f t="shared" si="3"/>
        <v>0</v>
      </c>
      <c r="V102" s="26"/>
      <c r="W102" s="5"/>
    </row>
    <row r="103" spans="1:120" s="6" customFormat="1" ht="36" customHeight="1" thickBot="1" x14ac:dyDescent="0.3">
      <c r="A103" s="1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0">
        <f t="shared" si="2"/>
        <v>0</v>
      </c>
      <c r="U103" s="132">
        <f t="shared" si="3"/>
        <v>0</v>
      </c>
      <c r="V103" s="26"/>
      <c r="W103" s="5"/>
    </row>
    <row r="104" spans="1:120" s="6" customFormat="1" ht="36" customHeight="1" thickBot="1" x14ac:dyDescent="0.3">
      <c r="A104" s="1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0">
        <f t="shared" si="2"/>
        <v>0</v>
      </c>
      <c r="U104" s="132">
        <f t="shared" si="3"/>
        <v>0</v>
      </c>
      <c r="V104" s="26"/>
      <c r="W104" s="5"/>
    </row>
    <row r="105" spans="1:120" s="7" customFormat="1" ht="36" customHeight="1" thickBot="1" x14ac:dyDescent="0.3">
      <c r="A105" s="16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0">
        <f t="shared" si="2"/>
        <v>0</v>
      </c>
      <c r="U105" s="132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">
      <c r="A106" s="304" t="s">
        <v>28</v>
      </c>
      <c r="B106" s="304"/>
      <c r="C106" s="304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8"/>
    </row>
    <row r="107" spans="1:120" x14ac:dyDescent="0.4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4">
      <c r="P121" s="8"/>
    </row>
  </sheetData>
  <sheetProtection algorithmName="SHA-512" hashValue="bQThS61TwHA2JPA264tJKc53cKMgsataM8B8yMk12cVlTQbY/q+g59PWDGmK+PCd7jGDlJ+pPRrqiC5eHx4LTA==" saltValue="HComutsjdnCyZEMOmsRPkw==" spinCount="100000" sheet="1" objects="1" scenarios="1"/>
  <mergeCells count="15">
    <mergeCell ref="A1:D1"/>
    <mergeCell ref="E1:G1"/>
    <mergeCell ref="A2:D2"/>
    <mergeCell ref="E2:G2"/>
    <mergeCell ref="H2:J2"/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</mergeCells>
  <printOptions horizontalCentered="1"/>
  <pageMargins left="0" right="0" top="0" bottom="0" header="0" footer="0"/>
  <pageSetup paperSize="9" scale="11" fitToHeight="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97DB-61C2-4376-9DB9-BA12EE57243D}">
  <sheetPr codeName="Feuil5">
    <pageSetUpPr fitToPage="1"/>
  </sheetPr>
  <dimension ref="A1:DP121"/>
  <sheetViews>
    <sheetView zoomScale="80" zoomScaleNormal="80" workbookViewId="0">
      <pane xSplit="4" ySplit="5" topLeftCell="E6" activePane="bottomRight" state="frozen"/>
      <selection activeCell="A6" sqref="A6:B6"/>
      <selection pane="topRight" activeCell="A6" sqref="A6:B6"/>
      <selection pane="bottomLeft" activeCell="A6" sqref="A6:B6"/>
      <selection pane="bottomRight" activeCell="I4" sqref="I4"/>
    </sheetView>
  </sheetViews>
  <sheetFormatPr defaultColWidth="11.42578125" defaultRowHeight="26.25" x14ac:dyDescent="0.4"/>
  <cols>
    <col min="1" max="1" width="9.140625" style="8" customWidth="1"/>
    <col min="2" max="3" width="27.42578125" customWidth="1"/>
    <col min="4" max="4" width="11.42578125" style="22" hidden="1" customWidth="1"/>
    <col min="5" max="5" width="12.7109375" customWidth="1"/>
    <col min="6" max="6" width="12.28515625" customWidth="1"/>
    <col min="7" max="7" width="14.28515625" customWidth="1"/>
    <col min="8" max="8" width="14.42578125" customWidth="1"/>
    <col min="9" max="10" width="11.85546875" customWidth="1"/>
    <col min="11" max="11" width="18.7109375" customWidth="1"/>
    <col min="12" max="12" width="12.85546875" customWidth="1"/>
    <col min="13" max="13" width="11.85546875" customWidth="1"/>
    <col min="14" max="14" width="14.5703125" customWidth="1"/>
    <col min="15" max="18" width="11.85546875" customWidth="1"/>
    <col min="19" max="19" width="13.28515625" bestFit="1" customWidth="1"/>
    <col min="20" max="20" width="11.85546875" customWidth="1"/>
    <col min="21" max="21" width="25.42578125" style="72" customWidth="1"/>
    <col min="22" max="22" width="6.28515625" hidden="1" customWidth="1"/>
    <col min="88" max="107" width="11.5703125" style="2" customWidth="1"/>
  </cols>
  <sheetData>
    <row r="1" spans="1:107" ht="54.75" customHeight="1" thickBot="1" x14ac:dyDescent="0.4">
      <c r="A1" s="328" t="str">
        <f>'Sous Groupe 1'!A1:D1</f>
        <v>CSE</v>
      </c>
      <c r="B1" s="329"/>
      <c r="C1" s="329"/>
      <c r="D1" s="330"/>
      <c r="E1" s="354"/>
      <c r="F1" s="354"/>
      <c r="G1" s="35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07" s="3" customFormat="1" ht="40.5" customHeight="1" thickBot="1" x14ac:dyDescent="0.4">
      <c r="A2" s="332" t="s">
        <v>69</v>
      </c>
      <c r="B2" s="332"/>
      <c r="C2" s="332"/>
      <c r="D2" s="332"/>
      <c r="E2" s="315" t="s">
        <v>0</v>
      </c>
      <c r="F2" s="316"/>
      <c r="G2" s="316"/>
      <c r="H2" s="311" t="s">
        <v>1</v>
      </c>
      <c r="I2" s="312"/>
      <c r="J2" s="312"/>
      <c r="K2" s="82" t="s">
        <v>2</v>
      </c>
      <c r="L2" s="315" t="s">
        <v>3</v>
      </c>
      <c r="M2" s="316"/>
      <c r="N2" s="311" t="s">
        <v>4</v>
      </c>
      <c r="O2" s="312"/>
      <c r="P2" s="312"/>
      <c r="Q2" s="312"/>
      <c r="R2" s="312"/>
      <c r="S2" s="144" t="s">
        <v>135</v>
      </c>
      <c r="U2" s="72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</row>
    <row r="3" spans="1:107" ht="78.599999999999994" customHeight="1" x14ac:dyDescent="0.25">
      <c r="A3" s="342" t="s">
        <v>5</v>
      </c>
      <c r="B3" s="345" t="s">
        <v>6</v>
      </c>
      <c r="C3" s="348" t="s">
        <v>7</v>
      </c>
      <c r="D3" s="351" t="s">
        <v>8</v>
      </c>
      <c r="E3" s="81" t="s">
        <v>9</v>
      </c>
      <c r="F3" s="80" t="s">
        <v>10</v>
      </c>
      <c r="G3" s="80" t="s">
        <v>29</v>
      </c>
      <c r="H3" s="81" t="s">
        <v>30</v>
      </c>
      <c r="I3" s="80" t="s">
        <v>31</v>
      </c>
      <c r="J3" s="80" t="s">
        <v>39</v>
      </c>
      <c r="K3" s="81" t="s">
        <v>11</v>
      </c>
      <c r="L3" s="81" t="s">
        <v>12</v>
      </c>
      <c r="M3" s="80" t="s">
        <v>13</v>
      </c>
      <c r="N3" s="81" t="s">
        <v>14</v>
      </c>
      <c r="O3" s="80" t="s">
        <v>15</v>
      </c>
      <c r="P3" s="80" t="s">
        <v>16</v>
      </c>
      <c r="Q3" s="80" t="s">
        <v>17</v>
      </c>
      <c r="R3" s="135" t="s">
        <v>18</v>
      </c>
      <c r="S3" s="145" t="s">
        <v>132</v>
      </c>
      <c r="T3" s="336" t="s">
        <v>32</v>
      </c>
      <c r="U3" s="339" t="s">
        <v>33</v>
      </c>
      <c r="V3" s="333" t="s">
        <v>38</v>
      </c>
    </row>
    <row r="4" spans="1:107" ht="195.6" customHeight="1" x14ac:dyDescent="0.25">
      <c r="A4" s="343"/>
      <c r="B4" s="346"/>
      <c r="C4" s="349"/>
      <c r="D4" s="352"/>
      <c r="E4" s="78" t="s">
        <v>34</v>
      </c>
      <c r="F4" s="79" t="s">
        <v>35</v>
      </c>
      <c r="G4" s="79" t="s">
        <v>19</v>
      </c>
      <c r="H4" s="78" t="s">
        <v>54</v>
      </c>
      <c r="I4" s="79" t="s">
        <v>164</v>
      </c>
      <c r="J4" s="79" t="s">
        <v>55</v>
      </c>
      <c r="K4" s="78" t="s">
        <v>37</v>
      </c>
      <c r="L4" s="78" t="s">
        <v>131</v>
      </c>
      <c r="M4" s="79" t="s">
        <v>21</v>
      </c>
      <c r="N4" s="78" t="s">
        <v>22</v>
      </c>
      <c r="O4" s="79" t="s">
        <v>23</v>
      </c>
      <c r="P4" s="79" t="s">
        <v>24</v>
      </c>
      <c r="Q4" s="79" t="s">
        <v>25</v>
      </c>
      <c r="R4" s="136" t="s">
        <v>26</v>
      </c>
      <c r="S4" s="146" t="s">
        <v>134</v>
      </c>
      <c r="T4" s="337"/>
      <c r="U4" s="340"/>
      <c r="V4" s="334"/>
    </row>
    <row r="5" spans="1:107" s="3" customFormat="1" ht="18" customHeight="1" thickBot="1" x14ac:dyDescent="0.35">
      <c r="A5" s="344"/>
      <c r="B5" s="347"/>
      <c r="C5" s="350"/>
      <c r="D5" s="353"/>
      <c r="E5" s="53" t="s">
        <v>27</v>
      </c>
      <c r="F5" s="54" t="s">
        <v>27</v>
      </c>
      <c r="G5" s="54" t="s">
        <v>27</v>
      </c>
      <c r="H5" s="53" t="s">
        <v>27</v>
      </c>
      <c r="I5" s="54" t="s">
        <v>27</v>
      </c>
      <c r="J5" s="54" t="s">
        <v>27</v>
      </c>
      <c r="K5" s="53" t="s">
        <v>27</v>
      </c>
      <c r="L5" s="53" t="s">
        <v>27</v>
      </c>
      <c r="M5" s="54" t="s">
        <v>27</v>
      </c>
      <c r="N5" s="53" t="s">
        <v>27</v>
      </c>
      <c r="O5" s="54" t="s">
        <v>27</v>
      </c>
      <c r="P5" s="54" t="s">
        <v>27</v>
      </c>
      <c r="Q5" s="54" t="s">
        <v>27</v>
      </c>
      <c r="R5" s="137" t="s">
        <v>27</v>
      </c>
      <c r="S5" s="147" t="s">
        <v>27</v>
      </c>
      <c r="T5" s="338"/>
      <c r="U5" s="341"/>
      <c r="V5" s="335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</row>
    <row r="6" spans="1:107" s="6" customFormat="1" ht="36" customHeight="1" thickBot="1" x14ac:dyDescent="0.3">
      <c r="A6" s="17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44"/>
      <c r="O6" s="45"/>
      <c r="P6" s="45"/>
      <c r="Q6" s="45"/>
      <c r="R6" s="138"/>
      <c r="S6" s="148"/>
      <c r="T6" s="142">
        <f>+R6+Q6+P6+O6+N6+M6+L6+K6+J6+H6+G6+F6+E6+I6+S6</f>
        <v>0</v>
      </c>
      <c r="U6" s="73">
        <f>E6*22+F6*22+G6*28+H6*22+I6*22+J6*22+K6*28+L6*22+M6*22+N6*26+O6*39+P6*55+Q6*66+R6*79+S6*24</f>
        <v>0</v>
      </c>
      <c r="V6" s="25"/>
      <c r="W6" s="5"/>
    </row>
    <row r="7" spans="1:107" s="6" customFormat="1" ht="36" customHeight="1" thickBot="1" x14ac:dyDescent="0.3">
      <c r="A7" s="15">
        <v>2</v>
      </c>
      <c r="B7" s="46"/>
      <c r="C7" s="47"/>
      <c r="D7" s="84"/>
      <c r="E7" s="44"/>
      <c r="F7" s="45"/>
      <c r="G7" s="45"/>
      <c r="H7" s="48"/>
      <c r="I7" s="49"/>
      <c r="J7" s="49"/>
      <c r="K7" s="44"/>
      <c r="L7" s="44"/>
      <c r="M7" s="45"/>
      <c r="N7" s="44"/>
      <c r="O7" s="45"/>
      <c r="P7" s="45"/>
      <c r="Q7" s="45"/>
      <c r="R7" s="138"/>
      <c r="S7" s="148"/>
      <c r="T7" s="142">
        <f t="shared" ref="T7:T70" si="0">+R7+Q7+P7+O7+N7+M7+L7+K7+J7+H7+G7+F7+E7+I7+S7</f>
        <v>0</v>
      </c>
      <c r="U7" s="73">
        <f t="shared" ref="U7:U70" si="1">E7*22+F7*22+G7*28+H7*22+I7*22+J7*22+K7*28+L7*22+M7*22+N7*26+O7*39+P7*55+Q7*66+R7*79+S7*24</f>
        <v>0</v>
      </c>
      <c r="V7" s="26"/>
    </row>
    <row r="8" spans="1:107" s="6" customFormat="1" ht="36" customHeight="1" thickBot="1" x14ac:dyDescent="0.3">
      <c r="A8" s="15">
        <v>3</v>
      </c>
      <c r="B8" s="46"/>
      <c r="C8" s="47"/>
      <c r="D8" s="84"/>
      <c r="E8" s="44"/>
      <c r="F8" s="45"/>
      <c r="G8" s="45"/>
      <c r="H8" s="48"/>
      <c r="I8" s="49"/>
      <c r="J8" s="49"/>
      <c r="K8" s="44"/>
      <c r="L8" s="44"/>
      <c r="M8" s="45"/>
      <c r="N8" s="44"/>
      <c r="O8" s="45"/>
      <c r="P8" s="45"/>
      <c r="Q8" s="45"/>
      <c r="R8" s="138"/>
      <c r="S8" s="148"/>
      <c r="T8" s="142">
        <f t="shared" si="0"/>
        <v>0</v>
      </c>
      <c r="U8" s="73">
        <f t="shared" si="1"/>
        <v>0</v>
      </c>
      <c r="V8" s="26"/>
    </row>
    <row r="9" spans="1:107" s="6" customFormat="1" ht="36" customHeight="1" thickBot="1" x14ac:dyDescent="0.3">
      <c r="A9" s="15">
        <v>4</v>
      </c>
      <c r="B9" s="46"/>
      <c r="C9" s="47"/>
      <c r="D9" s="84"/>
      <c r="E9" s="44"/>
      <c r="F9" s="45"/>
      <c r="G9" s="45"/>
      <c r="H9" s="48"/>
      <c r="I9" s="49"/>
      <c r="J9" s="49"/>
      <c r="K9" s="44"/>
      <c r="L9" s="44"/>
      <c r="M9" s="45"/>
      <c r="N9" s="44"/>
      <c r="O9" s="45"/>
      <c r="P9" s="45"/>
      <c r="Q9" s="45"/>
      <c r="R9" s="138"/>
      <c r="S9" s="148"/>
      <c r="T9" s="142">
        <f t="shared" si="0"/>
        <v>0</v>
      </c>
      <c r="U9" s="73">
        <f t="shared" si="1"/>
        <v>0</v>
      </c>
      <c r="V9" s="26"/>
    </row>
    <row r="10" spans="1:107" s="6" customFormat="1" ht="36" customHeight="1" thickBot="1" x14ac:dyDescent="0.3">
      <c r="A10" s="15">
        <v>5</v>
      </c>
      <c r="B10" s="46"/>
      <c r="C10" s="47"/>
      <c r="D10" s="84"/>
      <c r="E10" s="44"/>
      <c r="F10" s="45"/>
      <c r="G10" s="45"/>
      <c r="H10" s="48"/>
      <c r="I10" s="49"/>
      <c r="J10" s="49"/>
      <c r="K10" s="44"/>
      <c r="L10" s="44"/>
      <c r="M10" s="45"/>
      <c r="N10" s="44"/>
      <c r="O10" s="45"/>
      <c r="P10" s="45"/>
      <c r="Q10" s="45"/>
      <c r="R10" s="138"/>
      <c r="S10" s="148"/>
      <c r="T10" s="142">
        <f t="shared" si="0"/>
        <v>0</v>
      </c>
      <c r="U10" s="73">
        <f t="shared" si="1"/>
        <v>0</v>
      </c>
      <c r="V10" s="26"/>
    </row>
    <row r="11" spans="1:107" s="6" customFormat="1" ht="36" customHeight="1" thickBot="1" x14ac:dyDescent="0.3">
      <c r="A11" s="15">
        <v>6</v>
      </c>
      <c r="B11" s="46"/>
      <c r="C11" s="47"/>
      <c r="D11" s="84"/>
      <c r="E11" s="44"/>
      <c r="F11" s="45"/>
      <c r="G11" s="45"/>
      <c r="H11" s="48"/>
      <c r="I11" s="49"/>
      <c r="J11" s="49"/>
      <c r="K11" s="44"/>
      <c r="L11" s="44"/>
      <c r="M11" s="45"/>
      <c r="N11" s="44"/>
      <c r="O11" s="45"/>
      <c r="P11" s="45"/>
      <c r="Q11" s="45"/>
      <c r="R11" s="138"/>
      <c r="S11" s="148"/>
      <c r="T11" s="142">
        <f t="shared" si="0"/>
        <v>0</v>
      </c>
      <c r="U11" s="73">
        <f t="shared" si="1"/>
        <v>0</v>
      </c>
      <c r="V11" s="26"/>
    </row>
    <row r="12" spans="1:107" s="6" customFormat="1" ht="36" customHeight="1" thickBot="1" x14ac:dyDescent="0.3">
      <c r="A12" s="15">
        <v>7</v>
      </c>
      <c r="B12" s="46"/>
      <c r="C12" s="47"/>
      <c r="D12" s="84"/>
      <c r="E12" s="44"/>
      <c r="F12" s="45"/>
      <c r="G12" s="45"/>
      <c r="H12" s="48"/>
      <c r="I12" s="49"/>
      <c r="J12" s="49"/>
      <c r="K12" s="44"/>
      <c r="L12" s="44"/>
      <c r="M12" s="45"/>
      <c r="N12" s="44"/>
      <c r="O12" s="45"/>
      <c r="P12" s="45"/>
      <c r="Q12" s="45"/>
      <c r="R12" s="138"/>
      <c r="S12" s="148"/>
      <c r="T12" s="142">
        <f t="shared" si="0"/>
        <v>0</v>
      </c>
      <c r="U12" s="73">
        <f t="shared" si="1"/>
        <v>0</v>
      </c>
      <c r="V12" s="26"/>
    </row>
    <row r="13" spans="1:107" s="6" customFormat="1" ht="36" customHeight="1" thickBot="1" x14ac:dyDescent="0.3">
      <c r="A13" s="15">
        <v>8</v>
      </c>
      <c r="B13" s="46"/>
      <c r="C13" s="47"/>
      <c r="D13" s="84"/>
      <c r="E13" s="44"/>
      <c r="F13" s="45"/>
      <c r="G13" s="45"/>
      <c r="H13" s="48"/>
      <c r="I13" s="49"/>
      <c r="J13" s="49"/>
      <c r="K13" s="44"/>
      <c r="L13" s="44"/>
      <c r="M13" s="45"/>
      <c r="N13" s="44"/>
      <c r="O13" s="45"/>
      <c r="P13" s="45"/>
      <c r="Q13" s="45"/>
      <c r="R13" s="138"/>
      <c r="S13" s="148"/>
      <c r="T13" s="142">
        <f t="shared" si="0"/>
        <v>0</v>
      </c>
      <c r="U13" s="73">
        <f t="shared" si="1"/>
        <v>0</v>
      </c>
      <c r="V13" s="26"/>
    </row>
    <row r="14" spans="1:107" s="6" customFormat="1" ht="36" customHeight="1" thickBot="1" x14ac:dyDescent="0.3">
      <c r="A14" s="15">
        <v>9</v>
      </c>
      <c r="B14" s="46"/>
      <c r="C14" s="47"/>
      <c r="D14" s="84"/>
      <c r="E14" s="44"/>
      <c r="F14" s="45"/>
      <c r="G14" s="45"/>
      <c r="H14" s="48"/>
      <c r="I14" s="49"/>
      <c r="J14" s="49"/>
      <c r="K14" s="44"/>
      <c r="L14" s="44"/>
      <c r="M14" s="45"/>
      <c r="N14" s="44"/>
      <c r="O14" s="45"/>
      <c r="P14" s="45"/>
      <c r="Q14" s="45"/>
      <c r="R14" s="138"/>
      <c r="S14" s="148"/>
      <c r="T14" s="142">
        <f t="shared" si="0"/>
        <v>0</v>
      </c>
      <c r="U14" s="73">
        <f t="shared" si="1"/>
        <v>0</v>
      </c>
      <c r="V14" s="26"/>
    </row>
    <row r="15" spans="1:107" s="6" customFormat="1" ht="36" customHeight="1" thickBot="1" x14ac:dyDescent="0.3">
      <c r="A15" s="15">
        <v>10</v>
      </c>
      <c r="B15" s="46"/>
      <c r="C15" s="47"/>
      <c r="D15" s="84"/>
      <c r="E15" s="44"/>
      <c r="F15" s="45"/>
      <c r="G15" s="45"/>
      <c r="H15" s="48"/>
      <c r="I15" s="49"/>
      <c r="J15" s="49"/>
      <c r="K15" s="44"/>
      <c r="L15" s="44"/>
      <c r="M15" s="45"/>
      <c r="N15" s="44"/>
      <c r="O15" s="45"/>
      <c r="P15" s="45"/>
      <c r="Q15" s="45"/>
      <c r="R15" s="138"/>
      <c r="S15" s="148"/>
      <c r="T15" s="142">
        <f t="shared" si="0"/>
        <v>0</v>
      </c>
      <c r="U15" s="73">
        <f t="shared" si="1"/>
        <v>0</v>
      </c>
      <c r="V15" s="26"/>
    </row>
    <row r="16" spans="1:107" s="6" customFormat="1" ht="36" customHeight="1" thickBot="1" x14ac:dyDescent="0.3">
      <c r="A16" s="15">
        <v>11</v>
      </c>
      <c r="B16" s="46"/>
      <c r="C16" s="47"/>
      <c r="D16" s="84"/>
      <c r="E16" s="44"/>
      <c r="F16" s="45"/>
      <c r="G16" s="45"/>
      <c r="H16" s="48"/>
      <c r="I16" s="49"/>
      <c r="J16" s="49"/>
      <c r="K16" s="44"/>
      <c r="L16" s="44"/>
      <c r="M16" s="45"/>
      <c r="N16" s="44"/>
      <c r="O16" s="45"/>
      <c r="P16" s="45"/>
      <c r="Q16" s="45"/>
      <c r="R16" s="138"/>
      <c r="S16" s="148"/>
      <c r="T16" s="142">
        <f t="shared" si="0"/>
        <v>0</v>
      </c>
      <c r="U16" s="73">
        <f t="shared" si="1"/>
        <v>0</v>
      </c>
      <c r="V16" s="26"/>
    </row>
    <row r="17" spans="1:22" s="6" customFormat="1" ht="36" customHeight="1" thickBot="1" x14ac:dyDescent="0.3">
      <c r="A17" s="15">
        <v>12</v>
      </c>
      <c r="B17" s="46"/>
      <c r="C17" s="47"/>
      <c r="D17" s="84"/>
      <c r="E17" s="44"/>
      <c r="F17" s="45"/>
      <c r="G17" s="45"/>
      <c r="H17" s="48"/>
      <c r="I17" s="49"/>
      <c r="J17" s="49"/>
      <c r="K17" s="44"/>
      <c r="L17" s="44"/>
      <c r="M17" s="45"/>
      <c r="N17" s="44"/>
      <c r="O17" s="45"/>
      <c r="P17" s="45"/>
      <c r="Q17" s="45"/>
      <c r="R17" s="138"/>
      <c r="S17" s="148"/>
      <c r="T17" s="142">
        <f t="shared" si="0"/>
        <v>0</v>
      </c>
      <c r="U17" s="73">
        <f t="shared" si="1"/>
        <v>0</v>
      </c>
      <c r="V17" s="26"/>
    </row>
    <row r="18" spans="1:22" s="6" customFormat="1" ht="36" customHeight="1" thickBot="1" x14ac:dyDescent="0.3">
      <c r="A18" s="15">
        <v>13</v>
      </c>
      <c r="B18" s="46"/>
      <c r="C18" s="47"/>
      <c r="D18" s="84"/>
      <c r="E18" s="44"/>
      <c r="F18" s="45"/>
      <c r="G18" s="45"/>
      <c r="H18" s="48"/>
      <c r="I18" s="49"/>
      <c r="J18" s="49"/>
      <c r="K18" s="44"/>
      <c r="L18" s="44"/>
      <c r="M18" s="45"/>
      <c r="N18" s="44"/>
      <c r="O18" s="45"/>
      <c r="P18" s="45"/>
      <c r="Q18" s="45"/>
      <c r="R18" s="138"/>
      <c r="S18" s="148"/>
      <c r="T18" s="142">
        <f t="shared" si="0"/>
        <v>0</v>
      </c>
      <c r="U18" s="73">
        <f t="shared" si="1"/>
        <v>0</v>
      </c>
      <c r="V18" s="26"/>
    </row>
    <row r="19" spans="1:22" s="6" customFormat="1" ht="36" customHeight="1" thickBot="1" x14ac:dyDescent="0.3">
      <c r="A19" s="15">
        <v>14</v>
      </c>
      <c r="B19" s="46"/>
      <c r="C19" s="47"/>
      <c r="D19" s="84"/>
      <c r="E19" s="44"/>
      <c r="F19" s="45"/>
      <c r="G19" s="45"/>
      <c r="H19" s="48"/>
      <c r="I19" s="49"/>
      <c r="J19" s="49"/>
      <c r="K19" s="44"/>
      <c r="L19" s="44"/>
      <c r="M19" s="45"/>
      <c r="N19" s="44"/>
      <c r="O19" s="45"/>
      <c r="P19" s="45"/>
      <c r="Q19" s="45"/>
      <c r="R19" s="138"/>
      <c r="S19" s="148"/>
      <c r="T19" s="142">
        <f t="shared" si="0"/>
        <v>0</v>
      </c>
      <c r="U19" s="73">
        <f t="shared" si="1"/>
        <v>0</v>
      </c>
      <c r="V19" s="26"/>
    </row>
    <row r="20" spans="1:22" s="6" customFormat="1" ht="36" customHeight="1" thickBot="1" x14ac:dyDescent="0.3">
      <c r="A20" s="15">
        <v>15</v>
      </c>
      <c r="B20" s="46"/>
      <c r="C20" s="47"/>
      <c r="D20" s="84"/>
      <c r="E20" s="44"/>
      <c r="F20" s="45"/>
      <c r="G20" s="45"/>
      <c r="H20" s="48"/>
      <c r="I20" s="49"/>
      <c r="J20" s="49"/>
      <c r="K20" s="44"/>
      <c r="L20" s="44"/>
      <c r="M20" s="45"/>
      <c r="N20" s="44"/>
      <c r="O20" s="45"/>
      <c r="P20" s="45"/>
      <c r="Q20" s="45"/>
      <c r="R20" s="138"/>
      <c r="S20" s="148"/>
      <c r="T20" s="142">
        <f t="shared" si="0"/>
        <v>0</v>
      </c>
      <c r="U20" s="73">
        <f t="shared" si="1"/>
        <v>0</v>
      </c>
      <c r="V20" s="26"/>
    </row>
    <row r="21" spans="1:22" s="6" customFormat="1" ht="36" customHeight="1" thickBot="1" x14ac:dyDescent="0.3">
      <c r="A21" s="15">
        <v>16</v>
      </c>
      <c r="B21" s="46"/>
      <c r="C21" s="47"/>
      <c r="D21" s="84"/>
      <c r="E21" s="44"/>
      <c r="F21" s="45"/>
      <c r="G21" s="45"/>
      <c r="H21" s="48"/>
      <c r="I21" s="49"/>
      <c r="J21" s="49"/>
      <c r="K21" s="44"/>
      <c r="L21" s="44"/>
      <c r="M21" s="45"/>
      <c r="N21" s="44"/>
      <c r="O21" s="45"/>
      <c r="P21" s="45"/>
      <c r="Q21" s="45"/>
      <c r="R21" s="138"/>
      <c r="S21" s="148"/>
      <c r="T21" s="142">
        <f t="shared" si="0"/>
        <v>0</v>
      </c>
      <c r="U21" s="73">
        <f t="shared" si="1"/>
        <v>0</v>
      </c>
      <c r="V21" s="26"/>
    </row>
    <row r="22" spans="1:22" s="6" customFormat="1" ht="36" customHeight="1" thickBot="1" x14ac:dyDescent="0.3">
      <c r="A22" s="15">
        <v>17</v>
      </c>
      <c r="B22" s="46"/>
      <c r="C22" s="47"/>
      <c r="D22" s="84"/>
      <c r="E22" s="44"/>
      <c r="F22" s="45"/>
      <c r="G22" s="45"/>
      <c r="H22" s="48"/>
      <c r="I22" s="49"/>
      <c r="J22" s="49"/>
      <c r="K22" s="44"/>
      <c r="L22" s="44"/>
      <c r="M22" s="45"/>
      <c r="N22" s="44"/>
      <c r="O22" s="45"/>
      <c r="P22" s="45"/>
      <c r="Q22" s="45"/>
      <c r="R22" s="138"/>
      <c r="S22" s="148"/>
      <c r="T22" s="142">
        <f t="shared" si="0"/>
        <v>0</v>
      </c>
      <c r="U22" s="73">
        <f t="shared" si="1"/>
        <v>0</v>
      </c>
      <c r="V22" s="26"/>
    </row>
    <row r="23" spans="1:22" s="6" customFormat="1" ht="36" customHeight="1" thickBot="1" x14ac:dyDescent="0.3">
      <c r="A23" s="15">
        <v>18</v>
      </c>
      <c r="B23" s="46"/>
      <c r="C23" s="47"/>
      <c r="D23" s="84"/>
      <c r="E23" s="44"/>
      <c r="F23" s="45"/>
      <c r="G23" s="45"/>
      <c r="H23" s="48"/>
      <c r="I23" s="49"/>
      <c r="J23" s="49"/>
      <c r="K23" s="44"/>
      <c r="L23" s="44"/>
      <c r="M23" s="45"/>
      <c r="N23" s="44"/>
      <c r="O23" s="45"/>
      <c r="P23" s="45"/>
      <c r="Q23" s="45"/>
      <c r="R23" s="138"/>
      <c r="S23" s="148"/>
      <c r="T23" s="142">
        <f t="shared" si="0"/>
        <v>0</v>
      </c>
      <c r="U23" s="73">
        <f t="shared" si="1"/>
        <v>0</v>
      </c>
      <c r="V23" s="26"/>
    </row>
    <row r="24" spans="1:22" s="6" customFormat="1" ht="36" customHeight="1" thickBot="1" x14ac:dyDescent="0.3">
      <c r="A24" s="15">
        <v>19</v>
      </c>
      <c r="B24" s="46"/>
      <c r="C24" s="47"/>
      <c r="D24" s="84"/>
      <c r="E24" s="44"/>
      <c r="F24" s="45"/>
      <c r="G24" s="45"/>
      <c r="H24" s="48"/>
      <c r="I24" s="49"/>
      <c r="J24" s="49"/>
      <c r="K24" s="44"/>
      <c r="L24" s="44"/>
      <c r="M24" s="45"/>
      <c r="N24" s="44"/>
      <c r="O24" s="45"/>
      <c r="P24" s="45"/>
      <c r="Q24" s="45"/>
      <c r="R24" s="138"/>
      <c r="S24" s="148"/>
      <c r="T24" s="142">
        <f t="shared" si="0"/>
        <v>0</v>
      </c>
      <c r="U24" s="73">
        <f t="shared" si="1"/>
        <v>0</v>
      </c>
      <c r="V24" s="26"/>
    </row>
    <row r="25" spans="1:22" s="6" customFormat="1" ht="36" customHeight="1" thickBot="1" x14ac:dyDescent="0.3">
      <c r="A25" s="15">
        <v>20</v>
      </c>
      <c r="B25" s="46"/>
      <c r="C25" s="47"/>
      <c r="D25" s="84"/>
      <c r="E25" s="44"/>
      <c r="F25" s="45"/>
      <c r="G25" s="45"/>
      <c r="H25" s="48"/>
      <c r="I25" s="49"/>
      <c r="J25" s="49"/>
      <c r="K25" s="44"/>
      <c r="L25" s="44"/>
      <c r="M25" s="45"/>
      <c r="N25" s="44"/>
      <c r="O25" s="45"/>
      <c r="P25" s="45"/>
      <c r="Q25" s="45"/>
      <c r="R25" s="138"/>
      <c r="S25" s="148"/>
      <c r="T25" s="142">
        <f t="shared" si="0"/>
        <v>0</v>
      </c>
      <c r="U25" s="73">
        <f t="shared" si="1"/>
        <v>0</v>
      </c>
      <c r="V25" s="26"/>
    </row>
    <row r="26" spans="1:22" s="6" customFormat="1" ht="36" customHeight="1" thickBot="1" x14ac:dyDescent="0.3">
      <c r="A26" s="15">
        <v>21</v>
      </c>
      <c r="B26" s="46"/>
      <c r="C26" s="47"/>
      <c r="D26" s="84"/>
      <c r="E26" s="44"/>
      <c r="F26" s="45"/>
      <c r="G26" s="45"/>
      <c r="H26" s="48"/>
      <c r="I26" s="49"/>
      <c r="J26" s="49"/>
      <c r="K26" s="44"/>
      <c r="L26" s="44"/>
      <c r="M26" s="45"/>
      <c r="N26" s="44"/>
      <c r="O26" s="45"/>
      <c r="P26" s="45"/>
      <c r="Q26" s="45"/>
      <c r="R26" s="138"/>
      <c r="S26" s="148"/>
      <c r="T26" s="142">
        <f t="shared" si="0"/>
        <v>0</v>
      </c>
      <c r="U26" s="73">
        <f t="shared" si="1"/>
        <v>0</v>
      </c>
      <c r="V26" s="26"/>
    </row>
    <row r="27" spans="1:22" s="6" customFormat="1" ht="36" customHeight="1" thickBot="1" x14ac:dyDescent="0.3">
      <c r="A27" s="15">
        <v>22</v>
      </c>
      <c r="B27" s="46"/>
      <c r="C27" s="47"/>
      <c r="D27" s="84"/>
      <c r="E27" s="44"/>
      <c r="F27" s="45"/>
      <c r="G27" s="45"/>
      <c r="H27" s="48"/>
      <c r="I27" s="49"/>
      <c r="J27" s="49"/>
      <c r="K27" s="44"/>
      <c r="L27" s="44"/>
      <c r="M27" s="45"/>
      <c r="N27" s="44"/>
      <c r="O27" s="45"/>
      <c r="P27" s="45"/>
      <c r="Q27" s="45"/>
      <c r="R27" s="138"/>
      <c r="S27" s="148"/>
      <c r="T27" s="142">
        <f t="shared" si="0"/>
        <v>0</v>
      </c>
      <c r="U27" s="73">
        <f t="shared" si="1"/>
        <v>0</v>
      </c>
      <c r="V27" s="26"/>
    </row>
    <row r="28" spans="1:22" s="6" customFormat="1" ht="36" customHeight="1" thickBot="1" x14ac:dyDescent="0.3">
      <c r="A28" s="15">
        <v>23</v>
      </c>
      <c r="B28" s="46"/>
      <c r="C28" s="47"/>
      <c r="D28" s="84"/>
      <c r="E28" s="44"/>
      <c r="F28" s="45"/>
      <c r="G28" s="45"/>
      <c r="H28" s="48"/>
      <c r="I28" s="49"/>
      <c r="J28" s="49"/>
      <c r="K28" s="44"/>
      <c r="L28" s="44"/>
      <c r="M28" s="45"/>
      <c r="N28" s="44"/>
      <c r="O28" s="45"/>
      <c r="P28" s="45"/>
      <c r="Q28" s="45"/>
      <c r="R28" s="138"/>
      <c r="S28" s="148"/>
      <c r="T28" s="142">
        <f t="shared" si="0"/>
        <v>0</v>
      </c>
      <c r="U28" s="73">
        <f t="shared" si="1"/>
        <v>0</v>
      </c>
      <c r="V28" s="26"/>
    </row>
    <row r="29" spans="1:22" s="6" customFormat="1" ht="36" customHeight="1" thickBot="1" x14ac:dyDescent="0.3">
      <c r="A29" s="15">
        <v>24</v>
      </c>
      <c r="B29" s="46"/>
      <c r="C29" s="47"/>
      <c r="D29" s="84"/>
      <c r="E29" s="44"/>
      <c r="F29" s="45"/>
      <c r="G29" s="45"/>
      <c r="H29" s="48"/>
      <c r="I29" s="49"/>
      <c r="J29" s="49"/>
      <c r="K29" s="44"/>
      <c r="L29" s="44"/>
      <c r="M29" s="45"/>
      <c r="N29" s="44"/>
      <c r="O29" s="45"/>
      <c r="P29" s="45"/>
      <c r="Q29" s="45"/>
      <c r="R29" s="138"/>
      <c r="S29" s="148"/>
      <c r="T29" s="142">
        <f t="shared" si="0"/>
        <v>0</v>
      </c>
      <c r="U29" s="73">
        <f t="shared" si="1"/>
        <v>0</v>
      </c>
      <c r="V29" s="26"/>
    </row>
    <row r="30" spans="1:22" s="6" customFormat="1" ht="36" customHeight="1" thickBot="1" x14ac:dyDescent="0.3">
      <c r="A30" s="15">
        <v>25</v>
      </c>
      <c r="B30" s="46"/>
      <c r="C30" s="47"/>
      <c r="D30" s="84"/>
      <c r="E30" s="44"/>
      <c r="F30" s="45"/>
      <c r="G30" s="45"/>
      <c r="H30" s="48"/>
      <c r="I30" s="49"/>
      <c r="J30" s="49"/>
      <c r="K30" s="44"/>
      <c r="L30" s="44"/>
      <c r="M30" s="45"/>
      <c r="N30" s="44"/>
      <c r="O30" s="45"/>
      <c r="P30" s="45"/>
      <c r="Q30" s="45"/>
      <c r="R30" s="138"/>
      <c r="S30" s="148"/>
      <c r="T30" s="142">
        <f t="shared" si="0"/>
        <v>0</v>
      </c>
      <c r="U30" s="73">
        <f t="shared" si="1"/>
        <v>0</v>
      </c>
      <c r="V30" s="26"/>
    </row>
    <row r="31" spans="1:22" s="6" customFormat="1" ht="36" customHeight="1" thickBot="1" x14ac:dyDescent="0.3">
      <c r="A31" s="15">
        <v>26</v>
      </c>
      <c r="B31" s="46"/>
      <c r="C31" s="47"/>
      <c r="D31" s="84"/>
      <c r="E31" s="44"/>
      <c r="F31" s="45"/>
      <c r="G31" s="45"/>
      <c r="H31" s="48"/>
      <c r="I31" s="49"/>
      <c r="J31" s="49"/>
      <c r="K31" s="44"/>
      <c r="L31" s="44"/>
      <c r="M31" s="45"/>
      <c r="N31" s="44"/>
      <c r="O31" s="45"/>
      <c r="P31" s="45"/>
      <c r="Q31" s="45"/>
      <c r="R31" s="138"/>
      <c r="S31" s="148"/>
      <c r="T31" s="142">
        <f t="shared" si="0"/>
        <v>0</v>
      </c>
      <c r="U31" s="73">
        <f t="shared" si="1"/>
        <v>0</v>
      </c>
      <c r="V31" s="26"/>
    </row>
    <row r="32" spans="1:22" s="6" customFormat="1" ht="36" customHeight="1" thickBot="1" x14ac:dyDescent="0.3">
      <c r="A32" s="15">
        <v>27</v>
      </c>
      <c r="B32" s="46"/>
      <c r="C32" s="47"/>
      <c r="D32" s="84"/>
      <c r="E32" s="44"/>
      <c r="F32" s="45"/>
      <c r="G32" s="45"/>
      <c r="H32" s="48"/>
      <c r="I32" s="49"/>
      <c r="J32" s="49"/>
      <c r="K32" s="44"/>
      <c r="L32" s="44"/>
      <c r="M32" s="45"/>
      <c r="N32" s="44"/>
      <c r="O32" s="45"/>
      <c r="P32" s="45"/>
      <c r="Q32" s="45"/>
      <c r="R32" s="138"/>
      <c r="S32" s="148"/>
      <c r="T32" s="142">
        <f t="shared" si="0"/>
        <v>0</v>
      </c>
      <c r="U32" s="73">
        <f t="shared" si="1"/>
        <v>0</v>
      </c>
      <c r="V32" s="26"/>
    </row>
    <row r="33" spans="1:23" s="6" customFormat="1" ht="36" customHeight="1" thickBot="1" x14ac:dyDescent="0.3">
      <c r="A33" s="15">
        <v>28</v>
      </c>
      <c r="B33" s="46"/>
      <c r="C33" s="47"/>
      <c r="D33" s="84"/>
      <c r="E33" s="44"/>
      <c r="F33" s="45"/>
      <c r="G33" s="45"/>
      <c r="H33" s="48"/>
      <c r="I33" s="49"/>
      <c r="J33" s="49"/>
      <c r="K33" s="44"/>
      <c r="L33" s="44"/>
      <c r="M33" s="45"/>
      <c r="N33" s="44"/>
      <c r="O33" s="45"/>
      <c r="P33" s="45"/>
      <c r="Q33" s="45"/>
      <c r="R33" s="138"/>
      <c r="S33" s="148"/>
      <c r="T33" s="142">
        <f t="shared" si="0"/>
        <v>0</v>
      </c>
      <c r="U33" s="73">
        <f t="shared" si="1"/>
        <v>0</v>
      </c>
      <c r="V33" s="26"/>
    </row>
    <row r="34" spans="1:23" s="6" customFormat="1" ht="36" customHeight="1" thickBot="1" x14ac:dyDescent="0.3">
      <c r="A34" s="15">
        <v>29</v>
      </c>
      <c r="B34" s="46"/>
      <c r="C34" s="47"/>
      <c r="D34" s="84"/>
      <c r="E34" s="44"/>
      <c r="F34" s="45"/>
      <c r="G34" s="45"/>
      <c r="H34" s="48"/>
      <c r="I34" s="49"/>
      <c r="J34" s="49"/>
      <c r="K34" s="44"/>
      <c r="L34" s="44"/>
      <c r="M34" s="45"/>
      <c r="N34" s="44"/>
      <c r="O34" s="45"/>
      <c r="P34" s="45"/>
      <c r="Q34" s="45"/>
      <c r="R34" s="138"/>
      <c r="S34" s="148"/>
      <c r="T34" s="142">
        <f t="shared" si="0"/>
        <v>0</v>
      </c>
      <c r="U34" s="73">
        <f t="shared" si="1"/>
        <v>0</v>
      </c>
      <c r="V34" s="26"/>
    </row>
    <row r="35" spans="1:23" s="6" customFormat="1" ht="36" customHeight="1" thickBot="1" x14ac:dyDescent="0.3">
      <c r="A35" s="15">
        <v>30</v>
      </c>
      <c r="B35" s="46"/>
      <c r="C35" s="47"/>
      <c r="D35" s="84"/>
      <c r="E35" s="44"/>
      <c r="F35" s="45"/>
      <c r="G35" s="45"/>
      <c r="H35" s="48"/>
      <c r="I35" s="49"/>
      <c r="J35" s="49"/>
      <c r="K35" s="44"/>
      <c r="L35" s="44"/>
      <c r="M35" s="45"/>
      <c r="N35" s="44"/>
      <c r="O35" s="45"/>
      <c r="P35" s="45"/>
      <c r="Q35" s="45"/>
      <c r="R35" s="138"/>
      <c r="S35" s="148"/>
      <c r="T35" s="142">
        <f t="shared" si="0"/>
        <v>0</v>
      </c>
      <c r="U35" s="73">
        <f t="shared" si="1"/>
        <v>0</v>
      </c>
      <c r="V35" s="26"/>
    </row>
    <row r="36" spans="1:23" s="6" customFormat="1" ht="36" customHeight="1" thickBot="1" x14ac:dyDescent="0.3">
      <c r="A36" s="15">
        <v>31</v>
      </c>
      <c r="B36" s="46"/>
      <c r="C36" s="47"/>
      <c r="D36" s="84"/>
      <c r="E36" s="44"/>
      <c r="F36" s="45"/>
      <c r="G36" s="45"/>
      <c r="H36" s="48"/>
      <c r="I36" s="49"/>
      <c r="J36" s="49"/>
      <c r="K36" s="44"/>
      <c r="L36" s="44"/>
      <c r="M36" s="45"/>
      <c r="N36" s="44"/>
      <c r="O36" s="45"/>
      <c r="P36" s="45"/>
      <c r="Q36" s="45"/>
      <c r="R36" s="138"/>
      <c r="S36" s="148"/>
      <c r="T36" s="142">
        <f t="shared" si="0"/>
        <v>0</v>
      </c>
      <c r="U36" s="73">
        <f t="shared" si="1"/>
        <v>0</v>
      </c>
      <c r="V36" s="26"/>
    </row>
    <row r="37" spans="1:23" s="6" customFormat="1" ht="36" customHeight="1" thickBot="1" x14ac:dyDescent="0.3">
      <c r="A37" s="15">
        <v>32</v>
      </c>
      <c r="B37" s="46"/>
      <c r="C37" s="47"/>
      <c r="D37" s="84"/>
      <c r="E37" s="44"/>
      <c r="F37" s="45"/>
      <c r="G37" s="45"/>
      <c r="H37" s="48"/>
      <c r="I37" s="49"/>
      <c r="J37" s="49"/>
      <c r="K37" s="44"/>
      <c r="L37" s="44"/>
      <c r="M37" s="45"/>
      <c r="N37" s="44"/>
      <c r="O37" s="45"/>
      <c r="P37" s="45"/>
      <c r="Q37" s="45"/>
      <c r="R37" s="138"/>
      <c r="S37" s="148"/>
      <c r="T37" s="142">
        <f t="shared" si="0"/>
        <v>0</v>
      </c>
      <c r="U37" s="73">
        <f t="shared" si="1"/>
        <v>0</v>
      </c>
      <c r="V37" s="26"/>
    </row>
    <row r="38" spans="1:23" s="6" customFormat="1" ht="36" customHeight="1" thickBot="1" x14ac:dyDescent="0.3">
      <c r="A38" s="15">
        <v>33</v>
      </c>
      <c r="B38" s="46"/>
      <c r="C38" s="47"/>
      <c r="D38" s="84"/>
      <c r="E38" s="44"/>
      <c r="F38" s="45"/>
      <c r="G38" s="45"/>
      <c r="H38" s="48"/>
      <c r="I38" s="49"/>
      <c r="J38" s="49"/>
      <c r="K38" s="44"/>
      <c r="L38" s="44"/>
      <c r="M38" s="45"/>
      <c r="N38" s="44"/>
      <c r="O38" s="45"/>
      <c r="P38" s="45"/>
      <c r="Q38" s="45"/>
      <c r="R38" s="138"/>
      <c r="S38" s="148"/>
      <c r="T38" s="142">
        <f t="shared" si="0"/>
        <v>0</v>
      </c>
      <c r="U38" s="73">
        <f t="shared" si="1"/>
        <v>0</v>
      </c>
      <c r="V38" s="26"/>
    </row>
    <row r="39" spans="1:23" s="6" customFormat="1" ht="36" customHeight="1" thickBot="1" x14ac:dyDescent="0.3">
      <c r="A39" s="15">
        <v>34</v>
      </c>
      <c r="B39" s="46"/>
      <c r="C39" s="47"/>
      <c r="D39" s="84"/>
      <c r="E39" s="44"/>
      <c r="F39" s="45"/>
      <c r="G39" s="45"/>
      <c r="H39" s="48"/>
      <c r="I39" s="49"/>
      <c r="J39" s="49"/>
      <c r="K39" s="44"/>
      <c r="L39" s="44"/>
      <c r="M39" s="45"/>
      <c r="N39" s="44"/>
      <c r="O39" s="45"/>
      <c r="P39" s="45"/>
      <c r="Q39" s="45"/>
      <c r="R39" s="138"/>
      <c r="S39" s="148"/>
      <c r="T39" s="142">
        <f t="shared" si="0"/>
        <v>0</v>
      </c>
      <c r="U39" s="73">
        <f t="shared" si="1"/>
        <v>0</v>
      </c>
      <c r="V39" s="26"/>
    </row>
    <row r="40" spans="1:23" s="6" customFormat="1" ht="36" customHeight="1" thickBot="1" x14ac:dyDescent="0.3">
      <c r="A40" s="15">
        <v>35</v>
      </c>
      <c r="B40" s="46"/>
      <c r="C40" s="47"/>
      <c r="D40" s="84"/>
      <c r="E40" s="44"/>
      <c r="F40" s="45"/>
      <c r="G40" s="45"/>
      <c r="H40" s="48"/>
      <c r="I40" s="49"/>
      <c r="J40" s="49"/>
      <c r="K40" s="44"/>
      <c r="L40" s="44"/>
      <c r="M40" s="45"/>
      <c r="N40" s="44"/>
      <c r="O40" s="45"/>
      <c r="P40" s="45"/>
      <c r="Q40" s="45"/>
      <c r="R40" s="138"/>
      <c r="S40" s="148"/>
      <c r="T40" s="142">
        <f t="shared" si="0"/>
        <v>0</v>
      </c>
      <c r="U40" s="73">
        <f t="shared" si="1"/>
        <v>0</v>
      </c>
      <c r="V40" s="26"/>
    </row>
    <row r="41" spans="1:23" s="6" customFormat="1" ht="36" customHeight="1" thickBot="1" x14ac:dyDescent="0.3">
      <c r="A41" s="15">
        <v>36</v>
      </c>
      <c r="B41" s="46"/>
      <c r="C41" s="47"/>
      <c r="D41" s="84"/>
      <c r="E41" s="44"/>
      <c r="F41" s="45"/>
      <c r="G41" s="45"/>
      <c r="H41" s="48"/>
      <c r="I41" s="49"/>
      <c r="J41" s="49"/>
      <c r="K41" s="44"/>
      <c r="L41" s="44"/>
      <c r="M41" s="45"/>
      <c r="N41" s="44"/>
      <c r="O41" s="45"/>
      <c r="P41" s="45"/>
      <c r="Q41" s="45"/>
      <c r="R41" s="138"/>
      <c r="S41" s="148"/>
      <c r="T41" s="142">
        <f t="shared" si="0"/>
        <v>0</v>
      </c>
      <c r="U41" s="73">
        <f t="shared" si="1"/>
        <v>0</v>
      </c>
      <c r="V41" s="26"/>
    </row>
    <row r="42" spans="1:23" s="6" customFormat="1" ht="36" customHeight="1" thickBot="1" x14ac:dyDescent="0.3">
      <c r="A42" s="15">
        <v>37</v>
      </c>
      <c r="B42" s="46"/>
      <c r="C42" s="47"/>
      <c r="D42" s="84"/>
      <c r="E42" s="44"/>
      <c r="F42" s="45"/>
      <c r="G42" s="45"/>
      <c r="H42" s="48"/>
      <c r="I42" s="49"/>
      <c r="J42" s="49"/>
      <c r="K42" s="44"/>
      <c r="L42" s="44"/>
      <c r="M42" s="45"/>
      <c r="N42" s="44"/>
      <c r="O42" s="45"/>
      <c r="P42" s="45"/>
      <c r="Q42" s="45"/>
      <c r="R42" s="138"/>
      <c r="S42" s="148"/>
      <c r="T42" s="142">
        <f t="shared" si="0"/>
        <v>0</v>
      </c>
      <c r="U42" s="73">
        <f t="shared" si="1"/>
        <v>0</v>
      </c>
      <c r="V42" s="26"/>
    </row>
    <row r="43" spans="1:23" s="6" customFormat="1" ht="36" customHeight="1" thickBot="1" x14ac:dyDescent="0.3">
      <c r="A43" s="15">
        <v>38</v>
      </c>
      <c r="B43" s="46"/>
      <c r="C43" s="47"/>
      <c r="D43" s="84"/>
      <c r="E43" s="44"/>
      <c r="F43" s="45"/>
      <c r="G43" s="45"/>
      <c r="H43" s="48"/>
      <c r="I43" s="49"/>
      <c r="J43" s="49"/>
      <c r="K43" s="44"/>
      <c r="L43" s="44"/>
      <c r="M43" s="45"/>
      <c r="N43" s="44"/>
      <c r="O43" s="45"/>
      <c r="P43" s="45"/>
      <c r="Q43" s="45"/>
      <c r="R43" s="138"/>
      <c r="S43" s="148"/>
      <c r="T43" s="142">
        <f t="shared" si="0"/>
        <v>0</v>
      </c>
      <c r="U43" s="73">
        <f t="shared" si="1"/>
        <v>0</v>
      </c>
      <c r="V43" s="26"/>
    </row>
    <row r="44" spans="1:23" s="6" customFormat="1" ht="36" customHeight="1" thickBot="1" x14ac:dyDescent="0.3">
      <c r="A44" s="15">
        <v>39</v>
      </c>
      <c r="B44" s="46"/>
      <c r="C44" s="47"/>
      <c r="D44" s="84"/>
      <c r="E44" s="44"/>
      <c r="F44" s="45"/>
      <c r="G44" s="45"/>
      <c r="H44" s="48"/>
      <c r="I44" s="49"/>
      <c r="J44" s="49"/>
      <c r="K44" s="44"/>
      <c r="L44" s="44"/>
      <c r="M44" s="45"/>
      <c r="N44" s="44"/>
      <c r="O44" s="45"/>
      <c r="P44" s="45"/>
      <c r="Q44" s="45"/>
      <c r="R44" s="138"/>
      <c r="S44" s="148"/>
      <c r="T44" s="142">
        <f t="shared" si="0"/>
        <v>0</v>
      </c>
      <c r="U44" s="73">
        <f t="shared" si="1"/>
        <v>0</v>
      </c>
      <c r="V44" s="26"/>
    </row>
    <row r="45" spans="1:23" s="6" customFormat="1" ht="36" customHeight="1" thickBot="1" x14ac:dyDescent="0.3">
      <c r="A45" s="15">
        <v>40</v>
      </c>
      <c r="B45" s="46"/>
      <c r="C45" s="47"/>
      <c r="D45" s="84"/>
      <c r="E45" s="44"/>
      <c r="F45" s="45"/>
      <c r="G45" s="45"/>
      <c r="H45" s="48"/>
      <c r="I45" s="49"/>
      <c r="J45" s="49"/>
      <c r="K45" s="44"/>
      <c r="L45" s="44"/>
      <c r="M45" s="45"/>
      <c r="N45" s="44"/>
      <c r="O45" s="45"/>
      <c r="P45" s="45"/>
      <c r="Q45" s="45"/>
      <c r="R45" s="138"/>
      <c r="S45" s="148"/>
      <c r="T45" s="142">
        <f t="shared" si="0"/>
        <v>0</v>
      </c>
      <c r="U45" s="73">
        <f t="shared" si="1"/>
        <v>0</v>
      </c>
      <c r="V45" s="26"/>
    </row>
    <row r="46" spans="1:23" s="6" customFormat="1" ht="36" customHeight="1" thickBot="1" x14ac:dyDescent="0.3">
      <c r="A46" s="15">
        <v>41</v>
      </c>
      <c r="B46" s="46"/>
      <c r="C46" s="47"/>
      <c r="D46" s="84"/>
      <c r="E46" s="44"/>
      <c r="F46" s="45"/>
      <c r="G46" s="45"/>
      <c r="H46" s="48"/>
      <c r="I46" s="49"/>
      <c r="J46" s="49"/>
      <c r="K46" s="44"/>
      <c r="L46" s="44"/>
      <c r="M46" s="45"/>
      <c r="N46" s="44"/>
      <c r="O46" s="45"/>
      <c r="P46" s="45"/>
      <c r="Q46" s="45"/>
      <c r="R46" s="138"/>
      <c r="S46" s="148"/>
      <c r="T46" s="142">
        <f t="shared" si="0"/>
        <v>0</v>
      </c>
      <c r="U46" s="73">
        <f t="shared" si="1"/>
        <v>0</v>
      </c>
      <c r="V46" s="26"/>
    </row>
    <row r="47" spans="1:23" s="6" customFormat="1" ht="36" customHeight="1" thickBot="1" x14ac:dyDescent="0.3">
      <c r="A47" s="15">
        <v>42</v>
      </c>
      <c r="B47" s="46"/>
      <c r="C47" s="47"/>
      <c r="D47" s="84"/>
      <c r="E47" s="44"/>
      <c r="F47" s="45"/>
      <c r="G47" s="45"/>
      <c r="H47" s="48"/>
      <c r="I47" s="49"/>
      <c r="J47" s="49"/>
      <c r="K47" s="44"/>
      <c r="L47" s="44"/>
      <c r="M47" s="45"/>
      <c r="N47" s="44"/>
      <c r="O47" s="45"/>
      <c r="P47" s="45"/>
      <c r="Q47" s="45"/>
      <c r="R47" s="138"/>
      <c r="S47" s="148"/>
      <c r="T47" s="142">
        <f t="shared" si="0"/>
        <v>0</v>
      </c>
      <c r="U47" s="73">
        <f t="shared" si="1"/>
        <v>0</v>
      </c>
      <c r="V47" s="26"/>
    </row>
    <row r="48" spans="1:23" s="6" customFormat="1" ht="36" customHeight="1" thickBot="1" x14ac:dyDescent="0.3">
      <c r="A48" s="15">
        <v>43</v>
      </c>
      <c r="B48" s="46"/>
      <c r="C48" s="50"/>
      <c r="D48" s="84"/>
      <c r="E48" s="44"/>
      <c r="F48" s="45"/>
      <c r="G48" s="45"/>
      <c r="H48" s="48"/>
      <c r="I48" s="49"/>
      <c r="J48" s="49"/>
      <c r="K48" s="44"/>
      <c r="L48" s="44"/>
      <c r="M48" s="45"/>
      <c r="N48" s="44"/>
      <c r="O48" s="45"/>
      <c r="P48" s="45"/>
      <c r="Q48" s="45"/>
      <c r="R48" s="138"/>
      <c r="S48" s="148"/>
      <c r="T48" s="142">
        <f t="shared" si="0"/>
        <v>0</v>
      </c>
      <c r="U48" s="73">
        <f t="shared" si="1"/>
        <v>0</v>
      </c>
      <c r="V48" s="26"/>
      <c r="W48" s="5"/>
    </row>
    <row r="49" spans="1:23" s="6" customFormat="1" ht="36" customHeight="1" thickBot="1" x14ac:dyDescent="0.3">
      <c r="A49" s="15">
        <v>44</v>
      </c>
      <c r="B49" s="46"/>
      <c r="C49" s="50"/>
      <c r="D49" s="84"/>
      <c r="E49" s="44"/>
      <c r="F49" s="45"/>
      <c r="G49" s="45"/>
      <c r="H49" s="48"/>
      <c r="I49" s="49"/>
      <c r="J49" s="49"/>
      <c r="K49" s="44"/>
      <c r="L49" s="44"/>
      <c r="M49" s="45"/>
      <c r="N49" s="44"/>
      <c r="O49" s="45"/>
      <c r="P49" s="45"/>
      <c r="Q49" s="45"/>
      <c r="R49" s="138"/>
      <c r="S49" s="148"/>
      <c r="T49" s="142">
        <f t="shared" si="0"/>
        <v>0</v>
      </c>
      <c r="U49" s="73">
        <f t="shared" si="1"/>
        <v>0</v>
      </c>
      <c r="V49" s="26"/>
    </row>
    <row r="50" spans="1:23" s="6" customFormat="1" ht="36" customHeight="1" thickBot="1" x14ac:dyDescent="0.3">
      <c r="A50" s="15">
        <v>45</v>
      </c>
      <c r="B50" s="46"/>
      <c r="C50" s="50"/>
      <c r="D50" s="84"/>
      <c r="E50" s="44"/>
      <c r="F50" s="45"/>
      <c r="G50" s="45"/>
      <c r="H50" s="48"/>
      <c r="I50" s="49"/>
      <c r="J50" s="49"/>
      <c r="K50" s="44"/>
      <c r="L50" s="44"/>
      <c r="M50" s="45"/>
      <c r="N50" s="44"/>
      <c r="O50" s="45"/>
      <c r="P50" s="45"/>
      <c r="Q50" s="45"/>
      <c r="R50" s="138"/>
      <c r="S50" s="148"/>
      <c r="T50" s="142">
        <f t="shared" si="0"/>
        <v>0</v>
      </c>
      <c r="U50" s="73">
        <f t="shared" si="1"/>
        <v>0</v>
      </c>
      <c r="V50" s="26"/>
      <c r="W50" s="5"/>
    </row>
    <row r="51" spans="1:23" s="6" customFormat="1" ht="36" customHeight="1" thickBot="1" x14ac:dyDescent="0.3">
      <c r="A51" s="15">
        <v>46</v>
      </c>
      <c r="B51" s="46"/>
      <c r="C51" s="50"/>
      <c r="D51" s="84"/>
      <c r="E51" s="44"/>
      <c r="F51" s="45"/>
      <c r="G51" s="45"/>
      <c r="H51" s="48"/>
      <c r="I51" s="49"/>
      <c r="J51" s="49"/>
      <c r="K51" s="44"/>
      <c r="L51" s="44"/>
      <c r="M51" s="45"/>
      <c r="N51" s="44"/>
      <c r="O51" s="45"/>
      <c r="P51" s="45"/>
      <c r="Q51" s="45"/>
      <c r="R51" s="138"/>
      <c r="S51" s="148"/>
      <c r="T51" s="142">
        <f t="shared" si="0"/>
        <v>0</v>
      </c>
      <c r="U51" s="73">
        <f t="shared" si="1"/>
        <v>0</v>
      </c>
      <c r="V51" s="26"/>
      <c r="W51" s="5"/>
    </row>
    <row r="52" spans="1:23" s="6" customFormat="1" ht="36" customHeight="1" thickBot="1" x14ac:dyDescent="0.3">
      <c r="A52" s="15">
        <v>47</v>
      </c>
      <c r="B52" s="46"/>
      <c r="C52" s="50"/>
      <c r="D52" s="84"/>
      <c r="E52" s="44"/>
      <c r="F52" s="45"/>
      <c r="G52" s="45"/>
      <c r="H52" s="48"/>
      <c r="I52" s="49"/>
      <c r="J52" s="49"/>
      <c r="K52" s="44"/>
      <c r="L52" s="44"/>
      <c r="M52" s="45"/>
      <c r="N52" s="44"/>
      <c r="O52" s="45"/>
      <c r="P52" s="45"/>
      <c r="Q52" s="45"/>
      <c r="R52" s="138"/>
      <c r="S52" s="148"/>
      <c r="T52" s="142">
        <f t="shared" si="0"/>
        <v>0</v>
      </c>
      <c r="U52" s="73">
        <f t="shared" si="1"/>
        <v>0</v>
      </c>
      <c r="V52" s="26"/>
      <c r="W52" s="5"/>
    </row>
    <row r="53" spans="1:23" s="6" customFormat="1" ht="36" customHeight="1" thickBot="1" x14ac:dyDescent="0.3">
      <c r="A53" s="15">
        <v>48</v>
      </c>
      <c r="B53" s="46"/>
      <c r="C53" s="47"/>
      <c r="D53" s="84"/>
      <c r="E53" s="44"/>
      <c r="F53" s="45"/>
      <c r="G53" s="45"/>
      <c r="H53" s="48"/>
      <c r="I53" s="49"/>
      <c r="J53" s="49"/>
      <c r="K53" s="44"/>
      <c r="L53" s="44"/>
      <c r="M53" s="45"/>
      <c r="N53" s="44"/>
      <c r="O53" s="45"/>
      <c r="P53" s="45"/>
      <c r="Q53" s="45"/>
      <c r="R53" s="138"/>
      <c r="S53" s="148"/>
      <c r="T53" s="142">
        <f t="shared" si="0"/>
        <v>0</v>
      </c>
      <c r="U53" s="73">
        <f t="shared" si="1"/>
        <v>0</v>
      </c>
      <c r="V53" s="26"/>
      <c r="W53" s="5"/>
    </row>
    <row r="54" spans="1:23" s="6" customFormat="1" ht="36" customHeight="1" thickBot="1" x14ac:dyDescent="0.3">
      <c r="A54" s="15">
        <v>49</v>
      </c>
      <c r="B54" s="46"/>
      <c r="C54" s="47"/>
      <c r="D54" s="84"/>
      <c r="E54" s="44"/>
      <c r="F54" s="45"/>
      <c r="G54" s="45"/>
      <c r="H54" s="48"/>
      <c r="I54" s="49"/>
      <c r="J54" s="49"/>
      <c r="K54" s="44"/>
      <c r="L54" s="44"/>
      <c r="M54" s="45"/>
      <c r="N54" s="44"/>
      <c r="O54" s="45"/>
      <c r="P54" s="45"/>
      <c r="Q54" s="45"/>
      <c r="R54" s="138"/>
      <c r="S54" s="148"/>
      <c r="T54" s="142">
        <f t="shared" si="0"/>
        <v>0</v>
      </c>
      <c r="U54" s="73">
        <f t="shared" si="1"/>
        <v>0</v>
      </c>
      <c r="V54" s="26"/>
      <c r="W54" s="5"/>
    </row>
    <row r="55" spans="1:23" s="6" customFormat="1" ht="36" customHeight="1" thickBot="1" x14ac:dyDescent="0.3">
      <c r="A55" s="15">
        <v>50</v>
      </c>
      <c r="B55" s="46"/>
      <c r="C55" s="47"/>
      <c r="D55" s="84"/>
      <c r="E55" s="44"/>
      <c r="F55" s="45"/>
      <c r="G55" s="45"/>
      <c r="H55" s="48"/>
      <c r="I55" s="49"/>
      <c r="J55" s="49"/>
      <c r="K55" s="44"/>
      <c r="L55" s="44"/>
      <c r="M55" s="45"/>
      <c r="N55" s="44"/>
      <c r="O55" s="45"/>
      <c r="P55" s="45"/>
      <c r="Q55" s="45"/>
      <c r="R55" s="138"/>
      <c r="S55" s="148"/>
      <c r="T55" s="142">
        <f t="shared" si="0"/>
        <v>0</v>
      </c>
      <c r="U55" s="73">
        <f t="shared" si="1"/>
        <v>0</v>
      </c>
      <c r="V55" s="26"/>
    </row>
    <row r="56" spans="1:23" s="6" customFormat="1" ht="36" customHeight="1" thickBot="1" x14ac:dyDescent="0.3">
      <c r="A56" s="15">
        <v>51</v>
      </c>
      <c r="B56" s="46"/>
      <c r="C56" s="47"/>
      <c r="D56" s="84"/>
      <c r="E56" s="44"/>
      <c r="F56" s="45"/>
      <c r="G56" s="45"/>
      <c r="H56" s="48"/>
      <c r="I56" s="49"/>
      <c r="J56" s="49"/>
      <c r="K56" s="44"/>
      <c r="L56" s="44"/>
      <c r="M56" s="45"/>
      <c r="N56" s="44"/>
      <c r="O56" s="45"/>
      <c r="P56" s="45"/>
      <c r="Q56" s="45"/>
      <c r="R56" s="138"/>
      <c r="S56" s="148"/>
      <c r="T56" s="142">
        <f t="shared" si="0"/>
        <v>0</v>
      </c>
      <c r="U56" s="73">
        <f t="shared" si="1"/>
        <v>0</v>
      </c>
      <c r="V56" s="26"/>
    </row>
    <row r="57" spans="1:23" s="6" customFormat="1" ht="36" customHeight="1" thickBot="1" x14ac:dyDescent="0.3">
      <c r="A57" s="15">
        <v>52</v>
      </c>
      <c r="B57" s="46"/>
      <c r="C57" s="47"/>
      <c r="D57" s="84"/>
      <c r="E57" s="44"/>
      <c r="F57" s="45"/>
      <c r="G57" s="45"/>
      <c r="H57" s="48"/>
      <c r="I57" s="49"/>
      <c r="J57" s="49"/>
      <c r="K57" s="44"/>
      <c r="L57" s="44"/>
      <c r="M57" s="45"/>
      <c r="N57" s="44"/>
      <c r="O57" s="45"/>
      <c r="P57" s="45"/>
      <c r="Q57" s="45"/>
      <c r="R57" s="138"/>
      <c r="S57" s="148"/>
      <c r="T57" s="142">
        <f t="shared" si="0"/>
        <v>0</v>
      </c>
      <c r="U57" s="73">
        <f t="shared" si="1"/>
        <v>0</v>
      </c>
      <c r="V57" s="26"/>
    </row>
    <row r="58" spans="1:23" s="6" customFormat="1" ht="36" customHeight="1" thickBot="1" x14ac:dyDescent="0.3">
      <c r="A58" s="15">
        <v>53</v>
      </c>
      <c r="B58" s="46"/>
      <c r="C58" s="47"/>
      <c r="D58" s="84"/>
      <c r="E58" s="44"/>
      <c r="F58" s="45"/>
      <c r="G58" s="45"/>
      <c r="H58" s="48"/>
      <c r="I58" s="49"/>
      <c r="J58" s="49"/>
      <c r="K58" s="44"/>
      <c r="L58" s="44"/>
      <c r="M58" s="45"/>
      <c r="N58" s="44"/>
      <c r="O58" s="45"/>
      <c r="P58" s="45"/>
      <c r="Q58" s="45"/>
      <c r="R58" s="138"/>
      <c r="S58" s="148"/>
      <c r="T58" s="142">
        <f t="shared" si="0"/>
        <v>0</v>
      </c>
      <c r="U58" s="73">
        <f t="shared" si="1"/>
        <v>0</v>
      </c>
      <c r="V58" s="26"/>
    </row>
    <row r="59" spans="1:23" s="6" customFormat="1" ht="36" customHeight="1" thickBot="1" x14ac:dyDescent="0.3">
      <c r="A59" s="15">
        <v>54</v>
      </c>
      <c r="B59" s="46"/>
      <c r="C59" s="47"/>
      <c r="D59" s="84"/>
      <c r="E59" s="44"/>
      <c r="F59" s="45"/>
      <c r="G59" s="45"/>
      <c r="H59" s="48"/>
      <c r="I59" s="49"/>
      <c r="J59" s="49"/>
      <c r="K59" s="44"/>
      <c r="L59" s="44"/>
      <c r="M59" s="45"/>
      <c r="N59" s="44"/>
      <c r="O59" s="45"/>
      <c r="P59" s="45"/>
      <c r="Q59" s="45"/>
      <c r="R59" s="138"/>
      <c r="S59" s="148"/>
      <c r="T59" s="142">
        <f t="shared" si="0"/>
        <v>0</v>
      </c>
      <c r="U59" s="73">
        <f t="shared" si="1"/>
        <v>0</v>
      </c>
      <c r="V59" s="26"/>
    </row>
    <row r="60" spans="1:23" s="6" customFormat="1" ht="36" customHeight="1" thickBot="1" x14ac:dyDescent="0.3">
      <c r="A60" s="15">
        <v>55</v>
      </c>
      <c r="B60" s="46"/>
      <c r="C60" s="47"/>
      <c r="D60" s="84"/>
      <c r="E60" s="44"/>
      <c r="F60" s="45"/>
      <c r="G60" s="45"/>
      <c r="H60" s="48"/>
      <c r="I60" s="49"/>
      <c r="J60" s="49"/>
      <c r="K60" s="44"/>
      <c r="L60" s="44"/>
      <c r="M60" s="45"/>
      <c r="N60" s="44"/>
      <c r="O60" s="45"/>
      <c r="P60" s="45"/>
      <c r="Q60" s="45"/>
      <c r="R60" s="138"/>
      <c r="S60" s="148"/>
      <c r="T60" s="142">
        <f t="shared" si="0"/>
        <v>0</v>
      </c>
      <c r="U60" s="73">
        <f t="shared" si="1"/>
        <v>0</v>
      </c>
      <c r="V60" s="26"/>
    </row>
    <row r="61" spans="1:23" s="6" customFormat="1" ht="36" customHeight="1" thickBot="1" x14ac:dyDescent="0.3">
      <c r="A61" s="15">
        <v>56</v>
      </c>
      <c r="B61" s="46"/>
      <c r="C61" s="47"/>
      <c r="D61" s="84"/>
      <c r="E61" s="44"/>
      <c r="F61" s="45"/>
      <c r="G61" s="45"/>
      <c r="H61" s="48"/>
      <c r="I61" s="49"/>
      <c r="J61" s="49"/>
      <c r="K61" s="44"/>
      <c r="L61" s="44"/>
      <c r="M61" s="45"/>
      <c r="N61" s="44"/>
      <c r="O61" s="45"/>
      <c r="P61" s="45"/>
      <c r="Q61" s="45"/>
      <c r="R61" s="138"/>
      <c r="S61" s="148"/>
      <c r="T61" s="142">
        <f t="shared" si="0"/>
        <v>0</v>
      </c>
      <c r="U61" s="73">
        <f t="shared" si="1"/>
        <v>0</v>
      </c>
      <c r="V61" s="26"/>
    </row>
    <row r="62" spans="1:23" s="6" customFormat="1" ht="36" customHeight="1" thickBot="1" x14ac:dyDescent="0.3">
      <c r="A62" s="15">
        <v>57</v>
      </c>
      <c r="B62" s="46"/>
      <c r="C62" s="47"/>
      <c r="D62" s="84"/>
      <c r="E62" s="44"/>
      <c r="F62" s="45"/>
      <c r="G62" s="45"/>
      <c r="H62" s="48"/>
      <c r="I62" s="49"/>
      <c r="J62" s="49"/>
      <c r="K62" s="44"/>
      <c r="L62" s="44"/>
      <c r="M62" s="45"/>
      <c r="N62" s="44"/>
      <c r="O62" s="45"/>
      <c r="P62" s="45"/>
      <c r="Q62" s="45"/>
      <c r="R62" s="138"/>
      <c r="S62" s="148"/>
      <c r="T62" s="142">
        <f t="shared" si="0"/>
        <v>0</v>
      </c>
      <c r="U62" s="73">
        <f t="shared" si="1"/>
        <v>0</v>
      </c>
      <c r="V62" s="26"/>
    </row>
    <row r="63" spans="1:23" s="6" customFormat="1" ht="36" customHeight="1" thickBot="1" x14ac:dyDescent="0.3">
      <c r="A63" s="15">
        <v>58</v>
      </c>
      <c r="B63" s="46"/>
      <c r="C63" s="47"/>
      <c r="D63" s="84"/>
      <c r="E63" s="44"/>
      <c r="F63" s="45"/>
      <c r="G63" s="45"/>
      <c r="H63" s="48"/>
      <c r="I63" s="49"/>
      <c r="J63" s="49"/>
      <c r="K63" s="44"/>
      <c r="L63" s="44"/>
      <c r="M63" s="45"/>
      <c r="N63" s="44"/>
      <c r="O63" s="45"/>
      <c r="P63" s="45"/>
      <c r="Q63" s="45"/>
      <c r="R63" s="138"/>
      <c r="S63" s="148"/>
      <c r="T63" s="142">
        <f t="shared" si="0"/>
        <v>0</v>
      </c>
      <c r="U63" s="73">
        <f t="shared" si="1"/>
        <v>0</v>
      </c>
      <c r="V63" s="26"/>
    </row>
    <row r="64" spans="1:23" s="6" customFormat="1" ht="36" customHeight="1" thickBot="1" x14ac:dyDescent="0.3">
      <c r="A64" s="15">
        <v>59</v>
      </c>
      <c r="B64" s="46"/>
      <c r="C64" s="47"/>
      <c r="D64" s="84"/>
      <c r="E64" s="44"/>
      <c r="F64" s="45"/>
      <c r="G64" s="45"/>
      <c r="H64" s="48"/>
      <c r="I64" s="49"/>
      <c r="J64" s="49"/>
      <c r="K64" s="44"/>
      <c r="L64" s="44"/>
      <c r="M64" s="45"/>
      <c r="N64" s="44"/>
      <c r="O64" s="45"/>
      <c r="P64" s="45"/>
      <c r="Q64" s="45"/>
      <c r="R64" s="138"/>
      <c r="S64" s="148"/>
      <c r="T64" s="142">
        <f t="shared" si="0"/>
        <v>0</v>
      </c>
      <c r="U64" s="73">
        <f t="shared" si="1"/>
        <v>0</v>
      </c>
      <c r="V64" s="26"/>
    </row>
    <row r="65" spans="1:22" s="6" customFormat="1" ht="36" customHeight="1" thickBot="1" x14ac:dyDescent="0.3">
      <c r="A65" s="15">
        <v>60</v>
      </c>
      <c r="B65" s="46"/>
      <c r="C65" s="47"/>
      <c r="D65" s="84"/>
      <c r="E65" s="44"/>
      <c r="F65" s="45"/>
      <c r="G65" s="45"/>
      <c r="H65" s="48"/>
      <c r="I65" s="49"/>
      <c r="J65" s="49"/>
      <c r="K65" s="44"/>
      <c r="L65" s="44"/>
      <c r="M65" s="45"/>
      <c r="N65" s="44"/>
      <c r="O65" s="45"/>
      <c r="P65" s="45"/>
      <c r="Q65" s="45"/>
      <c r="R65" s="138"/>
      <c r="S65" s="148"/>
      <c r="T65" s="142">
        <f t="shared" si="0"/>
        <v>0</v>
      </c>
      <c r="U65" s="73">
        <f t="shared" si="1"/>
        <v>0</v>
      </c>
      <c r="V65" s="26"/>
    </row>
    <row r="66" spans="1:22" s="6" customFormat="1" ht="36" customHeight="1" thickBot="1" x14ac:dyDescent="0.3">
      <c r="A66" s="15">
        <v>61</v>
      </c>
      <c r="B66" s="46"/>
      <c r="C66" s="47"/>
      <c r="D66" s="84"/>
      <c r="E66" s="44"/>
      <c r="F66" s="45"/>
      <c r="G66" s="45"/>
      <c r="H66" s="48"/>
      <c r="I66" s="49"/>
      <c r="J66" s="49"/>
      <c r="K66" s="44"/>
      <c r="L66" s="44"/>
      <c r="M66" s="45"/>
      <c r="N66" s="44"/>
      <c r="O66" s="45"/>
      <c r="P66" s="45"/>
      <c r="Q66" s="45"/>
      <c r="R66" s="138"/>
      <c r="S66" s="148"/>
      <c r="T66" s="142">
        <f t="shared" si="0"/>
        <v>0</v>
      </c>
      <c r="U66" s="73">
        <f t="shared" si="1"/>
        <v>0</v>
      </c>
      <c r="V66" s="26"/>
    </row>
    <row r="67" spans="1:22" s="6" customFormat="1" ht="36" customHeight="1" thickBot="1" x14ac:dyDescent="0.3">
      <c r="A67" s="15">
        <v>62</v>
      </c>
      <c r="B67" s="46"/>
      <c r="C67" s="47"/>
      <c r="D67" s="84"/>
      <c r="E67" s="44"/>
      <c r="F67" s="45"/>
      <c r="G67" s="45"/>
      <c r="H67" s="48"/>
      <c r="I67" s="49"/>
      <c r="J67" s="49"/>
      <c r="K67" s="44"/>
      <c r="L67" s="44"/>
      <c r="M67" s="45"/>
      <c r="N67" s="44"/>
      <c r="O67" s="45"/>
      <c r="P67" s="45"/>
      <c r="Q67" s="45"/>
      <c r="R67" s="138"/>
      <c r="S67" s="148"/>
      <c r="T67" s="142">
        <f t="shared" si="0"/>
        <v>0</v>
      </c>
      <c r="U67" s="73">
        <f t="shared" si="1"/>
        <v>0</v>
      </c>
      <c r="V67" s="26"/>
    </row>
    <row r="68" spans="1:22" s="6" customFormat="1" ht="36" customHeight="1" thickBot="1" x14ac:dyDescent="0.3">
      <c r="A68" s="15">
        <v>63</v>
      </c>
      <c r="B68" s="46"/>
      <c r="C68" s="47"/>
      <c r="D68" s="84"/>
      <c r="E68" s="44"/>
      <c r="F68" s="45"/>
      <c r="G68" s="45"/>
      <c r="H68" s="48"/>
      <c r="I68" s="49"/>
      <c r="J68" s="49"/>
      <c r="K68" s="44"/>
      <c r="L68" s="44"/>
      <c r="M68" s="45"/>
      <c r="N68" s="44"/>
      <c r="O68" s="45"/>
      <c r="P68" s="45"/>
      <c r="Q68" s="45"/>
      <c r="R68" s="138"/>
      <c r="S68" s="148"/>
      <c r="T68" s="142">
        <f t="shared" si="0"/>
        <v>0</v>
      </c>
      <c r="U68" s="73">
        <f t="shared" si="1"/>
        <v>0</v>
      </c>
      <c r="V68" s="26"/>
    </row>
    <row r="69" spans="1:22" s="6" customFormat="1" ht="36" customHeight="1" thickBot="1" x14ac:dyDescent="0.3">
      <c r="A69" s="15">
        <v>64</v>
      </c>
      <c r="B69" s="46"/>
      <c r="C69" s="47"/>
      <c r="D69" s="84"/>
      <c r="E69" s="44"/>
      <c r="F69" s="45"/>
      <c r="G69" s="45"/>
      <c r="H69" s="48"/>
      <c r="I69" s="49"/>
      <c r="J69" s="49"/>
      <c r="K69" s="44"/>
      <c r="L69" s="44"/>
      <c r="M69" s="45"/>
      <c r="N69" s="44"/>
      <c r="O69" s="45"/>
      <c r="P69" s="45"/>
      <c r="Q69" s="45"/>
      <c r="R69" s="138"/>
      <c r="S69" s="148"/>
      <c r="T69" s="142">
        <f t="shared" si="0"/>
        <v>0</v>
      </c>
      <c r="U69" s="73">
        <f t="shared" si="1"/>
        <v>0</v>
      </c>
      <c r="V69" s="26"/>
    </row>
    <row r="70" spans="1:22" s="6" customFormat="1" ht="36" customHeight="1" thickBot="1" x14ac:dyDescent="0.3">
      <c r="A70" s="15">
        <v>65</v>
      </c>
      <c r="B70" s="46"/>
      <c r="C70" s="47"/>
      <c r="D70" s="84"/>
      <c r="E70" s="44"/>
      <c r="F70" s="45"/>
      <c r="G70" s="45"/>
      <c r="H70" s="48"/>
      <c r="I70" s="49"/>
      <c r="J70" s="49"/>
      <c r="K70" s="44"/>
      <c r="L70" s="44"/>
      <c r="M70" s="45"/>
      <c r="N70" s="44"/>
      <c r="O70" s="45"/>
      <c r="P70" s="45"/>
      <c r="Q70" s="45"/>
      <c r="R70" s="138"/>
      <c r="S70" s="148"/>
      <c r="T70" s="142">
        <f t="shared" si="0"/>
        <v>0</v>
      </c>
      <c r="U70" s="73">
        <f t="shared" si="1"/>
        <v>0</v>
      </c>
      <c r="V70" s="26"/>
    </row>
    <row r="71" spans="1:22" s="6" customFormat="1" ht="36" customHeight="1" thickBot="1" x14ac:dyDescent="0.3">
      <c r="A71" s="15">
        <v>66</v>
      </c>
      <c r="B71" s="46"/>
      <c r="C71" s="47"/>
      <c r="D71" s="84"/>
      <c r="E71" s="44"/>
      <c r="F71" s="45"/>
      <c r="G71" s="45"/>
      <c r="H71" s="48"/>
      <c r="I71" s="49"/>
      <c r="J71" s="49"/>
      <c r="K71" s="44"/>
      <c r="L71" s="44"/>
      <c r="M71" s="45"/>
      <c r="N71" s="44"/>
      <c r="O71" s="45"/>
      <c r="P71" s="45"/>
      <c r="Q71" s="45"/>
      <c r="R71" s="138"/>
      <c r="S71" s="148"/>
      <c r="T71" s="142">
        <f t="shared" ref="T71:T105" si="2">+R71+Q71+P71+O71+N71+M71+L71+K71+J71+H71+G71+F71+E71+I71+S71</f>
        <v>0</v>
      </c>
      <c r="U71" s="73">
        <f t="shared" ref="U71:U105" si="3">E71*22+F71*22+G71*28+H71*22+I71*22+J71*22+K71*28+L71*22+M71*22+N71*26+O71*39+P71*55+Q71*66+R71*79+S71*24</f>
        <v>0</v>
      </c>
      <c r="V71" s="26"/>
    </row>
    <row r="72" spans="1:22" s="6" customFormat="1" ht="36" customHeight="1" thickBot="1" x14ac:dyDescent="0.3">
      <c r="A72" s="15">
        <v>67</v>
      </c>
      <c r="B72" s="46"/>
      <c r="C72" s="47"/>
      <c r="D72" s="84"/>
      <c r="E72" s="44"/>
      <c r="F72" s="45"/>
      <c r="G72" s="45"/>
      <c r="H72" s="48"/>
      <c r="I72" s="49"/>
      <c r="J72" s="49"/>
      <c r="K72" s="44"/>
      <c r="L72" s="44"/>
      <c r="M72" s="45"/>
      <c r="N72" s="44"/>
      <c r="O72" s="45"/>
      <c r="P72" s="45"/>
      <c r="Q72" s="45"/>
      <c r="R72" s="138"/>
      <c r="S72" s="148"/>
      <c r="T72" s="142">
        <f t="shared" si="2"/>
        <v>0</v>
      </c>
      <c r="U72" s="73">
        <f t="shared" si="3"/>
        <v>0</v>
      </c>
      <c r="V72" s="26"/>
    </row>
    <row r="73" spans="1:22" s="6" customFormat="1" ht="36" customHeight="1" thickBot="1" x14ac:dyDescent="0.3">
      <c r="A73" s="15">
        <v>68</v>
      </c>
      <c r="B73" s="46"/>
      <c r="C73" s="47"/>
      <c r="D73" s="84"/>
      <c r="E73" s="44"/>
      <c r="F73" s="45"/>
      <c r="G73" s="45"/>
      <c r="H73" s="48"/>
      <c r="I73" s="49"/>
      <c r="J73" s="49"/>
      <c r="K73" s="44"/>
      <c r="L73" s="44"/>
      <c r="M73" s="45"/>
      <c r="N73" s="44"/>
      <c r="O73" s="45"/>
      <c r="P73" s="45"/>
      <c r="Q73" s="45"/>
      <c r="R73" s="138"/>
      <c r="S73" s="148"/>
      <c r="T73" s="142">
        <f t="shared" si="2"/>
        <v>0</v>
      </c>
      <c r="U73" s="73">
        <f t="shared" si="3"/>
        <v>0</v>
      </c>
      <c r="V73" s="26"/>
    </row>
    <row r="74" spans="1:22" s="6" customFormat="1" ht="36" customHeight="1" thickBot="1" x14ac:dyDescent="0.3">
      <c r="A74" s="15">
        <v>69</v>
      </c>
      <c r="B74" s="46"/>
      <c r="C74" s="47"/>
      <c r="D74" s="84"/>
      <c r="E74" s="44"/>
      <c r="F74" s="45"/>
      <c r="G74" s="45"/>
      <c r="H74" s="48"/>
      <c r="I74" s="49"/>
      <c r="J74" s="49"/>
      <c r="K74" s="44"/>
      <c r="L74" s="44"/>
      <c r="M74" s="45"/>
      <c r="N74" s="44"/>
      <c r="O74" s="45"/>
      <c r="P74" s="45"/>
      <c r="Q74" s="45"/>
      <c r="R74" s="138"/>
      <c r="S74" s="148"/>
      <c r="T74" s="142">
        <f t="shared" si="2"/>
        <v>0</v>
      </c>
      <c r="U74" s="73">
        <f t="shared" si="3"/>
        <v>0</v>
      </c>
      <c r="V74" s="26"/>
    </row>
    <row r="75" spans="1:22" s="6" customFormat="1" ht="36" customHeight="1" thickBot="1" x14ac:dyDescent="0.3">
      <c r="A75" s="15">
        <v>70</v>
      </c>
      <c r="B75" s="46"/>
      <c r="C75" s="47"/>
      <c r="D75" s="84"/>
      <c r="E75" s="44"/>
      <c r="F75" s="45"/>
      <c r="G75" s="45"/>
      <c r="H75" s="48"/>
      <c r="I75" s="49"/>
      <c r="J75" s="49"/>
      <c r="K75" s="44"/>
      <c r="L75" s="44"/>
      <c r="M75" s="45"/>
      <c r="N75" s="44"/>
      <c r="O75" s="45"/>
      <c r="P75" s="45"/>
      <c r="Q75" s="45"/>
      <c r="R75" s="138"/>
      <c r="S75" s="148"/>
      <c r="T75" s="142">
        <f t="shared" si="2"/>
        <v>0</v>
      </c>
      <c r="U75" s="73">
        <f t="shared" si="3"/>
        <v>0</v>
      </c>
      <c r="V75" s="26"/>
    </row>
    <row r="76" spans="1:22" s="6" customFormat="1" ht="36" customHeight="1" thickBot="1" x14ac:dyDescent="0.3">
      <c r="A76" s="15">
        <v>71</v>
      </c>
      <c r="B76" s="46"/>
      <c r="C76" s="47"/>
      <c r="D76" s="84"/>
      <c r="E76" s="44"/>
      <c r="F76" s="45"/>
      <c r="G76" s="45"/>
      <c r="H76" s="48"/>
      <c r="I76" s="49"/>
      <c r="J76" s="49"/>
      <c r="K76" s="44"/>
      <c r="L76" s="44"/>
      <c r="M76" s="45"/>
      <c r="N76" s="44"/>
      <c r="O76" s="45"/>
      <c r="P76" s="45"/>
      <c r="Q76" s="45"/>
      <c r="R76" s="138"/>
      <c r="S76" s="148"/>
      <c r="T76" s="142">
        <f t="shared" si="2"/>
        <v>0</v>
      </c>
      <c r="U76" s="73">
        <f t="shared" si="3"/>
        <v>0</v>
      </c>
      <c r="V76" s="26"/>
    </row>
    <row r="77" spans="1:22" s="6" customFormat="1" ht="36" customHeight="1" thickBot="1" x14ac:dyDescent="0.3">
      <c r="A77" s="15">
        <v>72</v>
      </c>
      <c r="B77" s="46"/>
      <c r="C77" s="47"/>
      <c r="D77" s="84"/>
      <c r="E77" s="44"/>
      <c r="F77" s="45"/>
      <c r="G77" s="45"/>
      <c r="H77" s="48"/>
      <c r="I77" s="49"/>
      <c r="J77" s="49"/>
      <c r="K77" s="44"/>
      <c r="L77" s="44"/>
      <c r="M77" s="45"/>
      <c r="N77" s="44"/>
      <c r="O77" s="45"/>
      <c r="P77" s="45"/>
      <c r="Q77" s="45"/>
      <c r="R77" s="138"/>
      <c r="S77" s="148"/>
      <c r="T77" s="142">
        <f t="shared" si="2"/>
        <v>0</v>
      </c>
      <c r="U77" s="73">
        <f t="shared" si="3"/>
        <v>0</v>
      </c>
      <c r="V77" s="26"/>
    </row>
    <row r="78" spans="1:22" s="6" customFormat="1" ht="36" customHeight="1" thickBot="1" x14ac:dyDescent="0.3">
      <c r="A78" s="15">
        <v>73</v>
      </c>
      <c r="B78" s="46"/>
      <c r="C78" s="47"/>
      <c r="D78" s="84"/>
      <c r="E78" s="44"/>
      <c r="F78" s="45"/>
      <c r="G78" s="45"/>
      <c r="H78" s="48"/>
      <c r="I78" s="49"/>
      <c r="J78" s="49"/>
      <c r="K78" s="44"/>
      <c r="L78" s="44"/>
      <c r="M78" s="45"/>
      <c r="N78" s="44"/>
      <c r="O78" s="45"/>
      <c r="P78" s="45"/>
      <c r="Q78" s="45"/>
      <c r="R78" s="138"/>
      <c r="S78" s="148"/>
      <c r="T78" s="142">
        <f t="shared" si="2"/>
        <v>0</v>
      </c>
      <c r="U78" s="73">
        <f t="shared" si="3"/>
        <v>0</v>
      </c>
      <c r="V78" s="26"/>
    </row>
    <row r="79" spans="1:22" s="6" customFormat="1" ht="36" customHeight="1" thickBot="1" x14ac:dyDescent="0.3">
      <c r="A79" s="15">
        <v>74</v>
      </c>
      <c r="B79" s="46"/>
      <c r="C79" s="47"/>
      <c r="D79" s="84"/>
      <c r="E79" s="44"/>
      <c r="F79" s="45"/>
      <c r="G79" s="45"/>
      <c r="H79" s="48"/>
      <c r="I79" s="49"/>
      <c r="J79" s="49"/>
      <c r="K79" s="44"/>
      <c r="L79" s="44"/>
      <c r="M79" s="45"/>
      <c r="N79" s="44"/>
      <c r="O79" s="45"/>
      <c r="P79" s="45"/>
      <c r="Q79" s="45"/>
      <c r="R79" s="138"/>
      <c r="S79" s="148"/>
      <c r="T79" s="142">
        <f t="shared" si="2"/>
        <v>0</v>
      </c>
      <c r="U79" s="73">
        <f t="shared" si="3"/>
        <v>0</v>
      </c>
      <c r="V79" s="26"/>
    </row>
    <row r="80" spans="1:22" s="6" customFormat="1" ht="36" customHeight="1" thickBot="1" x14ac:dyDescent="0.3">
      <c r="A80" s="15">
        <v>75</v>
      </c>
      <c r="B80" s="46"/>
      <c r="C80" s="47"/>
      <c r="D80" s="84"/>
      <c r="E80" s="44"/>
      <c r="F80" s="45"/>
      <c r="G80" s="45"/>
      <c r="H80" s="48"/>
      <c r="I80" s="49"/>
      <c r="J80" s="49"/>
      <c r="K80" s="44"/>
      <c r="L80" s="44"/>
      <c r="M80" s="45"/>
      <c r="N80" s="44"/>
      <c r="O80" s="45"/>
      <c r="P80" s="45"/>
      <c r="Q80" s="45"/>
      <c r="R80" s="138"/>
      <c r="S80" s="148"/>
      <c r="T80" s="142">
        <f t="shared" si="2"/>
        <v>0</v>
      </c>
      <c r="U80" s="73">
        <f t="shared" si="3"/>
        <v>0</v>
      </c>
      <c r="V80" s="26"/>
    </row>
    <row r="81" spans="1:23" s="6" customFormat="1" ht="36" customHeight="1" thickBot="1" x14ac:dyDescent="0.3">
      <c r="A81" s="15">
        <v>76</v>
      </c>
      <c r="B81" s="46"/>
      <c r="C81" s="47"/>
      <c r="D81" s="84"/>
      <c r="E81" s="44"/>
      <c r="F81" s="45"/>
      <c r="G81" s="45"/>
      <c r="H81" s="48"/>
      <c r="I81" s="49"/>
      <c r="J81" s="49"/>
      <c r="K81" s="44"/>
      <c r="L81" s="44"/>
      <c r="M81" s="45"/>
      <c r="N81" s="44"/>
      <c r="O81" s="45"/>
      <c r="P81" s="45"/>
      <c r="Q81" s="45"/>
      <c r="R81" s="138"/>
      <c r="S81" s="148"/>
      <c r="T81" s="142">
        <f t="shared" si="2"/>
        <v>0</v>
      </c>
      <c r="U81" s="73">
        <f t="shared" si="3"/>
        <v>0</v>
      </c>
      <c r="V81" s="26"/>
    </row>
    <row r="82" spans="1:23" s="6" customFormat="1" ht="36" customHeight="1" thickBot="1" x14ac:dyDescent="0.3">
      <c r="A82" s="15">
        <v>77</v>
      </c>
      <c r="B82" s="46"/>
      <c r="C82" s="47"/>
      <c r="D82" s="84"/>
      <c r="E82" s="44"/>
      <c r="F82" s="45"/>
      <c r="G82" s="45"/>
      <c r="H82" s="48"/>
      <c r="I82" s="49"/>
      <c r="J82" s="49"/>
      <c r="K82" s="44"/>
      <c r="L82" s="44"/>
      <c r="M82" s="45"/>
      <c r="N82" s="44"/>
      <c r="O82" s="45"/>
      <c r="P82" s="45"/>
      <c r="Q82" s="45"/>
      <c r="R82" s="138"/>
      <c r="S82" s="148"/>
      <c r="T82" s="142">
        <f t="shared" si="2"/>
        <v>0</v>
      </c>
      <c r="U82" s="73">
        <f t="shared" si="3"/>
        <v>0</v>
      </c>
      <c r="V82" s="26"/>
    </row>
    <row r="83" spans="1:23" s="6" customFormat="1" ht="36" customHeight="1" thickBot="1" x14ac:dyDescent="0.3">
      <c r="A83" s="15">
        <v>78</v>
      </c>
      <c r="B83" s="46"/>
      <c r="C83" s="47"/>
      <c r="D83" s="84"/>
      <c r="E83" s="44"/>
      <c r="F83" s="45"/>
      <c r="G83" s="45"/>
      <c r="H83" s="48"/>
      <c r="I83" s="49"/>
      <c r="J83" s="49"/>
      <c r="K83" s="44"/>
      <c r="L83" s="44"/>
      <c r="M83" s="45"/>
      <c r="N83" s="44"/>
      <c r="O83" s="45"/>
      <c r="P83" s="45"/>
      <c r="Q83" s="45"/>
      <c r="R83" s="138"/>
      <c r="S83" s="148"/>
      <c r="T83" s="142">
        <f t="shared" si="2"/>
        <v>0</v>
      </c>
      <c r="U83" s="73">
        <f t="shared" si="3"/>
        <v>0</v>
      </c>
      <c r="V83" s="26"/>
    </row>
    <row r="84" spans="1:23" s="6" customFormat="1" ht="36" customHeight="1" thickBot="1" x14ac:dyDescent="0.3">
      <c r="A84" s="15">
        <v>79</v>
      </c>
      <c r="B84" s="46"/>
      <c r="C84" s="47"/>
      <c r="D84" s="84"/>
      <c r="E84" s="44"/>
      <c r="F84" s="45"/>
      <c r="G84" s="45"/>
      <c r="H84" s="48"/>
      <c r="I84" s="49"/>
      <c r="J84" s="49"/>
      <c r="K84" s="44"/>
      <c r="L84" s="44"/>
      <c r="M84" s="45"/>
      <c r="N84" s="44"/>
      <c r="O84" s="45"/>
      <c r="P84" s="45"/>
      <c r="Q84" s="45"/>
      <c r="R84" s="138"/>
      <c r="S84" s="148"/>
      <c r="T84" s="142">
        <f t="shared" si="2"/>
        <v>0</v>
      </c>
      <c r="U84" s="73">
        <f t="shared" si="3"/>
        <v>0</v>
      </c>
      <c r="V84" s="26"/>
      <c r="W84" s="5"/>
    </row>
    <row r="85" spans="1:23" s="6" customFormat="1" ht="36" customHeight="1" thickBot="1" x14ac:dyDescent="0.3">
      <c r="A85" s="15">
        <v>80</v>
      </c>
      <c r="B85" s="46"/>
      <c r="C85" s="47"/>
      <c r="D85" s="84"/>
      <c r="E85" s="44"/>
      <c r="F85" s="45"/>
      <c r="G85" s="45"/>
      <c r="H85" s="48"/>
      <c r="I85" s="49"/>
      <c r="J85" s="49"/>
      <c r="K85" s="44"/>
      <c r="L85" s="44"/>
      <c r="M85" s="45"/>
      <c r="N85" s="44"/>
      <c r="O85" s="45"/>
      <c r="P85" s="45"/>
      <c r="Q85" s="45"/>
      <c r="R85" s="138"/>
      <c r="S85" s="148"/>
      <c r="T85" s="142">
        <f t="shared" si="2"/>
        <v>0</v>
      </c>
      <c r="U85" s="73">
        <f t="shared" si="3"/>
        <v>0</v>
      </c>
      <c r="V85" s="26"/>
      <c r="W85" s="5"/>
    </row>
    <row r="86" spans="1:23" s="6" customFormat="1" ht="36" customHeight="1" thickBot="1" x14ac:dyDescent="0.3">
      <c r="A86" s="15">
        <v>81</v>
      </c>
      <c r="B86" s="46"/>
      <c r="C86" s="47"/>
      <c r="D86" s="84"/>
      <c r="E86" s="44"/>
      <c r="F86" s="45"/>
      <c r="G86" s="45"/>
      <c r="H86" s="48"/>
      <c r="I86" s="49"/>
      <c r="J86" s="49"/>
      <c r="K86" s="44"/>
      <c r="L86" s="44"/>
      <c r="M86" s="45"/>
      <c r="N86" s="44"/>
      <c r="O86" s="45"/>
      <c r="P86" s="45"/>
      <c r="Q86" s="45"/>
      <c r="R86" s="138"/>
      <c r="S86" s="148"/>
      <c r="T86" s="142">
        <f t="shared" si="2"/>
        <v>0</v>
      </c>
      <c r="U86" s="73">
        <f t="shared" si="3"/>
        <v>0</v>
      </c>
      <c r="V86" s="26"/>
      <c r="W86" s="5"/>
    </row>
    <row r="87" spans="1:23" s="6" customFormat="1" ht="36" customHeight="1" thickBot="1" x14ac:dyDescent="0.3">
      <c r="A87" s="15">
        <v>82</v>
      </c>
      <c r="B87" s="46"/>
      <c r="C87" s="47"/>
      <c r="D87" s="84"/>
      <c r="E87" s="44"/>
      <c r="F87" s="45"/>
      <c r="G87" s="45"/>
      <c r="H87" s="48"/>
      <c r="I87" s="49"/>
      <c r="J87" s="49"/>
      <c r="K87" s="44"/>
      <c r="L87" s="44"/>
      <c r="M87" s="45"/>
      <c r="N87" s="44"/>
      <c r="O87" s="45"/>
      <c r="P87" s="45"/>
      <c r="Q87" s="45"/>
      <c r="R87" s="138"/>
      <c r="S87" s="148"/>
      <c r="T87" s="142">
        <f t="shared" si="2"/>
        <v>0</v>
      </c>
      <c r="U87" s="73">
        <f t="shared" si="3"/>
        <v>0</v>
      </c>
      <c r="V87" s="26"/>
      <c r="W87" s="5"/>
    </row>
    <row r="88" spans="1:23" s="6" customFormat="1" ht="36" customHeight="1" thickBot="1" x14ac:dyDescent="0.3">
      <c r="A88" s="15">
        <v>83</v>
      </c>
      <c r="B88" s="46"/>
      <c r="C88" s="47"/>
      <c r="D88" s="84"/>
      <c r="E88" s="44"/>
      <c r="F88" s="45"/>
      <c r="G88" s="45"/>
      <c r="H88" s="48"/>
      <c r="I88" s="49"/>
      <c r="J88" s="49"/>
      <c r="K88" s="44"/>
      <c r="L88" s="44"/>
      <c r="M88" s="45"/>
      <c r="N88" s="44"/>
      <c r="O88" s="45"/>
      <c r="P88" s="45"/>
      <c r="Q88" s="45"/>
      <c r="R88" s="138"/>
      <c r="S88" s="148"/>
      <c r="T88" s="142">
        <f t="shared" si="2"/>
        <v>0</v>
      </c>
      <c r="U88" s="73">
        <f t="shared" si="3"/>
        <v>0</v>
      </c>
      <c r="V88" s="26"/>
      <c r="W88" s="5"/>
    </row>
    <row r="89" spans="1:23" s="6" customFormat="1" ht="36" customHeight="1" thickBot="1" x14ac:dyDescent="0.3">
      <c r="A89" s="15">
        <v>84</v>
      </c>
      <c r="B89" s="46"/>
      <c r="C89" s="47"/>
      <c r="D89" s="84"/>
      <c r="E89" s="44"/>
      <c r="F89" s="45"/>
      <c r="G89" s="45"/>
      <c r="H89" s="48"/>
      <c r="I89" s="49"/>
      <c r="J89" s="49"/>
      <c r="K89" s="44"/>
      <c r="L89" s="44"/>
      <c r="M89" s="45"/>
      <c r="N89" s="44"/>
      <c r="O89" s="45"/>
      <c r="P89" s="45"/>
      <c r="Q89" s="45"/>
      <c r="R89" s="138"/>
      <c r="S89" s="148"/>
      <c r="T89" s="142">
        <f t="shared" si="2"/>
        <v>0</v>
      </c>
      <c r="U89" s="73">
        <f t="shared" si="3"/>
        <v>0</v>
      </c>
      <c r="V89" s="26"/>
      <c r="W89" s="5"/>
    </row>
    <row r="90" spans="1:23" s="6" customFormat="1" ht="36" customHeight="1" thickBot="1" x14ac:dyDescent="0.3">
      <c r="A90" s="15">
        <v>85</v>
      </c>
      <c r="B90" s="46"/>
      <c r="C90" s="47"/>
      <c r="D90" s="84"/>
      <c r="E90" s="44"/>
      <c r="F90" s="45"/>
      <c r="G90" s="45"/>
      <c r="H90" s="48"/>
      <c r="I90" s="49"/>
      <c r="J90" s="49"/>
      <c r="K90" s="44"/>
      <c r="L90" s="44"/>
      <c r="M90" s="45"/>
      <c r="N90" s="44"/>
      <c r="O90" s="45"/>
      <c r="P90" s="45"/>
      <c r="Q90" s="45"/>
      <c r="R90" s="138"/>
      <c r="S90" s="148"/>
      <c r="T90" s="142">
        <f t="shared" si="2"/>
        <v>0</v>
      </c>
      <c r="U90" s="73">
        <f t="shared" si="3"/>
        <v>0</v>
      </c>
      <c r="V90" s="26"/>
      <c r="W90" s="5"/>
    </row>
    <row r="91" spans="1:23" s="6" customFormat="1" ht="36" customHeight="1" thickBot="1" x14ac:dyDescent="0.3">
      <c r="A91" s="15">
        <v>86</v>
      </c>
      <c r="B91" s="46"/>
      <c r="C91" s="47"/>
      <c r="D91" s="84"/>
      <c r="E91" s="44"/>
      <c r="F91" s="45"/>
      <c r="G91" s="45"/>
      <c r="H91" s="48"/>
      <c r="I91" s="49"/>
      <c r="J91" s="49"/>
      <c r="K91" s="44"/>
      <c r="L91" s="44"/>
      <c r="M91" s="45"/>
      <c r="N91" s="44"/>
      <c r="O91" s="45"/>
      <c r="P91" s="45"/>
      <c r="Q91" s="45"/>
      <c r="R91" s="138"/>
      <c r="S91" s="148"/>
      <c r="T91" s="142">
        <f t="shared" si="2"/>
        <v>0</v>
      </c>
      <c r="U91" s="73">
        <f t="shared" si="3"/>
        <v>0</v>
      </c>
      <c r="V91" s="26"/>
      <c r="W91" s="5"/>
    </row>
    <row r="92" spans="1:23" s="6" customFormat="1" ht="36" customHeight="1" thickBot="1" x14ac:dyDescent="0.3">
      <c r="A92" s="15">
        <v>87</v>
      </c>
      <c r="B92" s="46"/>
      <c r="C92" s="47"/>
      <c r="D92" s="84"/>
      <c r="E92" s="44"/>
      <c r="F92" s="45"/>
      <c r="G92" s="45"/>
      <c r="H92" s="48"/>
      <c r="I92" s="49"/>
      <c r="J92" s="49"/>
      <c r="K92" s="44"/>
      <c r="L92" s="44"/>
      <c r="M92" s="45"/>
      <c r="N92" s="44"/>
      <c r="O92" s="45"/>
      <c r="P92" s="45"/>
      <c r="Q92" s="45"/>
      <c r="R92" s="138"/>
      <c r="S92" s="148"/>
      <c r="T92" s="142">
        <f t="shared" si="2"/>
        <v>0</v>
      </c>
      <c r="U92" s="73">
        <f t="shared" si="3"/>
        <v>0</v>
      </c>
      <c r="V92" s="26"/>
      <c r="W92" s="5"/>
    </row>
    <row r="93" spans="1:23" s="6" customFormat="1" ht="36" customHeight="1" thickBot="1" x14ac:dyDescent="0.3">
      <c r="A93" s="15">
        <v>88</v>
      </c>
      <c r="B93" s="46"/>
      <c r="C93" s="47"/>
      <c r="D93" s="84"/>
      <c r="E93" s="44"/>
      <c r="F93" s="45"/>
      <c r="G93" s="45"/>
      <c r="H93" s="48"/>
      <c r="I93" s="49"/>
      <c r="J93" s="49"/>
      <c r="K93" s="44"/>
      <c r="L93" s="44"/>
      <c r="M93" s="45"/>
      <c r="N93" s="44"/>
      <c r="O93" s="45"/>
      <c r="P93" s="45"/>
      <c r="Q93" s="45"/>
      <c r="R93" s="138"/>
      <c r="S93" s="148"/>
      <c r="T93" s="142">
        <f t="shared" si="2"/>
        <v>0</v>
      </c>
      <c r="U93" s="73">
        <f t="shared" si="3"/>
        <v>0</v>
      </c>
      <c r="V93" s="26"/>
      <c r="W93" s="5"/>
    </row>
    <row r="94" spans="1:23" s="6" customFormat="1" ht="36" customHeight="1" thickBot="1" x14ac:dyDescent="0.3">
      <c r="A94" s="15">
        <v>89</v>
      </c>
      <c r="B94" s="46"/>
      <c r="C94" s="47"/>
      <c r="D94" s="84"/>
      <c r="E94" s="44"/>
      <c r="F94" s="45"/>
      <c r="G94" s="45"/>
      <c r="H94" s="48"/>
      <c r="I94" s="49"/>
      <c r="J94" s="49"/>
      <c r="K94" s="44"/>
      <c r="L94" s="44"/>
      <c r="M94" s="45"/>
      <c r="N94" s="44"/>
      <c r="O94" s="45"/>
      <c r="P94" s="45"/>
      <c r="Q94" s="45"/>
      <c r="R94" s="138"/>
      <c r="S94" s="148"/>
      <c r="T94" s="142">
        <f t="shared" si="2"/>
        <v>0</v>
      </c>
      <c r="U94" s="73">
        <f t="shared" si="3"/>
        <v>0</v>
      </c>
      <c r="V94" s="26"/>
      <c r="W94" s="5"/>
    </row>
    <row r="95" spans="1:23" s="6" customFormat="1" ht="36" customHeight="1" thickBot="1" x14ac:dyDescent="0.3">
      <c r="A95" s="15">
        <v>90</v>
      </c>
      <c r="B95" s="46"/>
      <c r="C95" s="47"/>
      <c r="D95" s="84"/>
      <c r="E95" s="44"/>
      <c r="F95" s="45"/>
      <c r="G95" s="45"/>
      <c r="H95" s="48"/>
      <c r="I95" s="49"/>
      <c r="J95" s="49"/>
      <c r="K95" s="44"/>
      <c r="L95" s="44"/>
      <c r="M95" s="45"/>
      <c r="N95" s="44"/>
      <c r="O95" s="45"/>
      <c r="P95" s="45"/>
      <c r="Q95" s="45"/>
      <c r="R95" s="138"/>
      <c r="S95" s="148"/>
      <c r="T95" s="142">
        <f t="shared" si="2"/>
        <v>0</v>
      </c>
      <c r="U95" s="73">
        <f t="shared" si="3"/>
        <v>0</v>
      </c>
      <c r="V95" s="26"/>
      <c r="W95" s="5"/>
    </row>
    <row r="96" spans="1:23" s="6" customFormat="1" ht="36" customHeight="1" thickBot="1" x14ac:dyDescent="0.3">
      <c r="A96" s="15">
        <v>91</v>
      </c>
      <c r="B96" s="46"/>
      <c r="C96" s="47"/>
      <c r="D96" s="84"/>
      <c r="E96" s="44"/>
      <c r="F96" s="45"/>
      <c r="G96" s="45"/>
      <c r="H96" s="48"/>
      <c r="I96" s="49"/>
      <c r="J96" s="49"/>
      <c r="K96" s="44"/>
      <c r="L96" s="44"/>
      <c r="M96" s="45"/>
      <c r="N96" s="44"/>
      <c r="O96" s="45"/>
      <c r="P96" s="45"/>
      <c r="Q96" s="45"/>
      <c r="R96" s="138"/>
      <c r="S96" s="148"/>
      <c r="T96" s="142">
        <f t="shared" si="2"/>
        <v>0</v>
      </c>
      <c r="U96" s="73">
        <f t="shared" si="3"/>
        <v>0</v>
      </c>
      <c r="V96" s="26"/>
      <c r="W96" s="5"/>
    </row>
    <row r="97" spans="1:120" s="6" customFormat="1" ht="36" customHeight="1" thickBot="1" x14ac:dyDescent="0.3">
      <c r="A97" s="15">
        <v>92</v>
      </c>
      <c r="B97" s="46"/>
      <c r="C97" s="47"/>
      <c r="D97" s="84"/>
      <c r="E97" s="44"/>
      <c r="F97" s="45"/>
      <c r="G97" s="45"/>
      <c r="H97" s="48"/>
      <c r="I97" s="49"/>
      <c r="J97" s="49"/>
      <c r="K97" s="44"/>
      <c r="L97" s="44"/>
      <c r="M97" s="45"/>
      <c r="N97" s="44"/>
      <c r="O97" s="45"/>
      <c r="P97" s="45"/>
      <c r="Q97" s="45"/>
      <c r="R97" s="138"/>
      <c r="S97" s="148"/>
      <c r="T97" s="142">
        <f t="shared" si="2"/>
        <v>0</v>
      </c>
      <c r="U97" s="73">
        <f t="shared" si="3"/>
        <v>0</v>
      </c>
      <c r="V97" s="26"/>
      <c r="W97" s="5"/>
    </row>
    <row r="98" spans="1:120" s="6" customFormat="1" ht="36" customHeight="1" thickBot="1" x14ac:dyDescent="0.3">
      <c r="A98" s="15">
        <v>93</v>
      </c>
      <c r="B98" s="46"/>
      <c r="C98" s="47"/>
      <c r="D98" s="84"/>
      <c r="E98" s="44"/>
      <c r="F98" s="45"/>
      <c r="G98" s="45"/>
      <c r="H98" s="48"/>
      <c r="I98" s="49"/>
      <c r="J98" s="49"/>
      <c r="K98" s="44"/>
      <c r="L98" s="44"/>
      <c r="M98" s="45"/>
      <c r="N98" s="44"/>
      <c r="O98" s="45"/>
      <c r="P98" s="45"/>
      <c r="Q98" s="45"/>
      <c r="R98" s="138"/>
      <c r="S98" s="148"/>
      <c r="T98" s="142">
        <f t="shared" si="2"/>
        <v>0</v>
      </c>
      <c r="U98" s="73">
        <f t="shared" si="3"/>
        <v>0</v>
      </c>
      <c r="V98" s="26"/>
    </row>
    <row r="99" spans="1:120" s="6" customFormat="1" ht="36" customHeight="1" thickBot="1" x14ac:dyDescent="0.3">
      <c r="A99" s="15">
        <v>94</v>
      </c>
      <c r="B99" s="46"/>
      <c r="C99" s="47"/>
      <c r="D99" s="84"/>
      <c r="E99" s="44"/>
      <c r="F99" s="45"/>
      <c r="G99" s="45"/>
      <c r="H99" s="48"/>
      <c r="I99" s="49"/>
      <c r="J99" s="49"/>
      <c r="K99" s="44"/>
      <c r="L99" s="44"/>
      <c r="M99" s="45"/>
      <c r="N99" s="44"/>
      <c r="O99" s="45"/>
      <c r="P99" s="45"/>
      <c r="Q99" s="45"/>
      <c r="R99" s="138"/>
      <c r="S99" s="148"/>
      <c r="T99" s="142">
        <f t="shared" si="2"/>
        <v>0</v>
      </c>
      <c r="U99" s="73">
        <f t="shared" si="3"/>
        <v>0</v>
      </c>
      <c r="V99" s="26"/>
      <c r="W99" s="5"/>
    </row>
    <row r="100" spans="1:120" s="6" customFormat="1" ht="36" customHeight="1" thickBot="1" x14ac:dyDescent="0.3">
      <c r="A100" s="15">
        <v>95</v>
      </c>
      <c r="B100" s="46"/>
      <c r="C100" s="47"/>
      <c r="D100" s="84"/>
      <c r="E100" s="44"/>
      <c r="F100" s="45"/>
      <c r="G100" s="45"/>
      <c r="H100" s="48"/>
      <c r="I100" s="49"/>
      <c r="J100" s="49"/>
      <c r="K100" s="44"/>
      <c r="L100" s="44"/>
      <c r="M100" s="45"/>
      <c r="N100" s="44"/>
      <c r="O100" s="45"/>
      <c r="P100" s="45"/>
      <c r="Q100" s="45"/>
      <c r="R100" s="138"/>
      <c r="S100" s="148"/>
      <c r="T100" s="142">
        <f t="shared" si="2"/>
        <v>0</v>
      </c>
      <c r="U100" s="73">
        <f t="shared" si="3"/>
        <v>0</v>
      </c>
      <c r="V100" s="26"/>
      <c r="W100" s="5"/>
    </row>
    <row r="101" spans="1:120" s="6" customFormat="1" ht="36" customHeight="1" thickBot="1" x14ac:dyDescent="0.3">
      <c r="A101" s="15">
        <v>96</v>
      </c>
      <c r="B101" s="46"/>
      <c r="C101" s="47"/>
      <c r="D101" s="84"/>
      <c r="E101" s="44"/>
      <c r="F101" s="45"/>
      <c r="G101" s="45"/>
      <c r="H101" s="48"/>
      <c r="I101" s="49"/>
      <c r="J101" s="49"/>
      <c r="K101" s="44"/>
      <c r="L101" s="44"/>
      <c r="M101" s="45"/>
      <c r="N101" s="44"/>
      <c r="O101" s="45"/>
      <c r="P101" s="45"/>
      <c r="Q101" s="45"/>
      <c r="R101" s="138"/>
      <c r="S101" s="148"/>
      <c r="T101" s="142">
        <f t="shared" si="2"/>
        <v>0</v>
      </c>
      <c r="U101" s="73">
        <f t="shared" si="3"/>
        <v>0</v>
      </c>
      <c r="V101" s="26"/>
    </row>
    <row r="102" spans="1:120" s="6" customFormat="1" ht="36" customHeight="1" thickBot="1" x14ac:dyDescent="0.3">
      <c r="A102" s="15">
        <v>97</v>
      </c>
      <c r="B102" s="46"/>
      <c r="C102" s="47"/>
      <c r="D102" s="84"/>
      <c r="E102" s="44"/>
      <c r="F102" s="45"/>
      <c r="G102" s="45"/>
      <c r="H102" s="48"/>
      <c r="I102" s="49"/>
      <c r="J102" s="49"/>
      <c r="K102" s="44"/>
      <c r="L102" s="44"/>
      <c r="M102" s="45"/>
      <c r="N102" s="44"/>
      <c r="O102" s="45"/>
      <c r="P102" s="45"/>
      <c r="Q102" s="45"/>
      <c r="R102" s="138"/>
      <c r="S102" s="148"/>
      <c r="T102" s="142">
        <f t="shared" si="2"/>
        <v>0</v>
      </c>
      <c r="U102" s="73">
        <f t="shared" si="3"/>
        <v>0</v>
      </c>
      <c r="V102" s="26"/>
      <c r="W102" s="5"/>
    </row>
    <row r="103" spans="1:120" s="6" customFormat="1" ht="36" customHeight="1" thickBot="1" x14ac:dyDescent="0.3">
      <c r="A103" s="15">
        <v>98</v>
      </c>
      <c r="B103" s="46"/>
      <c r="C103" s="47"/>
      <c r="D103" s="84"/>
      <c r="E103" s="44"/>
      <c r="F103" s="45"/>
      <c r="G103" s="45"/>
      <c r="H103" s="48"/>
      <c r="I103" s="49"/>
      <c r="J103" s="49"/>
      <c r="K103" s="44"/>
      <c r="L103" s="44"/>
      <c r="M103" s="45"/>
      <c r="N103" s="44"/>
      <c r="O103" s="45"/>
      <c r="P103" s="45"/>
      <c r="Q103" s="45"/>
      <c r="R103" s="138"/>
      <c r="S103" s="148"/>
      <c r="T103" s="142">
        <f t="shared" si="2"/>
        <v>0</v>
      </c>
      <c r="U103" s="73">
        <f t="shared" si="3"/>
        <v>0</v>
      </c>
      <c r="V103" s="26"/>
      <c r="W103" s="5"/>
    </row>
    <row r="104" spans="1:120" s="6" customFormat="1" ht="36" customHeight="1" thickBot="1" x14ac:dyDescent="0.3">
      <c r="A104" s="15">
        <v>99</v>
      </c>
      <c r="B104" s="46"/>
      <c r="C104" s="47"/>
      <c r="D104" s="85"/>
      <c r="E104" s="44"/>
      <c r="F104" s="45"/>
      <c r="G104" s="45"/>
      <c r="H104" s="48"/>
      <c r="I104" s="49"/>
      <c r="J104" s="49"/>
      <c r="K104" s="44"/>
      <c r="L104" s="44"/>
      <c r="M104" s="45"/>
      <c r="N104" s="44"/>
      <c r="O104" s="45"/>
      <c r="P104" s="45"/>
      <c r="Q104" s="45"/>
      <c r="R104" s="138"/>
      <c r="S104" s="148"/>
      <c r="T104" s="142">
        <f t="shared" si="2"/>
        <v>0</v>
      </c>
      <c r="U104" s="73">
        <f t="shared" si="3"/>
        <v>0</v>
      </c>
      <c r="V104" s="26"/>
      <c r="W104" s="5"/>
    </row>
    <row r="105" spans="1:120" s="7" customFormat="1" ht="36" customHeight="1" thickBot="1" x14ac:dyDescent="0.3">
      <c r="A105" s="16">
        <v>100</v>
      </c>
      <c r="B105" s="51"/>
      <c r="C105" s="52"/>
      <c r="D105" s="86"/>
      <c r="E105" s="44"/>
      <c r="F105" s="45"/>
      <c r="G105" s="45"/>
      <c r="H105" s="48"/>
      <c r="I105" s="49"/>
      <c r="J105" s="49"/>
      <c r="K105" s="44"/>
      <c r="L105" s="44"/>
      <c r="M105" s="45"/>
      <c r="N105" s="44"/>
      <c r="O105" s="45"/>
      <c r="P105" s="45"/>
      <c r="Q105" s="45"/>
      <c r="R105" s="138"/>
      <c r="S105" s="148"/>
      <c r="T105" s="142">
        <f t="shared" si="2"/>
        <v>0</v>
      </c>
      <c r="U105" s="73">
        <f t="shared" si="3"/>
        <v>0</v>
      </c>
      <c r="V105" s="27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</row>
    <row r="106" spans="1:120" s="14" customFormat="1" ht="35.25" customHeight="1" thickTop="1" thickBot="1" x14ac:dyDescent="0.3">
      <c r="A106" s="304" t="s">
        <v>28</v>
      </c>
      <c r="B106" s="304"/>
      <c r="C106" s="304"/>
      <c r="D106" s="87">
        <f t="shared" ref="D106" si="4">SUM(D6:D105)</f>
        <v>0</v>
      </c>
      <c r="E106" s="9">
        <f>SUM(E6:E105)</f>
        <v>0</v>
      </c>
      <c r="F106" s="9">
        <f t="shared" ref="F106:R106" si="5">SUM(F6:F105)</f>
        <v>0</v>
      </c>
      <c r="G106" s="9">
        <f t="shared" si="5"/>
        <v>0</v>
      </c>
      <c r="H106" s="10">
        <f t="shared" si="5"/>
        <v>0</v>
      </c>
      <c r="I106" s="9">
        <f t="shared" si="5"/>
        <v>0</v>
      </c>
      <c r="J106" s="9">
        <f t="shared" si="5"/>
        <v>0</v>
      </c>
      <c r="K106" s="10">
        <f t="shared" si="5"/>
        <v>0</v>
      </c>
      <c r="L106" s="10">
        <f t="shared" si="5"/>
        <v>0</v>
      </c>
      <c r="M106" s="9">
        <f t="shared" si="5"/>
        <v>0</v>
      </c>
      <c r="N106" s="10">
        <f t="shared" si="5"/>
        <v>0</v>
      </c>
      <c r="O106" s="9">
        <f t="shared" si="5"/>
        <v>0</v>
      </c>
      <c r="P106" s="9">
        <f t="shared" si="5"/>
        <v>0</v>
      </c>
      <c r="Q106" s="9">
        <f t="shared" si="5"/>
        <v>0</v>
      </c>
      <c r="R106" s="139">
        <f t="shared" si="5"/>
        <v>0</v>
      </c>
      <c r="S106" s="143">
        <f t="shared" ref="S106" si="6">SUM(S6:S105)</f>
        <v>0</v>
      </c>
      <c r="T106" s="141">
        <f>SUM(T6:T105)</f>
        <v>0</v>
      </c>
      <c r="U106" s="71">
        <f>SUM(U6:U105)</f>
        <v>0</v>
      </c>
      <c r="V106" s="11">
        <f>SUM(V6:V105)</f>
        <v>0</v>
      </c>
      <c r="W106" s="12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</row>
    <row r="107" spans="1:120" x14ac:dyDescent="0.4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21" spans="16:16" x14ac:dyDescent="0.4">
      <c r="P121" s="8"/>
    </row>
  </sheetData>
  <sheetProtection algorithmName="SHA-512" hashValue="YfY4HaNwTJdD1OFv2FlHVkDCeHTyy8jaOBizI4I9f7aJ+cdoso1WuiakdxvaKFYJ7KpyAk6kH/V5niohsae/Zg==" saltValue="nIsRvc2pZOkv2ciLExsQzw==" spinCount="100000" sheet="1" objects="1" scenarios="1"/>
  <mergeCells count="15">
    <mergeCell ref="A1:D1"/>
    <mergeCell ref="E1:G1"/>
    <mergeCell ref="A2:D2"/>
    <mergeCell ref="E2:G2"/>
    <mergeCell ref="H2:J2"/>
    <mergeCell ref="U3:U5"/>
    <mergeCell ref="A106:C106"/>
    <mergeCell ref="V3:V5"/>
    <mergeCell ref="T3:T5"/>
    <mergeCell ref="L2:M2"/>
    <mergeCell ref="N2:R2"/>
    <mergeCell ref="A3:A5"/>
    <mergeCell ref="B3:B5"/>
    <mergeCell ref="C3:C5"/>
    <mergeCell ref="D3:D5"/>
  </mergeCells>
  <printOptions horizontalCentered="1"/>
  <pageMargins left="0" right="0" top="0" bottom="0" header="0" footer="0"/>
  <pageSetup paperSize="9" scale="11" fitToHeight="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23</vt:i4>
      </vt:variant>
    </vt:vector>
  </HeadingPairs>
  <TitlesOfParts>
    <vt:vector size="38" baseType="lpstr">
      <vt:lpstr>CONSIGNES</vt:lpstr>
      <vt:lpstr>RECAP. GENERAL</vt:lpstr>
      <vt:lpstr>FAC</vt:lpstr>
      <vt:lpstr>BON</vt:lpstr>
      <vt:lpstr>Etiquettes</vt:lpstr>
      <vt:lpstr>Sous Groupe 1</vt:lpstr>
      <vt:lpstr>Sous Groupe 2</vt:lpstr>
      <vt:lpstr>Sous Groupe 3</vt:lpstr>
      <vt:lpstr>Sous Groupe 4</vt:lpstr>
      <vt:lpstr>Sous Groupe 5</vt:lpstr>
      <vt:lpstr>Sous Groupe 6</vt:lpstr>
      <vt:lpstr>Sous Groupe 7</vt:lpstr>
      <vt:lpstr>Sous Groupe 8</vt:lpstr>
      <vt:lpstr>Sous Groupe 9</vt:lpstr>
      <vt:lpstr>Sous Groupe 10</vt:lpstr>
      <vt:lpstr>BON!Print_Area</vt:lpstr>
      <vt:lpstr>FAC!Print_Area</vt:lpstr>
      <vt:lpstr>'RECAP. GENERAL'!Print_Area</vt:lpstr>
      <vt:lpstr>'Sous Groupe 1'!Print_Area</vt:lpstr>
      <vt:lpstr>'Sous Groupe 10'!Print_Area</vt:lpstr>
      <vt:lpstr>'Sous Groupe 2'!Print_Area</vt:lpstr>
      <vt:lpstr>'Sous Groupe 3'!Print_Area</vt:lpstr>
      <vt:lpstr>'Sous Groupe 4'!Print_Area</vt:lpstr>
      <vt:lpstr>'Sous Groupe 5'!Print_Area</vt:lpstr>
      <vt:lpstr>'Sous Groupe 6'!Print_Area</vt:lpstr>
      <vt:lpstr>'Sous Groupe 7'!Print_Area</vt:lpstr>
      <vt:lpstr>'Sous Groupe 8'!Print_Area</vt:lpstr>
      <vt:lpstr>'Sous Groupe 9'!Print_Area</vt:lpstr>
      <vt:lpstr>'Sous Groupe 1'!Print_Titles</vt:lpstr>
      <vt:lpstr>'Sous Groupe 10'!Print_Titles</vt:lpstr>
      <vt:lpstr>'Sous Groupe 2'!Print_Titles</vt:lpstr>
      <vt:lpstr>'Sous Groupe 3'!Print_Titles</vt:lpstr>
      <vt:lpstr>'Sous Groupe 4'!Print_Titles</vt:lpstr>
      <vt:lpstr>'Sous Groupe 5'!Print_Titles</vt:lpstr>
      <vt:lpstr>'Sous Groupe 6'!Print_Titles</vt:lpstr>
      <vt:lpstr>'Sous Groupe 7'!Print_Titles</vt:lpstr>
      <vt:lpstr>'Sous Groupe 8'!Print_Titles</vt:lpstr>
      <vt:lpstr>'Sous Groupe 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Angele</dc:creator>
  <cp:lastModifiedBy>Salomé Prost</cp:lastModifiedBy>
  <cp:lastPrinted>2022-09-14T12:16:52Z</cp:lastPrinted>
  <dcterms:created xsi:type="dcterms:W3CDTF">2020-03-18T17:24:08Z</dcterms:created>
  <dcterms:modified xsi:type="dcterms:W3CDTF">2024-03-22T02:51:46Z</dcterms:modified>
</cp:coreProperties>
</file>