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บอกล้าง/"/>
    </mc:Choice>
  </mc:AlternateContent>
  <xr:revisionPtr revIDLastSave="0" documentId="13_ncr:1_{29BDF29E-76FE-AC4E-8297-F8FB229927B5}" xr6:coauthVersionLast="45" xr6:coauthVersionMax="45" xr10:uidLastSave="{00000000-0000-0000-0000-000000000000}"/>
  <bookViews>
    <workbookView xWindow="40180" yWindow="5480" windowWidth="26640" windowHeight="12580" xr2:uid="{AEBCE46C-80C8-4172-849D-D292A5FEEDE3}"/>
  </bookViews>
  <sheets>
    <sheet name="Summary" sheetId="1" r:id="rId1"/>
    <sheet name="ตัวอย่างหน้าเว็ป" sheetId="3" r:id="rId2"/>
    <sheet name="Detai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3" l="1"/>
  <c r="O6" i="3" s="1"/>
  <c r="O5" i="3"/>
  <c r="N5" i="3"/>
  <c r="J6" i="3"/>
  <c r="N6" i="3" s="1"/>
  <c r="H4" i="1" l="1"/>
  <c r="H3" i="1"/>
  <c r="H2" i="1"/>
  <c r="J5" i="1" l="1"/>
  <c r="J4" i="1"/>
  <c r="H3" i="2"/>
  <c r="H2" i="2"/>
  <c r="J3" i="1" l="1"/>
  <c r="J2" i="1"/>
</calcChain>
</file>

<file path=xl/sharedStrings.xml><?xml version="1.0" encoding="utf-8"?>
<sst xmlns="http://schemas.openxmlformats.org/spreadsheetml/2006/main" count="160" uniqueCount="85">
  <si>
    <t>เลขที่กรมธรรม์</t>
  </si>
  <si>
    <t>Plan code</t>
  </si>
  <si>
    <t>ชื่อแบบกธ.</t>
  </si>
  <si>
    <t>จำนวนเงินเอาประกัน</t>
  </si>
  <si>
    <t>เบี้ยประกัน</t>
  </si>
  <si>
    <t>Plan rider</t>
  </si>
  <si>
    <t>ชื่อแบบ rider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</si>
  <si>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</si>
  <si>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</si>
  <si>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</si>
  <si>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</si>
  <si>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โค้ดตัวแทน</t>
  </si>
  <si>
    <t>ชื่อ-นามสกุลตัวแทน</t>
  </si>
  <si>
    <t>สาขา</t>
  </si>
  <si>
    <t xml:space="preserve"> </t>
  </si>
  <si>
    <t>เบี้ยนับผลงาน</t>
  </si>
  <si>
    <t>1504176</t>
  </si>
  <si>
    <t>1504177</t>
  </si>
  <si>
    <t>E69</t>
  </si>
  <si>
    <t>ไทยสมุทร รักปั้นเงิน 3/2</t>
  </si>
  <si>
    <t>นางมาลี เมืองแสน</t>
  </si>
  <si>
    <t>วิภาวดี</t>
  </si>
  <si>
    <t>สถานะกรมธรรม์</t>
  </si>
  <si>
    <t>I</t>
  </si>
  <si>
    <t>เบี้ยนับผลงาน (รวม rider)</t>
  </si>
  <si>
    <t>เบี้ยประกัน rider</t>
  </si>
  <si>
    <t>539</t>
  </si>
  <si>
    <t>เพื่อนคู่ชีวิต B450 (20/15)</t>
  </si>
  <si>
    <t>นายถนอม วราพุธ</t>
  </si>
  <si>
    <t>พังงา</t>
  </si>
  <si>
    <t>DAB2</t>
  </si>
  <si>
    <t>นางวิญญา ณ พัทลุง</t>
  </si>
  <si>
    <t>% นับผลงาน</t>
  </si>
  <si>
    <t>Import  จะเปลี่ยน การทำงานเป็นแบบใหม่</t>
  </si>
  <si>
    <t>2.  ทำการ load ข้อมูล กธ. จาก db.</t>
  </si>
  <si>
    <t xml:space="preserve">          ทำการ load ข้อมูลขั้นมาแสดงที่หน้าเว็ป</t>
  </si>
  <si>
    <t xml:space="preserve">         ให้ขึ้นแจ้งเตือน ว่า policy(error)</t>
  </si>
  <si>
    <t>policy_no</t>
  </si>
  <si>
    <t>product_name</t>
  </si>
  <si>
    <t>policy_status</t>
  </si>
  <si>
    <t>first_year_perf_count_rate</t>
  </si>
  <si>
    <t>product_code</t>
  </si>
  <si>
    <t>sum_assured</t>
  </si>
  <si>
    <t>premium_amount</t>
  </si>
  <si>
    <t>คำนวนจาก % นับผลงาน คูนกับ เบี้ยประกัน</t>
  </si>
  <si>
    <t>premium_ordinary - premium_amount</t>
  </si>
  <si>
    <t>เบี้ยนับผลงาน + เบี้ยประกัน rider</t>
  </si>
  <si>
    <t>commencement_date</t>
  </si>
  <si>
    <t>คำนวนงวด จาก  ms_period</t>
  </si>
  <si>
    <t>agent_code</t>
  </si>
  <si>
    <t>agent_name</t>
  </si>
  <si>
    <t>agent_branch_name</t>
  </si>
  <si>
    <t>% นับผลงาน
จากระบบ</t>
  </si>
  <si>
    <t>% นับผลงาน
จาก excel</t>
  </si>
  <si>
    <t>เบี้ยนับผลงาน
จากระบบ</t>
  </si>
  <si>
    <t>เบี้ยนับผลงาน
จาก excel</t>
  </si>
  <si>
    <t>เบี้ยประกัน rider
จากระบบ</t>
  </si>
  <si>
    <t>เบี้ยประกัน rider
จาก excel</t>
  </si>
  <si>
    <t>เบี้ยนับผลงาน (รวม rider)
จากระบบ</t>
  </si>
  <si>
    <t>เบี้ยนับผลงาน (รวม rider)
จาก excel</t>
  </si>
  <si>
    <t>% นับผลงาน จากระบบ</t>
  </si>
  <si>
    <t>เบี้ยนับผลงาน จากระบบ</t>
  </si>
  <si>
    <t>เบี้ยประกัน rider จากระบบ</t>
  </si>
  <si>
    <t>เบี้ยนับผลงาน (รวม rider) จากระบบ</t>
  </si>
  <si>
    <t xml:space="preserve">1. เราจะเอาข้อมูลจาก excel  แค่ column A ที่เป็นเลข กธ. กับ column D ที่เป็น % นับผลงาน เท่านั้น </t>
  </si>
  <si>
    <t>3. รายละเอียดการคำนวน</t>
  </si>
  <si>
    <t>Column Name</t>
  </si>
  <si>
    <t>Value</t>
  </si>
  <si>
    <t xml:space="preserve"> %นับผลงาน จาก Excel</t>
  </si>
  <si>
    <t>column D ใน excel</t>
  </si>
  <si>
    <t>เบียนับผลงาน จาก Excel</t>
  </si>
  <si>
    <t>เบียประกัน rider จาก Excel</t>
  </si>
  <si>
    <t>เบี้ยนับผลงาน (รวม rider) จากExcel</t>
  </si>
  <si>
    <t>เบียประกัน * (%นับผลงาน จาก excel  /100)</t>
  </si>
  <si>
    <t>เบี้ยประกัน rider จากระบบ* (%นับผลงาน จาก excel /100)</t>
  </si>
  <si>
    <t>เบียประกัน * (%นับผลงาน จาก excel /100) +
เบี้ยประกัน rider จากระบบ* (%นับผลงาน จาก excel /100)</t>
  </si>
  <si>
    <t>ช่องที่แสดงข้อมูลตารางด้านบน ให้ใส่สีพื้น เป็น สีเหลือง</t>
  </si>
  <si>
    <t>ปล. ถ้าค่าใน excel column D (% นับผลงาน) มีค่าเป็น % ให้แปลง % เป็นค่า ปกติ ก่อนนำมาแสดงที่หน้าเว็ป เช่น 10% ต้องแปลงเป็น 10 ก่อน</t>
  </si>
  <si>
    <t xml:space="preserve">    2.1. หาข้อมูล กธ. ที่ ms_policy_list</t>
  </si>
  <si>
    <t xml:space="preserve">     2.3. กรณีที่ไม่มีข้อมูลทั้งใน ms_policy_list </t>
  </si>
  <si>
    <t>4. ถ้ามีอย่างน้อย 1 รายการที่ยอด %นับผลงาน จาก excel กับ % นับผลงาน จาก ระบบ ไม่ตรงกัน</t>
  </si>
  <si>
    <t>หรือ เบียนับผลงาน จากระบบ ไม่ตรง กับ เบียนับผลงาน จาก excel</t>
  </si>
  <si>
    <t>หรือ เบีย rider จากระบบ ไม่ตรงกับ เบีย rider จาก excel</t>
  </si>
  <si>
    <t>ตอนที่กด บันทึก ให้มีการแสดง dialog ยืนยัน ว่า คุณต้องการบันทึกข้อมูล</t>
  </si>
  <si>
    <t>ถ้ายืนยัน ให้ทำการบันทึก ลง DB ได้เลย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</si>
</sst>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164" fontId="2" fillId="0" borderId="1" xfId="1" applyNumberFormat="1" applyFont="1" applyBorder="1"/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164" fontId="2" fillId="5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5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9" fontId="3" fillId="3" borderId="1" xfId="2" applyFont="1" applyFill="1" applyBorder="1" applyAlignment="1">
      <alignment horizontal="center" vertical="center"/>
    </xf>
    <xf numFmtId="9" fontId="2" fillId="4" borderId="1" xfId="2" applyFont="1" applyFill="1" applyBorder="1"/>
    <xf numFmtId="9" fontId="2" fillId="5" borderId="1" xfId="2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9" fontId="4" fillId="0" borderId="1" xfId="0" applyNumberFormat="1" applyFont="1" applyFill="1" applyBorder="1" applyAlignment="1">
      <alignment horizontal="left" vertical="center"/>
    </xf>
    <xf numFmtId="9" fontId="3" fillId="3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439614</xdr:colOff>
      <xdr:row>39</xdr:row>
      <xdr:rowOff>127000</xdr:rowOff>
    </xdr:from>
    <xdr:to>
      <xdr:col>0</xdr:col>
      <xdr:colOff>1015999</xdr:colOff>
      <xdr:row>42</xdr:row>
      <xdr:rowOff>185616</xdr:rowOff>
    </xdr:to>
    <xdr:sp macro="" textlink="">
      <xdr:nvSpPr>
        <xdr:cNvPr id="7" name="Curved Left Arrow 6">
          <a:extLst>
            <a:ext uri="{FF2B5EF4-FFF2-40B4-BE49-F238E27FC236}">
              <a16:creationId xmlns:a16="http://schemas.microsoft.com/office/drawing/2014/main" id="{95592EAB-4108-654F-8BA5-0ECCDB3F7477}"/>
            </a:ext>
          </a:extLst>
        </xdr:cNvPr>
        <xdr:cNvSpPr/>
      </xdr:nvSpPr>
      <xdr:spPr>
        <a:xfrm rot="10800000">
          <a:off x="439614" y="8137769"/>
          <a:ext cx="576385" cy="89877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92B-6D39-499E-9D05-5BE9690B399F}">
  <dimension ref="A1:Q64"/>
  <sheetViews>
    <sheetView tabSelected="1" topLeftCell="A31" zoomScale="130" zoomScaleNormal="130" workbookViewId="0">
      <selection activeCell="E42" sqref="E42"/>
    </sheetView>
  </sheetViews>
  <sheetFormatPr baseColWidth="10" defaultColWidth="11.83203125" defaultRowHeight="15" customHeight="1" x14ac:dyDescent="0.2"/>
  <cols>
    <col min="1" max="1" width="13.5" style="9" bestFit="1" customWidth="1"/>
    <col min="2" max="2" width="26.1640625" style="2" customWidth="1"/>
    <col min="3" max="3" width="39.1640625" style="1" customWidth="1"/>
    <col min="4" max="4" width="11.33203125" style="1" bestFit="1" customWidth="1"/>
    <col min="5" max="5" width="20.6640625" style="1" bestFit="1" customWidth="1"/>
    <col min="6" max="6" width="18.83203125" style="1" bestFit="1" customWidth="1"/>
    <col min="7" max="7" width="10" style="1" bestFit="1" customWidth="1"/>
    <col min="8" max="8" width="12.83203125" style="1" bestFit="1" customWidth="1"/>
    <col min="9" max="9" width="14.5" style="1" bestFit="1" customWidth="1"/>
    <col min="10" max="10" width="22.33203125" style="1" bestFit="1" customWidth="1"/>
    <col min="11" max="11" width="12" style="1" bestFit="1" customWidth="1"/>
    <col min="12" max="12" width="13.1640625" style="1" bestFit="1" customWidth="1"/>
    <col min="13" max="13" width="17.5" style="1" bestFit="1" customWidth="1"/>
    <col min="14" max="14" width="18.5" style="1" bestFit="1" customWidth="1"/>
    <col min="15" max="15" width="10.83203125" style="2" bestFit="1" customWidth="1"/>
    <col min="16" max="16" width="17.83203125" style="1" bestFit="1" customWidth="1"/>
    <col min="17" max="17" width="6" style="1" bestFit="1" customWidth="1"/>
    <col min="18" max="16384" width="11.83203125" style="1"/>
  </cols>
  <sheetData>
    <row r="1" spans="1:17" s="8" customFormat="1" ht="15" customHeight="1" x14ac:dyDescent="0.2">
      <c r="A1" s="16" t="s">
        <v>0</v>
      </c>
      <c r="B1" s="16" t="s">
        <v>22</v>
      </c>
      <c r="C1" s="16" t="s">
        <v>1</v>
      </c>
      <c r="D1" s="19" t="s">
        <v>32</v>
      </c>
      <c r="E1" s="17" t="s">
        <v>2</v>
      </c>
      <c r="F1" s="17" t="s">
        <v>3</v>
      </c>
      <c r="G1" s="16" t="s">
        <v>4</v>
      </c>
      <c r="H1" s="16" t="s">
        <v>15</v>
      </c>
      <c r="I1" s="16" t="s">
        <v>25</v>
      </c>
      <c r="J1" s="16" t="s">
        <v>24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</row>
    <row r="2" spans="1:17" ht="15" customHeight="1" x14ac:dyDescent="0.2">
      <c r="A2" s="3" t="s">
        <v>16</v>
      </c>
      <c r="B2" s="4" t="s">
        <v>23</v>
      </c>
      <c r="C2" s="5" t="s">
        <v>18</v>
      </c>
      <c r="D2" s="20">
        <v>0.1</v>
      </c>
      <c r="E2" s="5" t="s">
        <v>19</v>
      </c>
      <c r="F2" s="6">
        <v>3000000</v>
      </c>
      <c r="G2" s="6">
        <v>2964000</v>
      </c>
      <c r="H2" s="6">
        <f>G2*D2</f>
        <v>296400</v>
      </c>
      <c r="I2" s="7"/>
      <c r="J2" s="6">
        <f>H2+I2</f>
        <v>296400</v>
      </c>
      <c r="K2" s="7"/>
      <c r="L2" s="7"/>
      <c r="M2" s="7"/>
      <c r="N2" s="7"/>
      <c r="O2" s="4">
        <v>5503055</v>
      </c>
      <c r="P2" s="7" t="s">
        <v>20</v>
      </c>
      <c r="Q2" s="7" t="s">
        <v>21</v>
      </c>
    </row>
    <row r="3" spans="1:17" ht="15" customHeight="1" x14ac:dyDescent="0.2">
      <c r="A3" s="3" t="s">
        <v>17</v>
      </c>
      <c r="B3" s="4" t="s">
        <v>23</v>
      </c>
      <c r="C3" s="5" t="s">
        <v>18</v>
      </c>
      <c r="D3" s="20">
        <v>0.1</v>
      </c>
      <c r="E3" s="5" t="s">
        <v>19</v>
      </c>
      <c r="F3" s="6">
        <v>1000000</v>
      </c>
      <c r="G3" s="6">
        <v>988000</v>
      </c>
      <c r="H3" s="6">
        <f>G3*D3</f>
        <v>98800</v>
      </c>
      <c r="I3" s="7"/>
      <c r="J3" s="6">
        <f>H3+I3</f>
        <v>98800</v>
      </c>
      <c r="K3" s="7"/>
      <c r="L3" s="7"/>
      <c r="M3" s="7"/>
      <c r="N3" s="7"/>
      <c r="O3" s="4">
        <v>5503055</v>
      </c>
      <c r="P3" s="7" t="s">
        <v>20</v>
      </c>
      <c r="Q3" s="7" t="s">
        <v>21</v>
      </c>
    </row>
    <row r="4" spans="1:17" ht="15" customHeight="1" x14ac:dyDescent="0.2">
      <c r="A4" s="18">
        <v>1411486</v>
      </c>
      <c r="B4" s="10" t="s">
        <v>23</v>
      </c>
      <c r="C4" s="11" t="s">
        <v>26</v>
      </c>
      <c r="D4" s="21">
        <v>1</v>
      </c>
      <c r="E4" s="11" t="s">
        <v>27</v>
      </c>
      <c r="F4" s="12">
        <v>100000</v>
      </c>
      <c r="G4" s="15">
        <v>8830</v>
      </c>
      <c r="H4" s="15">
        <f>G4*D4</f>
        <v>8830</v>
      </c>
      <c r="I4" s="15">
        <v>3900</v>
      </c>
      <c r="J4" s="12">
        <f>H4+I4</f>
        <v>12730</v>
      </c>
      <c r="K4" s="7"/>
      <c r="L4" s="7"/>
      <c r="M4" s="7"/>
      <c r="N4" s="7"/>
      <c r="O4" s="4">
        <v>3402124</v>
      </c>
      <c r="P4" s="7" t="s">
        <v>28</v>
      </c>
      <c r="Q4" s="7" t="s">
        <v>29</v>
      </c>
    </row>
    <row r="5" spans="1:17" ht="15" customHeight="1" x14ac:dyDescent="0.2">
      <c r="A5" s="3"/>
      <c r="B5" s="4"/>
      <c r="C5" s="7"/>
      <c r="D5" s="7"/>
      <c r="E5" s="7"/>
      <c r="F5" s="7"/>
      <c r="G5" s="7"/>
      <c r="H5" s="7"/>
      <c r="I5" s="7"/>
      <c r="J5" s="6">
        <f>H5+I5</f>
        <v>0</v>
      </c>
      <c r="K5" s="7"/>
      <c r="L5" s="7"/>
      <c r="M5" s="7"/>
      <c r="N5" s="7"/>
      <c r="O5" s="4"/>
      <c r="P5" s="7"/>
      <c r="Q5" s="7"/>
    </row>
    <row r="6" spans="1:17" ht="15" customHeight="1" x14ac:dyDescent="0.2">
      <c r="B6" s="9"/>
      <c r="E6" s="1" t="s">
        <v>14</v>
      </c>
    </row>
    <row r="7" spans="1:17" ht="15" customHeight="1" x14ac:dyDescent="0.2">
      <c r="B7" s="9"/>
    </row>
    <row r="8" spans="1:17" ht="15" customHeight="1" x14ac:dyDescent="0.2">
      <c r="B8" s="9"/>
    </row>
    <row r="9" spans="1:17" ht="15" customHeight="1" x14ac:dyDescent="0.2">
      <c r="B9" s="9"/>
    </row>
    <row r="10" spans="1:17" ht="15" customHeight="1" x14ac:dyDescent="0.2">
      <c r="B10" s="9" t="s">
        <v>33</v>
      </c>
    </row>
    <row r="11" spans="1:17" ht="15" customHeight="1" x14ac:dyDescent="0.2">
      <c r="B11" s="9" t="s">
        <v>64</v>
      </c>
    </row>
    <row r="12" spans="1:17" ht="15" customHeight="1" x14ac:dyDescent="0.2">
      <c r="B12" s="9" t="s">
        <v>34</v>
      </c>
    </row>
    <row r="13" spans="1:17" ht="15" customHeight="1" x14ac:dyDescent="0.2">
      <c r="B13" s="9" t="s">
        <v>78</v>
      </c>
    </row>
    <row r="14" spans="1:17" ht="15" customHeight="1" x14ac:dyDescent="0.2">
      <c r="B14" s="9" t="s">
        <v>35</v>
      </c>
    </row>
    <row r="15" spans="1:17" ht="15" customHeight="1" x14ac:dyDescent="0.2">
      <c r="B15" s="9"/>
    </row>
    <row r="16" spans="1:17" ht="15" customHeight="1" x14ac:dyDescent="0.2">
      <c r="B16" s="22" t="s">
        <v>0</v>
      </c>
      <c r="C16" s="23" t="s">
        <v>37</v>
      </c>
    </row>
    <row r="17" spans="2:3" ht="15" customHeight="1" x14ac:dyDescent="0.2">
      <c r="B17" s="22" t="s">
        <v>22</v>
      </c>
      <c r="C17" s="23" t="s">
        <v>39</v>
      </c>
    </row>
    <row r="18" spans="2:3" ht="15" customHeight="1" x14ac:dyDescent="0.2">
      <c r="B18" s="22" t="s">
        <v>1</v>
      </c>
      <c r="C18" s="24" t="s">
        <v>41</v>
      </c>
    </row>
    <row r="19" spans="2:3" ht="15" customHeight="1" x14ac:dyDescent="0.2">
      <c r="B19" s="25" t="s">
        <v>60</v>
      </c>
      <c r="C19" s="24" t="s">
        <v>40</v>
      </c>
    </row>
    <row r="20" spans="2:3" ht="15" customHeight="1" x14ac:dyDescent="0.2">
      <c r="B20" s="22" t="s">
        <v>2</v>
      </c>
      <c r="C20" s="24" t="s">
        <v>38</v>
      </c>
    </row>
    <row r="21" spans="2:3" ht="15" customHeight="1" x14ac:dyDescent="0.2">
      <c r="B21" s="22" t="s">
        <v>3</v>
      </c>
      <c r="C21" s="24" t="s">
        <v>42</v>
      </c>
    </row>
    <row r="22" spans="2:3" ht="15" customHeight="1" x14ac:dyDescent="0.2">
      <c r="B22" s="22" t="s">
        <v>4</v>
      </c>
      <c r="C22" s="24" t="s">
        <v>43</v>
      </c>
    </row>
    <row r="23" spans="2:3" ht="15" customHeight="1" x14ac:dyDescent="0.2">
      <c r="B23" s="22" t="s">
        <v>61</v>
      </c>
      <c r="C23" s="24" t="s">
        <v>44</v>
      </c>
    </row>
    <row r="24" spans="2:3" ht="15" customHeight="1" x14ac:dyDescent="0.2">
      <c r="B24" s="22" t="s">
        <v>62</v>
      </c>
      <c r="C24" s="24" t="s">
        <v>45</v>
      </c>
    </row>
    <row r="25" spans="2:3" x14ac:dyDescent="0.2">
      <c r="B25" s="28" t="s">
        <v>63</v>
      </c>
      <c r="C25" s="22" t="s">
        <v>46</v>
      </c>
    </row>
    <row r="26" spans="2:3" ht="15" customHeight="1" x14ac:dyDescent="0.2">
      <c r="B26" s="22" t="s">
        <v>7</v>
      </c>
      <c r="C26" s="24" t="s">
        <v>47</v>
      </c>
    </row>
    <row r="27" spans="2:3" ht="15" customHeight="1" x14ac:dyDescent="0.2">
      <c r="B27" s="22" t="s">
        <v>8</v>
      </c>
      <c r="C27" s="24" t="s">
        <v>48</v>
      </c>
    </row>
    <row r="28" spans="2:3" ht="15" customHeight="1" x14ac:dyDescent="0.2">
      <c r="B28" s="22" t="s">
        <v>9</v>
      </c>
      <c r="C28" s="24"/>
    </row>
    <row r="29" spans="2:3" ht="15" customHeight="1" x14ac:dyDescent="0.2">
      <c r="B29" s="22" t="s">
        <v>10</v>
      </c>
      <c r="C29" s="24"/>
    </row>
    <row r="30" spans="2:3" ht="15" customHeight="1" x14ac:dyDescent="0.2">
      <c r="B30" s="22" t="s">
        <v>11</v>
      </c>
      <c r="C30" s="23" t="s">
        <v>49</v>
      </c>
    </row>
    <row r="31" spans="2:3" ht="15" customHeight="1" x14ac:dyDescent="0.2">
      <c r="B31" s="22" t="s">
        <v>12</v>
      </c>
      <c r="C31" s="24" t="s">
        <v>50</v>
      </c>
    </row>
    <row r="32" spans="2:3" ht="15" customHeight="1" x14ac:dyDescent="0.2">
      <c r="B32" s="22" t="s">
        <v>13</v>
      </c>
      <c r="C32" s="24" t="s">
        <v>51</v>
      </c>
    </row>
    <row r="33" spans="2:3" ht="15" customHeight="1" x14ac:dyDescent="0.2">
      <c r="B33" s="9"/>
    </row>
    <row r="34" spans="2:3" ht="15" customHeight="1" x14ac:dyDescent="0.2">
      <c r="B34" s="9" t="s">
        <v>79</v>
      </c>
    </row>
    <row r="35" spans="2:3" ht="15" customHeight="1" x14ac:dyDescent="0.2">
      <c r="B35" s="9" t="s">
        <v>36</v>
      </c>
    </row>
    <row r="36" spans="2:3" ht="15" customHeight="1" x14ac:dyDescent="0.2">
      <c r="B36" s="9"/>
    </row>
    <row r="37" spans="2:3" ht="15" customHeight="1" thickBot="1" x14ac:dyDescent="0.25">
      <c r="B37" s="9" t="s">
        <v>65</v>
      </c>
    </row>
    <row r="38" spans="2:3" ht="15" customHeight="1" thickBot="1" x14ac:dyDescent="0.25">
      <c r="B38" s="31" t="s">
        <v>66</v>
      </c>
      <c r="C38" s="32" t="s">
        <v>67</v>
      </c>
    </row>
    <row r="39" spans="2:3" ht="15" customHeight="1" x14ac:dyDescent="0.2">
      <c r="B39" s="29" t="s">
        <v>68</v>
      </c>
      <c r="C39" s="30" t="s">
        <v>69</v>
      </c>
    </row>
    <row r="40" spans="2:3" ht="15" customHeight="1" x14ac:dyDescent="0.2">
      <c r="B40" s="3" t="s">
        <v>70</v>
      </c>
      <c r="C40" s="7" t="s">
        <v>73</v>
      </c>
    </row>
    <row r="41" spans="2:3" ht="15" customHeight="1" x14ac:dyDescent="0.2">
      <c r="B41" s="3" t="s">
        <v>71</v>
      </c>
      <c r="C41" s="7" t="s">
        <v>74</v>
      </c>
    </row>
    <row r="42" spans="2:3" ht="35" customHeight="1" x14ac:dyDescent="0.2">
      <c r="B42" s="33" t="s">
        <v>72</v>
      </c>
      <c r="C42" s="34" t="s">
        <v>75</v>
      </c>
    </row>
    <row r="43" spans="2:3" ht="15" customHeight="1" x14ac:dyDescent="0.2">
      <c r="B43" s="9" t="s">
        <v>76</v>
      </c>
    </row>
    <row r="44" spans="2:3" ht="15" customHeight="1" x14ac:dyDescent="0.2">
      <c r="B44" s="9" t="s">
        <v>77</v>
      </c>
    </row>
    <row r="45" spans="2:3" ht="15" customHeight="1" x14ac:dyDescent="0.2">
      <c r="B45" s="9"/>
    </row>
    <row r="46" spans="2:3" ht="15" customHeight="1" x14ac:dyDescent="0.2">
      <c r="B46" s="9"/>
    </row>
    <row r="47" spans="2:3" ht="15" customHeight="1" x14ac:dyDescent="0.2">
      <c r="B47" s="1" t="s">
        <v>80</v>
      </c>
    </row>
    <row r="48" spans="2:3" ht="15" customHeight="1" x14ac:dyDescent="0.2">
      <c r="B48" s="9" t="s">
        <v>81</v>
      </c>
    </row>
    <row r="49" spans="2:2" ht="15" customHeight="1" x14ac:dyDescent="0.2">
      <c r="B49" s="9" t="s">
        <v>82</v>
      </c>
    </row>
    <row r="50" spans="2:2" ht="15" customHeight="1" x14ac:dyDescent="0.2">
      <c r="B50" s="9" t="s">
        <v>83</v>
      </c>
    </row>
    <row r="51" spans="2:2" ht="15" customHeight="1" x14ac:dyDescent="0.2">
      <c r="B51" s="9" t="s">
        <v>84</v>
      </c>
    </row>
    <row r="52" spans="2:2" ht="15" customHeight="1" x14ac:dyDescent="0.2">
      <c r="B52" s="9"/>
    </row>
    <row r="53" spans="2:2" ht="15" customHeight="1" x14ac:dyDescent="0.2">
      <c r="B53" s="9"/>
    </row>
    <row r="54" spans="2:2" ht="15" customHeight="1" x14ac:dyDescent="0.2">
      <c r="B54" s="9"/>
    </row>
    <row r="55" spans="2:2" ht="15" customHeight="1" x14ac:dyDescent="0.2">
      <c r="B55" s="9"/>
    </row>
    <row r="56" spans="2:2" ht="15" customHeight="1" x14ac:dyDescent="0.2">
      <c r="B56" s="9"/>
    </row>
    <row r="57" spans="2:2" ht="15" customHeight="1" x14ac:dyDescent="0.2">
      <c r="B57" s="9"/>
    </row>
    <row r="58" spans="2:2" ht="15" customHeight="1" x14ac:dyDescent="0.2">
      <c r="B58" s="9"/>
    </row>
    <row r="59" spans="2:2" ht="15" customHeight="1" x14ac:dyDescent="0.2">
      <c r="B59" s="9"/>
    </row>
    <row r="60" spans="2:2" ht="15" customHeight="1" x14ac:dyDescent="0.2">
      <c r="B60" s="9"/>
    </row>
    <row r="61" spans="2:2" ht="15" customHeight="1" x14ac:dyDescent="0.2">
      <c r="B61" s="9"/>
    </row>
    <row r="62" spans="2:2" ht="15" customHeight="1" x14ac:dyDescent="0.2">
      <c r="B62" s="9"/>
    </row>
    <row r="63" spans="2:2" ht="15" customHeight="1" x14ac:dyDescent="0.2">
      <c r="B63" s="9"/>
    </row>
    <row r="64" spans="2:2" ht="15" customHeight="1" x14ac:dyDescent="0.2">
      <c r="B64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221C-CB47-D140-8905-9D046F1637BD}">
  <dimension ref="B4:V6"/>
  <sheetViews>
    <sheetView topLeftCell="A4" zoomScale="140" zoomScaleNormal="140" workbookViewId="0">
      <selection activeCell="L13" sqref="L13"/>
    </sheetView>
  </sheetViews>
  <sheetFormatPr baseColWidth="10" defaultRowHeight="15" x14ac:dyDescent="0.2"/>
  <cols>
    <col min="8" max="8" width="15.33203125" customWidth="1"/>
    <col min="12" max="12" width="12.1640625" customWidth="1"/>
    <col min="13" max="13" width="12.33203125" customWidth="1"/>
    <col min="14" max="14" width="18" customWidth="1"/>
    <col min="15" max="15" width="20.33203125" customWidth="1"/>
  </cols>
  <sheetData>
    <row r="4" spans="2:22" ht="30" x14ac:dyDescent="0.2">
      <c r="B4" s="17" t="s">
        <v>0</v>
      </c>
      <c r="C4" s="17" t="s">
        <v>22</v>
      </c>
      <c r="D4" s="17" t="s">
        <v>1</v>
      </c>
      <c r="E4" s="26" t="s">
        <v>52</v>
      </c>
      <c r="F4" s="26" t="s">
        <v>53</v>
      </c>
      <c r="G4" s="17" t="s">
        <v>2</v>
      </c>
      <c r="H4" s="17" t="s">
        <v>3</v>
      </c>
      <c r="I4" s="17" t="s">
        <v>4</v>
      </c>
      <c r="J4" s="27" t="s">
        <v>54</v>
      </c>
      <c r="K4" s="27" t="s">
        <v>55</v>
      </c>
      <c r="L4" s="27" t="s">
        <v>56</v>
      </c>
      <c r="M4" s="27" t="s">
        <v>57</v>
      </c>
      <c r="N4" s="27" t="s">
        <v>58</v>
      </c>
      <c r="O4" s="27" t="s">
        <v>59</v>
      </c>
      <c r="P4" s="17" t="s">
        <v>7</v>
      </c>
      <c r="Q4" s="17" t="s">
        <v>8</v>
      </c>
      <c r="R4" s="17" t="s">
        <v>9</v>
      </c>
      <c r="S4" s="17" t="s">
        <v>10</v>
      </c>
      <c r="T4" s="17" t="s">
        <v>11</v>
      </c>
      <c r="U4" s="17" t="s">
        <v>12</v>
      </c>
      <c r="V4" s="17" t="s">
        <v>13</v>
      </c>
    </row>
    <row r="5" spans="2:22" x14ac:dyDescent="0.2">
      <c r="B5" s="3" t="s">
        <v>16</v>
      </c>
      <c r="C5" s="4" t="s">
        <v>23</v>
      </c>
      <c r="D5" s="5" t="s">
        <v>18</v>
      </c>
      <c r="E5" s="20">
        <v>1</v>
      </c>
      <c r="F5" s="20">
        <v>1</v>
      </c>
      <c r="G5" s="5" t="s">
        <v>19</v>
      </c>
      <c r="H5" s="6">
        <v>3000000</v>
      </c>
      <c r="I5" s="6">
        <v>2964000</v>
      </c>
      <c r="J5" s="6">
        <v>2964000</v>
      </c>
      <c r="K5" s="6">
        <v>2964000</v>
      </c>
      <c r="L5" s="6">
        <v>10000</v>
      </c>
      <c r="M5" s="7">
        <v>10000</v>
      </c>
      <c r="N5" s="6">
        <f>J5+L5</f>
        <v>2974000</v>
      </c>
      <c r="O5" s="6">
        <f>K5+M5</f>
        <v>2974000</v>
      </c>
      <c r="P5" s="7"/>
      <c r="Q5" s="7"/>
      <c r="R5" s="7"/>
      <c r="S5" s="7"/>
      <c r="T5" s="4">
        <v>5503055</v>
      </c>
      <c r="U5" s="7" t="s">
        <v>20</v>
      </c>
      <c r="V5" s="7" t="s">
        <v>21</v>
      </c>
    </row>
    <row r="6" spans="2:22" x14ac:dyDescent="0.2">
      <c r="B6" s="3" t="s">
        <v>16</v>
      </c>
      <c r="C6" s="4" t="s">
        <v>23</v>
      </c>
      <c r="D6" s="5" t="s">
        <v>18</v>
      </c>
      <c r="E6" s="20">
        <v>0.1</v>
      </c>
      <c r="F6" s="20">
        <v>0.05</v>
      </c>
      <c r="G6" s="5" t="s">
        <v>19</v>
      </c>
      <c r="H6" s="6">
        <v>3000000</v>
      </c>
      <c r="I6" s="6">
        <v>2964000</v>
      </c>
      <c r="J6" s="6">
        <f>I6*E6</f>
        <v>296400</v>
      </c>
      <c r="K6" s="6">
        <f>I6*(F6)</f>
        <v>148200</v>
      </c>
      <c r="L6" s="6">
        <v>1000</v>
      </c>
      <c r="M6" s="7">
        <v>500</v>
      </c>
      <c r="N6" s="6">
        <f>J6+L6</f>
        <v>297400</v>
      </c>
      <c r="O6" s="6">
        <f>K6+M6</f>
        <v>148700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5477-A56F-4532-ABA8-B91212EC38DF}">
  <dimension ref="A1:R6"/>
  <sheetViews>
    <sheetView workbookViewId="0">
      <selection activeCell="D12" sqref="D12"/>
    </sheetView>
  </sheetViews>
  <sheetFormatPr baseColWidth="10" defaultColWidth="11.83203125" defaultRowHeight="15" customHeight="1" x14ac:dyDescent="0.2"/>
  <cols>
    <col min="1" max="1" width="13.5" style="1" bestFit="1" customWidth="1"/>
    <col min="2" max="2" width="14.6640625" style="2" bestFit="1" customWidth="1"/>
    <col min="3" max="3" width="8.5" style="1" bestFit="1" customWidth="1"/>
    <col min="4" max="4" width="11.33203125" style="1" bestFit="1" customWidth="1"/>
    <col min="5" max="5" width="20.6640625" style="1" bestFit="1" customWidth="1"/>
    <col min="6" max="6" width="18.83203125" style="1" bestFit="1" customWidth="1"/>
    <col min="7" max="7" width="10" style="1" bestFit="1" customWidth="1"/>
    <col min="8" max="8" width="12.83203125" style="1" bestFit="1" customWidth="1"/>
    <col min="9" max="9" width="8.5" style="1" bestFit="1" customWidth="1"/>
    <col min="10" max="10" width="11.83203125" style="1" bestFit="1" customWidth="1"/>
    <col min="11" max="11" width="14.5" style="1" bestFit="1" customWidth="1"/>
    <col min="12" max="12" width="12" style="1" bestFit="1" customWidth="1"/>
    <col min="13" max="13" width="13.1640625" style="1" bestFit="1" customWidth="1"/>
    <col min="14" max="14" width="17.5" style="1" bestFit="1" customWidth="1"/>
    <col min="15" max="15" width="18.5" style="1" bestFit="1" customWidth="1"/>
    <col min="16" max="16" width="10.83203125" style="2" bestFit="1" customWidth="1"/>
    <col min="17" max="17" width="17.83203125" style="1" bestFit="1" customWidth="1"/>
    <col min="18" max="18" width="6" style="1" bestFit="1" customWidth="1"/>
    <col min="19" max="16384" width="11.83203125" style="1"/>
  </cols>
  <sheetData>
    <row r="1" spans="1:18" s="8" customFormat="1" ht="15" customHeight="1" x14ac:dyDescent="0.2">
      <c r="A1" s="17" t="s">
        <v>0</v>
      </c>
      <c r="B1" s="17" t="s">
        <v>22</v>
      </c>
      <c r="C1" s="17" t="s">
        <v>1</v>
      </c>
      <c r="D1" s="19" t="s">
        <v>32</v>
      </c>
      <c r="E1" s="17" t="s">
        <v>2</v>
      </c>
      <c r="F1" s="17" t="s">
        <v>3</v>
      </c>
      <c r="G1" s="17" t="s">
        <v>4</v>
      </c>
      <c r="H1" s="17" t="s">
        <v>15</v>
      </c>
      <c r="I1" s="16" t="s">
        <v>5</v>
      </c>
      <c r="J1" s="16" t="s">
        <v>6</v>
      </c>
      <c r="K1" s="16" t="s">
        <v>25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</row>
    <row r="2" spans="1:18" ht="15" customHeight="1" x14ac:dyDescent="0.2">
      <c r="A2" s="3" t="s">
        <v>16</v>
      </c>
      <c r="B2" s="4" t="s">
        <v>23</v>
      </c>
      <c r="C2" s="5" t="s">
        <v>18</v>
      </c>
      <c r="D2" s="20">
        <v>0.1</v>
      </c>
      <c r="E2" s="5" t="s">
        <v>19</v>
      </c>
      <c r="F2" s="6">
        <v>3000000</v>
      </c>
      <c r="G2" s="6">
        <v>2964000</v>
      </c>
      <c r="H2" s="6">
        <f>G2*10%</f>
        <v>296400</v>
      </c>
      <c r="I2" s="7"/>
      <c r="J2" s="7"/>
      <c r="K2" s="7"/>
      <c r="L2" s="7"/>
      <c r="M2" s="7"/>
      <c r="N2" s="7"/>
      <c r="O2" s="7"/>
      <c r="P2" s="4">
        <v>5503055</v>
      </c>
      <c r="Q2" s="7" t="s">
        <v>20</v>
      </c>
      <c r="R2" s="7" t="s">
        <v>21</v>
      </c>
    </row>
    <row r="3" spans="1:18" ht="15" customHeight="1" x14ac:dyDescent="0.2">
      <c r="A3" s="3" t="s">
        <v>17</v>
      </c>
      <c r="B3" s="4" t="s">
        <v>23</v>
      </c>
      <c r="C3" s="5" t="s">
        <v>18</v>
      </c>
      <c r="D3" s="20">
        <v>0.1</v>
      </c>
      <c r="E3" s="5" t="s">
        <v>19</v>
      </c>
      <c r="F3" s="6">
        <v>1000000</v>
      </c>
      <c r="G3" s="6">
        <v>988000</v>
      </c>
      <c r="H3" s="6">
        <f>G3*10%</f>
        <v>98800</v>
      </c>
      <c r="I3" s="7"/>
      <c r="J3" s="7"/>
      <c r="K3" s="7"/>
      <c r="L3" s="7"/>
      <c r="M3" s="7"/>
      <c r="N3" s="7"/>
      <c r="O3" s="7"/>
      <c r="P3" s="4">
        <v>5503055</v>
      </c>
      <c r="Q3" s="7" t="s">
        <v>20</v>
      </c>
      <c r="R3" s="7" t="s">
        <v>21</v>
      </c>
    </row>
    <row r="4" spans="1:18" ht="15" customHeight="1" x14ac:dyDescent="0.2">
      <c r="A4" s="18">
        <v>1411486</v>
      </c>
      <c r="B4" s="10" t="s">
        <v>23</v>
      </c>
      <c r="C4" s="11" t="s">
        <v>26</v>
      </c>
      <c r="D4" s="21">
        <v>1</v>
      </c>
      <c r="E4" s="11" t="s">
        <v>27</v>
      </c>
      <c r="F4" s="12">
        <v>100000</v>
      </c>
      <c r="G4" s="12">
        <v>8830</v>
      </c>
      <c r="H4" s="12">
        <v>8830</v>
      </c>
      <c r="I4" s="11"/>
      <c r="J4" s="11" t="s">
        <v>30</v>
      </c>
      <c r="K4" s="12">
        <v>3900</v>
      </c>
      <c r="L4" s="13"/>
      <c r="M4" s="13"/>
      <c r="N4" s="13"/>
      <c r="O4" s="14"/>
      <c r="P4" s="13">
        <v>3000479</v>
      </c>
      <c r="Q4" s="14" t="s">
        <v>31</v>
      </c>
      <c r="R4" s="14" t="s">
        <v>29</v>
      </c>
    </row>
    <row r="5" spans="1:18" ht="15" customHeight="1" x14ac:dyDescent="0.2">
      <c r="A5" s="7"/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4"/>
      <c r="Q5" s="7"/>
      <c r="R5" s="7"/>
    </row>
    <row r="6" spans="1:18" ht="15" customHeight="1" x14ac:dyDescent="0.2">
      <c r="E6" s="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ตัวอย่างหน้าเว็ป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Rattapol Apipoltanakorn</cp:lastModifiedBy>
  <dcterms:created xsi:type="dcterms:W3CDTF">2020-07-10T11:21:23Z</dcterms:created>
  <dcterms:modified xsi:type="dcterms:W3CDTF">2020-08-05T09:09:51Z</dcterms:modified>
</cp:coreProperties>
</file>