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Applications/MAMP/htdocs/my_app/Ocean/บอกล้าง/"/>
    </mc:Choice>
  </mc:AlternateContent>
  <xr:revisionPtr revIDLastSave="0" documentId="8_{1F30EAF4-4934-5149-A783-F62492B460BF}" xr6:coauthVersionLast="45" xr6:coauthVersionMax="45" xr10:uidLastSave="{00000000-0000-0000-0000-000000000000}"/>
  <bookViews>
    <workbookView xWindow="0" yWindow="460" windowWidth="24340" windowHeight="13080" tabRatio="500" activeTab="1" xr2:uid="{00000000-000D-0000-FFFF-FFFF00000000}"/>
  </bookViews>
  <sheets>
    <sheet name="Summary" sheetId="1" r:id="rId1"/>
    <sheet name="Detail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26" i="2" l="1"/>
  <c r="G25" i="2"/>
  <c r="G24" i="2"/>
  <c r="G23" i="2"/>
  <c r="G22" i="2"/>
  <c r="G21" i="2"/>
  <c r="G20" i="2"/>
  <c r="G19" i="2"/>
  <c r="G18" i="2"/>
  <c r="G17" i="2"/>
  <c r="G16" i="2"/>
  <c r="I24" i="1"/>
  <c r="I23" i="1"/>
  <c r="G23" i="1"/>
  <c r="G22" i="1"/>
  <c r="I22" i="1" s="1"/>
  <c r="I21" i="1"/>
  <c r="G21" i="1"/>
  <c r="I20" i="1"/>
  <c r="G20" i="1"/>
  <c r="G19" i="1"/>
  <c r="I19" i="1" s="1"/>
  <c r="G18" i="1"/>
  <c r="I18" i="1" s="1"/>
  <c r="I17" i="1"/>
  <c r="G17" i="1"/>
  <c r="I16" i="1"/>
  <c r="G16" i="1"/>
</calcChain>
</file>

<file path=xl/sharedStrings.xml><?xml version="1.0" encoding="utf-8"?>
<sst xmlns="http://schemas.openxmlformats.org/spreadsheetml/2006/main" count="273" uniqueCount="109">
  <si>
    <t>ข้อมูลกรมธรรม์ที่มีสถานะไม่นับผลงาน</t>
  </si>
  <si>
    <t>policy_status_O</t>
  </si>
  <si>
    <t>C</t>
  </si>
  <si>
    <r>
      <rPr>
        <sz val="10"/>
        <rFont val="Tahoma"/>
        <family val="2"/>
        <charset val="1"/>
      </rPr>
      <t xml:space="preserve">ปฏิเสธ </t>
    </r>
    <r>
      <rPr>
        <sz val="10"/>
        <color rgb="FFFF0000"/>
        <rFont val="Tahoma"/>
        <family val="2"/>
        <charset val="1"/>
      </rPr>
      <t>/ บอกล้าง</t>
    </r>
  </si>
  <si>
    <t>Z</t>
  </si>
  <si>
    <t>Free Look</t>
  </si>
  <si>
    <t>policy_status_I</t>
  </si>
  <si>
    <t>R</t>
  </si>
  <si>
    <t>policy_status_P</t>
  </si>
  <si>
    <t>B</t>
  </si>
  <si>
    <t>บอกล้าง</t>
  </si>
  <si>
    <r>
      <rPr>
        <sz val="10"/>
        <rFont val="Tahoma"/>
        <family val="2"/>
        <charset val="1"/>
      </rPr>
      <t xml:space="preserve">ยกเลิกสัญญา </t>
    </r>
    <r>
      <rPr>
        <sz val="10"/>
        <color rgb="FF000000"/>
        <rFont val="Tahoma"/>
        <family val="2"/>
        <charset val="1"/>
      </rPr>
      <t>(</t>
    </r>
    <r>
      <rPr>
        <sz val="10"/>
        <rFont val="Tahoma"/>
        <family val="2"/>
        <charset val="1"/>
      </rPr>
      <t>โดยบริษัท</t>
    </r>
    <r>
      <rPr>
        <sz val="10"/>
        <color rgb="FF000000"/>
        <rFont val="Tahoma"/>
        <family val="2"/>
        <charset val="1"/>
      </rPr>
      <t>)</t>
    </r>
  </si>
  <si>
    <r>
      <rPr>
        <sz val="10"/>
        <rFont val="Tahoma"/>
        <family val="2"/>
        <charset val="1"/>
      </rPr>
      <t xml:space="preserve">ยกเลิกสัญญา </t>
    </r>
    <r>
      <rPr>
        <sz val="10"/>
        <color rgb="FF000000"/>
        <rFont val="Tahoma"/>
        <family val="2"/>
        <charset val="1"/>
      </rPr>
      <t>(</t>
    </r>
    <r>
      <rPr>
        <sz val="10"/>
        <rFont val="Tahoma"/>
        <family val="2"/>
        <charset val="1"/>
      </rPr>
      <t>โดยลูกค้า</t>
    </r>
    <r>
      <rPr>
        <sz val="10"/>
        <color rgb="FF000000"/>
        <rFont val="Tahoma"/>
        <family val="2"/>
        <charset val="1"/>
      </rPr>
      <t>)</t>
    </r>
  </si>
  <si>
    <t>เลขที่กรมธรรม์</t>
  </si>
  <si>
    <t>สถานะกรมธรรม์</t>
  </si>
  <si>
    <t>Plan code</t>
  </si>
  <si>
    <t>ชื่อแบบกธ.</t>
  </si>
  <si>
    <t>จำนวนเงินเอาประกัน</t>
  </si>
  <si>
    <t>เบี้ยประกัน</t>
  </si>
  <si>
    <t>เบี้ยนับผลงาน</t>
  </si>
  <si>
    <t>เบี้ยประกัน rider</t>
  </si>
  <si>
    <t>เบี้ยนับผลงาน (รวม rider)</t>
  </si>
  <si>
    <t>วันเริ่มสัญญา</t>
  </si>
  <si>
    <t>งวดเริ่มสัญญา</t>
  </si>
  <si>
    <t>วันที Update สถานะ</t>
  </si>
  <si>
    <t>งวดที่ Update สถานะ</t>
  </si>
  <si>
    <t>โค้ดตัวแทน</t>
  </si>
  <si>
    <t>ชื่อ-นามสกุลตัวแทน</t>
  </si>
  <si>
    <t>สาขา</t>
  </si>
  <si>
    <t>source</t>
  </si>
  <si>
    <t>1411437</t>
  </si>
  <si>
    <t>496</t>
  </si>
  <si>
    <t>ไทยสมุทรสบายสบาย 30/15</t>
  </si>
  <si>
    <t>นางวิญญา ณ พัทลุง</t>
  </si>
  <si>
    <t>พังงา</t>
  </si>
  <si>
    <t>as400</t>
  </si>
  <si>
    <t>1411487</t>
  </si>
  <si>
    <t>539</t>
  </si>
  <si>
    <t>เพื่อนคู่ชีวิต B450 (20/15)</t>
  </si>
  <si>
    <t>1436054</t>
  </si>
  <si>
    <t>นายโกศล เม่งห้อง</t>
  </si>
  <si>
    <t>กาญจนดิษฐ์</t>
  </si>
  <si>
    <t>PA10557048</t>
  </si>
  <si>
    <t>PA020</t>
  </si>
  <si>
    <t>ไทยสมุทรคุ้มค่า 1</t>
  </si>
  <si>
    <t>3705178</t>
  </si>
  <si>
    <t>นางวัฒนา ศรีเอี่ยมแฉ่ง</t>
  </si>
  <si>
    <t>วิภาวดี</t>
  </si>
  <si>
    <t>PA10512190</t>
  </si>
  <si>
    <t>PA018</t>
  </si>
  <si>
    <t>ไทยสมุทรใจกว้างเต็มแม็กซ์2</t>
  </si>
  <si>
    <t>น.ส.นงลักษณ์ ภูเด่นผา</t>
  </si>
  <si>
    <t xml:space="preserve">เชียงยืน </t>
  </si>
  <si>
    <t>PA10553305</t>
  </si>
  <si>
    <t>นางสุกัญญา นุ่มน้อย</t>
  </si>
  <si>
    <t xml:space="preserve">กาญจนดิษฐ์ </t>
  </si>
  <si>
    <t>1504176</t>
  </si>
  <si>
    <t>I</t>
  </si>
  <si>
    <t>E69</t>
  </si>
  <si>
    <t>ไทยสมุทร รักปั้นเงิน 3/2</t>
  </si>
  <si>
    <t>ใช้วันที่ จาก Upload file sheet : Summary ที่ column J</t>
  </si>
  <si>
    <t>ใช้วันที่ จาก Upload file sheet : Summary ที่ column K</t>
  </si>
  <si>
    <t>ใช้วันที่ จาก Upload file sheet : Summary ที่ column L</t>
  </si>
  <si>
    <t>ใช้วันที่ จาก Upload file sheet : Summary ที่ column M</t>
  </si>
  <si>
    <t>นางมาลี เมืองแสน</t>
  </si>
  <si>
    <t>import</t>
  </si>
  <si>
    <t>1504177</t>
  </si>
  <si>
    <t>นายถนอม วราพุธ</t>
  </si>
  <si>
    <t>Plan rider</t>
  </si>
  <si>
    <t>ชื่อแบบ rider</t>
  </si>
  <si>
    <t>HC2000</t>
  </si>
  <si>
    <t>DAB2</t>
  </si>
  <si>
    <t>WP</t>
  </si>
  <si>
    <t>ใช้วันที่ จาก Upload file sheet : Detail ที่ column K</t>
  </si>
  <si>
    <t>ใช้วันที่ จาก Upload file sheet : Detail ที่ column L</t>
  </si>
  <si>
    <t>ใช้วันที่ จาก Upload file sheet : Detail ที่ column M</t>
  </si>
  <si>
    <t>ใช้วันที่ จาก Upload file sheet : Detail ที่ column N</t>
  </si>
  <si>
    <t>policy</t>
  </si>
  <si>
    <t>agentincome</t>
  </si>
  <si>
    <t>agentproduct</t>
  </si>
  <si>
    <t>agentteam</t>
  </si>
  <si>
    <t>ms_policy_lists</t>
  </si>
  <si>
    <t>dm_ili_rider_master</t>
  </si>
  <si>
    <t>ms_rider</t>
  </si>
  <si>
    <t>ms_period</t>
  </si>
  <si>
    <t>query row : 37</t>
  </si>
  <si>
    <t>query row : 49</t>
  </si>
  <si>
    <t>dm_as400_pspagmt4</t>
  </si>
  <si>
    <t>dm_as400_pspslorg</t>
  </si>
  <si>
    <t>policy_no</t>
  </si>
  <si>
    <t>policy_status</t>
  </si>
  <si>
    <t>product_code</t>
  </si>
  <si>
    <t>product_name</t>
  </si>
  <si>
    <t>sum_assured</t>
  </si>
  <si>
    <t>premium_amount</t>
  </si>
  <si>
    <t>rider_code</t>
  </si>
  <si>
    <t>short_name</t>
  </si>
  <si>
    <t>commencement_date</t>
  </si>
  <si>
    <t>period</t>
  </si>
  <si>
    <t>free_look_date</t>
  </si>
  <si>
    <t>agent_code</t>
  </si>
  <si>
    <t>a.agtitl,a.agname,a.aglsnm</t>
  </si>
  <si>
    <t>slunnm</t>
  </si>
  <si>
    <t>Query สำหรับ service ดึงข้อมูลจาก msa อื่นมา export excel</t>
  </si>
  <si>
    <r>
      <rPr>
        <sz val="10"/>
        <color rgb="FF808080"/>
        <rFont val="Consolas"/>
      </rPr>
      <t xml:space="preserve">--d--db : policy
</t>
    </r>
    <r>
      <rPr>
        <b/>
        <sz val="10"/>
        <color rgb="FF800000"/>
        <rFont val="Consolas"/>
      </rPr>
      <t>select</t>
    </r>
    <r>
      <rPr>
        <sz val="10"/>
        <color rgb="FF000000"/>
        <rFont val="Consolas"/>
      </rPr>
      <t xml:space="preserve"> 
a.policy_no,policy_status,product_code </t>
    </r>
    <r>
      <rPr>
        <b/>
        <sz val="10"/>
        <color rgb="FF800000"/>
        <rFont val="Consolas"/>
      </rPr>
      <t>as</t>
    </r>
    <r>
      <rPr>
        <sz val="10"/>
        <color rgb="FF000000"/>
        <rFont val="Consolas"/>
      </rPr>
      <t xml:space="preserve"> plan_code,product_name,
sum_assured,premium_amount,premium_amount </t>
    </r>
    <r>
      <rPr>
        <b/>
        <sz val="10"/>
        <color rgb="FF800000"/>
        <rFont val="Consolas"/>
      </rPr>
      <t>as</t>
    </r>
    <r>
      <rPr>
        <sz val="10"/>
        <color rgb="FF000000"/>
        <rFont val="Consolas"/>
      </rPr>
      <t xml:space="preserve"> premium_amount_for_perf,
</t>
    </r>
    <r>
      <rPr>
        <sz val="10"/>
        <color rgb="FF808080"/>
        <rFont val="Consolas"/>
      </rPr>
      <t xml:space="preserve">tot_rider_premium_amount,commencement_date,agent_code,
</t>
    </r>
    <r>
      <rPr>
        <b/>
        <sz val="10"/>
        <color rgb="FF800000"/>
        <rFont val="Consolas"/>
      </rPr>
      <t>case</t>
    </r>
    <r>
      <rPr>
        <sz val="10"/>
        <color rgb="FF000000"/>
        <rFont val="Consolas"/>
      </rPr>
      <t xml:space="preserve"> </t>
    </r>
    <r>
      <rPr>
        <b/>
        <sz val="10"/>
        <color rgb="FF800000"/>
        <rFont val="Consolas"/>
      </rPr>
      <t>when</t>
    </r>
    <r>
      <rPr>
        <sz val="10"/>
        <color rgb="FF000000"/>
        <rFont val="Consolas"/>
      </rPr>
      <t xml:space="preserve"> a.policy_type = </t>
    </r>
    <r>
      <rPr>
        <sz val="10"/>
        <color rgb="FF008000"/>
        <rFont val="Consolas"/>
      </rPr>
      <t>'O'</t>
    </r>
    <r>
      <rPr>
        <sz val="10"/>
        <color rgb="FF000000"/>
        <rFont val="Consolas"/>
      </rPr>
      <t xml:space="preserve"> </t>
    </r>
    <r>
      <rPr>
        <b/>
        <sz val="10"/>
        <color rgb="FF800000"/>
        <rFont val="Consolas"/>
      </rPr>
      <t>then</t>
    </r>
    <r>
      <rPr>
        <sz val="10"/>
        <color rgb="FF000000"/>
        <rFont val="Consolas"/>
      </rPr>
      <t xml:space="preserve"> b.free_look_date
	 </t>
    </r>
    <r>
      <rPr>
        <b/>
        <sz val="10"/>
        <color rgb="FF800000"/>
        <rFont val="Consolas"/>
      </rPr>
      <t>when</t>
    </r>
    <r>
      <rPr>
        <sz val="10"/>
        <color rgb="FF000000"/>
        <rFont val="Consolas"/>
      </rPr>
      <t xml:space="preserve"> a.policy_type </t>
    </r>
    <r>
      <rPr>
        <b/>
        <sz val="10"/>
        <color rgb="FF800000"/>
        <rFont val="Consolas"/>
      </rPr>
      <t>in</t>
    </r>
    <r>
      <rPr>
        <sz val="10"/>
        <color rgb="FF000000"/>
        <rFont val="Consolas"/>
      </rPr>
      <t xml:space="preserve"> (</t>
    </r>
    <r>
      <rPr>
        <sz val="10"/>
        <color rgb="FF008000"/>
        <rFont val="Consolas"/>
      </rPr>
      <t>'G'</t>
    </r>
    <r>
      <rPr>
        <sz val="10"/>
        <color rgb="FF000000"/>
        <rFont val="Consolas"/>
      </rPr>
      <t>,</t>
    </r>
    <r>
      <rPr>
        <sz val="10"/>
        <color rgb="FF008000"/>
        <rFont val="Consolas"/>
      </rPr>
      <t>'I'</t>
    </r>
    <r>
      <rPr>
        <sz val="10"/>
        <color rgb="FF000000"/>
        <rFont val="Consolas"/>
      </rPr>
      <t xml:space="preserve">) </t>
    </r>
    <r>
      <rPr>
        <b/>
        <sz val="10"/>
        <color rgb="FF800000"/>
        <rFont val="Consolas"/>
      </rPr>
      <t>then</t>
    </r>
    <r>
      <rPr>
        <sz val="10"/>
        <color rgb="FF000000"/>
        <rFont val="Consolas"/>
      </rPr>
      <t xml:space="preserve"> c.free_look_date
	 </t>
    </r>
    <r>
      <rPr>
        <b/>
        <sz val="10"/>
        <color rgb="FF800000"/>
        <rFont val="Consolas"/>
      </rPr>
      <t>when</t>
    </r>
    <r>
      <rPr>
        <sz val="10"/>
        <color rgb="FF000000"/>
        <rFont val="Consolas"/>
      </rPr>
      <t xml:space="preserve"> a.policy_type = </t>
    </r>
    <r>
      <rPr>
        <sz val="10"/>
        <color rgb="FF008000"/>
        <rFont val="Consolas"/>
      </rPr>
      <t>'P'</t>
    </r>
    <r>
      <rPr>
        <sz val="10"/>
        <color rgb="FF000000"/>
        <rFont val="Consolas"/>
      </rPr>
      <t xml:space="preserve"> </t>
    </r>
    <r>
      <rPr>
        <b/>
        <sz val="10"/>
        <color rgb="FF800000"/>
        <rFont val="Consolas"/>
      </rPr>
      <t>then</t>
    </r>
    <r>
      <rPr>
        <sz val="10"/>
        <color rgb="FF000000"/>
        <rFont val="Consolas"/>
      </rPr>
      <t xml:space="preserve"> d.record_date
</t>
    </r>
    <r>
      <rPr>
        <b/>
        <sz val="10"/>
        <color rgb="FF800000"/>
        <rFont val="Consolas"/>
      </rPr>
      <t>end</t>
    </r>
    <r>
      <rPr>
        <sz val="10"/>
        <color rgb="FF000000"/>
        <rFont val="Consolas"/>
      </rPr>
      <t xml:space="preserve"> </t>
    </r>
    <r>
      <rPr>
        <b/>
        <sz val="10"/>
        <color rgb="FF800000"/>
        <rFont val="Consolas"/>
      </rPr>
      <t>as</t>
    </r>
    <r>
      <rPr>
        <sz val="10"/>
        <color rgb="FF000000"/>
        <rFont val="Consolas"/>
      </rPr>
      <t xml:space="preserve"> free_look_date
</t>
    </r>
    <r>
      <rPr>
        <b/>
        <sz val="10"/>
        <color rgb="FF800000"/>
        <rFont val="Consolas"/>
      </rPr>
      <t>from</t>
    </r>
    <r>
      <rPr>
        <sz val="10"/>
        <color rgb="FF000000"/>
        <rFont val="Consolas"/>
      </rPr>
      <t xml:space="preserve"> ms_policy_lists </t>
    </r>
    <r>
      <rPr>
        <b/>
        <sz val="10"/>
        <color rgb="FF800000"/>
        <rFont val="Consolas"/>
      </rPr>
      <t>as</t>
    </r>
    <r>
      <rPr>
        <sz val="10"/>
        <color rgb="FF000000"/>
        <rFont val="Consolas"/>
      </rPr>
      <t xml:space="preserve"> a
</t>
    </r>
    <r>
      <rPr>
        <b/>
        <sz val="10"/>
        <color rgb="FF000080"/>
        <rFont val="Consolas"/>
      </rPr>
      <t>left</t>
    </r>
    <r>
      <rPr>
        <sz val="10"/>
        <color rgb="FF000000"/>
        <rFont val="Consolas"/>
      </rPr>
      <t xml:space="preserve"> </t>
    </r>
    <r>
      <rPr>
        <b/>
        <sz val="10"/>
        <color rgb="FF800000"/>
        <rFont val="Consolas"/>
      </rPr>
      <t>join</t>
    </r>
    <r>
      <rPr>
        <sz val="10"/>
        <color rgb="FF000000"/>
        <rFont val="Consolas"/>
      </rPr>
      <t xml:space="preserve"> dm_ili_policy_free_look_ord </t>
    </r>
    <r>
      <rPr>
        <b/>
        <sz val="10"/>
        <color rgb="FF800000"/>
        <rFont val="Consolas"/>
      </rPr>
      <t>as</t>
    </r>
    <r>
      <rPr>
        <sz val="10"/>
        <color rgb="FF000000"/>
        <rFont val="Consolas"/>
      </rPr>
      <t xml:space="preserve"> b
</t>
    </r>
    <r>
      <rPr>
        <b/>
        <sz val="10"/>
        <color rgb="FF800000"/>
        <rFont val="Consolas"/>
      </rPr>
      <t>on</t>
    </r>
    <r>
      <rPr>
        <sz val="10"/>
        <color rgb="FF000000"/>
        <rFont val="Consolas"/>
      </rPr>
      <t xml:space="preserve"> a.policy_no=b.policy_no
</t>
    </r>
    <r>
      <rPr>
        <b/>
        <sz val="10"/>
        <color rgb="FF000080"/>
        <rFont val="Consolas"/>
      </rPr>
      <t>left</t>
    </r>
    <r>
      <rPr>
        <sz val="10"/>
        <color rgb="FF000000"/>
        <rFont val="Consolas"/>
      </rPr>
      <t xml:space="preserve"> </t>
    </r>
    <r>
      <rPr>
        <b/>
        <sz val="10"/>
        <color rgb="FF800000"/>
        <rFont val="Consolas"/>
      </rPr>
      <t>join</t>
    </r>
    <r>
      <rPr>
        <sz val="10"/>
        <color rgb="FF000000"/>
        <rFont val="Consolas"/>
      </rPr>
      <t xml:space="preserve"> dm_ili_policy_free_look_ind </t>
    </r>
    <r>
      <rPr>
        <b/>
        <sz val="10"/>
        <color rgb="FF800000"/>
        <rFont val="Consolas"/>
      </rPr>
      <t>as</t>
    </r>
    <r>
      <rPr>
        <sz val="10"/>
        <color rgb="FF000000"/>
        <rFont val="Consolas"/>
      </rPr>
      <t xml:space="preserve"> c
</t>
    </r>
    <r>
      <rPr>
        <b/>
        <sz val="10"/>
        <color rgb="FF800000"/>
        <rFont val="Consolas"/>
      </rPr>
      <t>on</t>
    </r>
    <r>
      <rPr>
        <sz val="10"/>
        <color rgb="FF000000"/>
        <rFont val="Consolas"/>
      </rPr>
      <t xml:space="preserve"> a.policy_no=c.policy_no
</t>
    </r>
    <r>
      <rPr>
        <b/>
        <sz val="10"/>
        <color rgb="FF000080"/>
        <rFont val="Consolas"/>
      </rPr>
      <t>left</t>
    </r>
    <r>
      <rPr>
        <sz val="10"/>
        <color rgb="FF000000"/>
        <rFont val="Consolas"/>
      </rPr>
      <t xml:space="preserve"> </t>
    </r>
    <r>
      <rPr>
        <b/>
        <sz val="10"/>
        <color rgb="FF800000"/>
        <rFont val="Consolas"/>
      </rPr>
      <t>join</t>
    </r>
    <r>
      <rPr>
        <sz val="10"/>
        <color rgb="FF000000"/>
        <rFont val="Consolas"/>
      </rPr>
      <t xml:space="preserve"> dm_ili_policy_free_look_pa </t>
    </r>
    <r>
      <rPr>
        <b/>
        <sz val="10"/>
        <color rgb="FF800000"/>
        <rFont val="Consolas"/>
      </rPr>
      <t>as</t>
    </r>
    <r>
      <rPr>
        <sz val="10"/>
        <color rgb="FF000000"/>
        <rFont val="Consolas"/>
      </rPr>
      <t xml:space="preserve"> d
</t>
    </r>
    <r>
      <rPr>
        <b/>
        <sz val="10"/>
        <color rgb="FF800000"/>
        <rFont val="Consolas"/>
      </rPr>
      <t>on</t>
    </r>
    <r>
      <rPr>
        <sz val="10"/>
        <color rgb="FF000000"/>
        <rFont val="Consolas"/>
      </rPr>
      <t xml:space="preserve"> a.policy_no=d.policy_no
</t>
    </r>
    <r>
      <rPr>
        <b/>
        <sz val="10"/>
        <color rgb="FF800000"/>
        <rFont val="Consolas"/>
      </rPr>
      <t>where</t>
    </r>
    <r>
      <rPr>
        <sz val="10"/>
        <color rgb="FF000000"/>
        <rFont val="Consolas"/>
      </rPr>
      <t xml:space="preserve"> a.policy_no = </t>
    </r>
    <r>
      <rPr>
        <sz val="10"/>
        <color rgb="FF008000"/>
        <rFont val="Consolas"/>
      </rPr>
      <t>'1436054'</t>
    </r>
    <r>
      <rPr>
        <sz val="10"/>
        <color rgb="FFFF0000"/>
        <rFont val="Consolas"/>
      </rPr>
      <t>;</t>
    </r>
  </si>
  <si>
    <r>
      <rPr>
        <sz val="10"/>
        <color rgb="FF808080"/>
        <rFont val="Consolas"/>
      </rPr>
      <t xml:space="preserve">---db : agentincome
</t>
    </r>
    <r>
      <rPr>
        <b/>
        <sz val="10"/>
        <color rgb="FF800000"/>
        <rFont val="Consolas"/>
      </rPr>
      <t>SELECT</t>
    </r>
    <r>
      <rPr>
        <sz val="10"/>
        <color rgb="FF000000"/>
        <rFont val="Consolas"/>
      </rPr>
      <t xml:space="preserve"> 
rider_code,premium_amount,commencement_date,
(</t>
    </r>
    <r>
      <rPr>
        <b/>
        <sz val="10"/>
        <color rgb="FF800000"/>
        <rFont val="Consolas"/>
      </rPr>
      <t>select</t>
    </r>
    <r>
      <rPr>
        <sz val="10"/>
        <color rgb="FF000000"/>
        <rFont val="Consolas"/>
      </rPr>
      <t xml:space="preserve"> </t>
    </r>
    <r>
      <rPr>
        <b/>
        <sz val="10"/>
        <color rgb="FF800000"/>
        <rFont val="Consolas"/>
      </rPr>
      <t>period</t>
    </r>
    <r>
      <rPr>
        <sz val="10"/>
        <color rgb="FF000000"/>
        <rFont val="Consolas"/>
      </rPr>
      <t xml:space="preserve"> </t>
    </r>
    <r>
      <rPr>
        <b/>
        <sz val="10"/>
        <color rgb="FF800000"/>
        <rFont val="Consolas"/>
      </rPr>
      <t>from</t>
    </r>
    <r>
      <rPr>
        <sz val="10"/>
        <color rgb="FF000000"/>
        <rFont val="Consolas"/>
      </rPr>
      <t xml:space="preserve"> ms_period </t>
    </r>
    <r>
      <rPr>
        <b/>
        <sz val="10"/>
        <color rgb="FF800000"/>
        <rFont val="Consolas"/>
      </rPr>
      <t>as</t>
    </r>
    <r>
      <rPr>
        <sz val="10"/>
        <color rgb="FF000000"/>
        <rFont val="Consolas"/>
      </rPr>
      <t xml:space="preserve"> b </t>
    </r>
    <r>
      <rPr>
        <b/>
        <sz val="10"/>
        <color rgb="FF800000"/>
        <rFont val="Consolas"/>
      </rPr>
      <t>where</t>
    </r>
    <r>
      <rPr>
        <sz val="10"/>
        <color rgb="FF000000"/>
        <rFont val="Consolas"/>
      </rPr>
      <t xml:space="preserve"> a.commencement_date </t>
    </r>
    <r>
      <rPr>
        <b/>
        <sz val="10"/>
        <color rgb="FF800000"/>
        <rFont val="Consolas"/>
      </rPr>
      <t>between</t>
    </r>
    <r>
      <rPr>
        <sz val="10"/>
        <color rgb="FF000000"/>
        <rFont val="Consolas"/>
      </rPr>
      <t xml:space="preserve"> b.start_date </t>
    </r>
    <r>
      <rPr>
        <b/>
        <sz val="10"/>
        <color rgb="FF800000"/>
        <rFont val="Consolas"/>
      </rPr>
      <t>and</t>
    </r>
    <r>
      <rPr>
        <sz val="10"/>
        <color rgb="FF000000"/>
        <rFont val="Consolas"/>
      </rPr>
      <t xml:space="preserve"> b.end_date)
</t>
    </r>
    <r>
      <rPr>
        <b/>
        <sz val="10"/>
        <color rgb="FF800000"/>
        <rFont val="Consolas"/>
      </rPr>
      <t>FROM</t>
    </r>
    <r>
      <rPr>
        <sz val="10"/>
        <color rgb="FF000000"/>
        <rFont val="Consolas"/>
      </rPr>
      <t xml:space="preserve"> dm_ili_rider_master </t>
    </r>
    <r>
      <rPr>
        <b/>
        <sz val="10"/>
        <color rgb="FF800000"/>
        <rFont val="Consolas"/>
      </rPr>
      <t>as</t>
    </r>
    <r>
      <rPr>
        <sz val="10"/>
        <color rgb="FF000000"/>
        <rFont val="Consolas"/>
      </rPr>
      <t xml:space="preserve"> a
</t>
    </r>
    <r>
      <rPr>
        <b/>
        <sz val="10"/>
        <color rgb="FF800000"/>
        <rFont val="Consolas"/>
      </rPr>
      <t>where</t>
    </r>
    <r>
      <rPr>
        <sz val="10"/>
        <color rgb="FF000000"/>
        <rFont val="Consolas"/>
      </rPr>
      <t xml:space="preserve"> policy_no = </t>
    </r>
    <r>
      <rPr>
        <sz val="10"/>
        <color rgb="FF008000"/>
        <rFont val="Consolas"/>
      </rPr>
      <t>'1436054'</t>
    </r>
  </si>
  <si>
    <r>
      <rPr>
        <sz val="10"/>
        <color rgb="FF808080"/>
        <rFont val="Consolas"/>
      </rPr>
      <t xml:space="preserve">--db : agentproduct
</t>
    </r>
    <r>
      <rPr>
        <b/>
        <sz val="10"/>
        <color rgb="FF800000"/>
        <rFont val="Consolas"/>
      </rPr>
      <t>select</t>
    </r>
    <r>
      <rPr>
        <sz val="10"/>
        <color rgb="FF000000"/>
        <rFont val="Consolas"/>
      </rPr>
      <t xml:space="preserve"> 
short_name 
</t>
    </r>
    <r>
      <rPr>
        <b/>
        <sz val="10"/>
        <color rgb="FF800000"/>
        <rFont val="Consolas"/>
      </rPr>
      <t>from</t>
    </r>
    <r>
      <rPr>
        <sz val="10"/>
        <color rgb="FF000000"/>
        <rFont val="Consolas"/>
      </rPr>
      <t xml:space="preserve"> ms_rider </t>
    </r>
    <r>
      <rPr>
        <b/>
        <sz val="10"/>
        <color rgb="FF800000"/>
        <rFont val="Consolas"/>
      </rPr>
      <t>as</t>
    </r>
    <r>
      <rPr>
        <sz val="10"/>
        <color rgb="FF000000"/>
        <rFont val="Consolas"/>
      </rPr>
      <t xml:space="preserve"> mr
</t>
    </r>
    <r>
      <rPr>
        <b/>
        <sz val="10"/>
        <color rgb="FF800000"/>
        <rFont val="Consolas"/>
      </rPr>
      <t>where</t>
    </r>
    <r>
      <rPr>
        <sz val="10"/>
        <color rgb="FF000000"/>
        <rFont val="Consolas"/>
      </rPr>
      <t xml:space="preserve"> rider_code </t>
    </r>
    <r>
      <rPr>
        <b/>
        <sz val="10"/>
        <color rgb="FF800000"/>
        <rFont val="Consolas"/>
      </rPr>
      <t>in</t>
    </r>
    <r>
      <rPr>
        <sz val="10"/>
        <color rgb="FF000000"/>
        <rFont val="Consolas"/>
      </rPr>
      <t xml:space="preserve"> (</t>
    </r>
    <r>
      <rPr>
        <sz val="10"/>
        <color rgb="FF008000"/>
        <rFont val="Consolas"/>
      </rPr>
      <t>'20'</t>
    </r>
    <r>
      <rPr>
        <sz val="10"/>
        <color rgb="FF000000"/>
        <rFont val="Consolas"/>
      </rPr>
      <t>,</t>
    </r>
    <r>
      <rPr>
        <sz val="10"/>
        <color rgb="FF008000"/>
        <rFont val="Consolas"/>
      </rPr>
      <t>'25'</t>
    </r>
    <r>
      <rPr>
        <sz val="10"/>
        <color rgb="FF000000"/>
        <rFont val="Consolas"/>
      </rPr>
      <t>,</t>
    </r>
    <r>
      <rPr>
        <sz val="10"/>
        <color rgb="FF008000"/>
        <rFont val="Consolas"/>
      </rPr>
      <t>'6'</t>
    </r>
    <r>
      <rPr>
        <sz val="10"/>
        <color rgb="FF000000"/>
        <rFont val="Consolas"/>
      </rPr>
      <t xml:space="preserve">) </t>
    </r>
    <r>
      <rPr>
        <sz val="10"/>
        <color rgb="FFFF0000"/>
        <rFont val="Consolas"/>
      </rPr>
      <t>–ได้จาก query row ที่ 40</t>
    </r>
  </si>
  <si>
    <r>
      <rPr>
        <sz val="10"/>
        <color rgb="FF808080"/>
        <rFont val="Consolas"/>
      </rPr>
      <t xml:space="preserve">--db : agentteam
</t>
    </r>
    <r>
      <rPr>
        <b/>
        <sz val="10"/>
        <color rgb="FF800000"/>
        <rFont val="Consolas"/>
      </rPr>
      <t>select</t>
    </r>
    <r>
      <rPr>
        <sz val="10"/>
        <color rgb="FF000000"/>
        <rFont val="Consolas"/>
      </rPr>
      <t xml:space="preserve"> a.agtitl,a.agname,a.aglsnm,c.slunnm </t>
    </r>
    <r>
      <rPr>
        <b/>
        <sz val="10"/>
        <color rgb="FF800000"/>
        <rFont val="Consolas"/>
      </rPr>
      <t>as</t>
    </r>
    <r>
      <rPr>
        <sz val="10"/>
        <color rgb="FF000000"/>
        <rFont val="Consolas"/>
      </rPr>
      <t xml:space="preserve"> branch_name </t>
    </r>
    <r>
      <rPr>
        <b/>
        <sz val="10"/>
        <color rgb="FF800000"/>
        <rFont val="Consolas"/>
      </rPr>
      <t>from</t>
    </r>
    <r>
      <rPr>
        <sz val="10"/>
        <color rgb="FF000000"/>
        <rFont val="Consolas"/>
      </rPr>
      <t xml:space="preserve"> dm_as400_pspagmt1 </t>
    </r>
    <r>
      <rPr>
        <b/>
        <sz val="10"/>
        <color rgb="FF800000"/>
        <rFont val="Consolas"/>
      </rPr>
      <t>as</t>
    </r>
    <r>
      <rPr>
        <sz val="10"/>
        <color rgb="FF000000"/>
        <rFont val="Consolas"/>
      </rPr>
      <t xml:space="preserve"> a
</t>
    </r>
    <r>
      <rPr>
        <b/>
        <sz val="10"/>
        <color rgb="FF800000"/>
        <rFont val="Consolas"/>
      </rPr>
      <t>inner</t>
    </r>
    <r>
      <rPr>
        <sz val="10"/>
        <color rgb="FF000000"/>
        <rFont val="Consolas"/>
      </rPr>
      <t xml:space="preserve"> </t>
    </r>
    <r>
      <rPr>
        <b/>
        <sz val="10"/>
        <color rgb="FF800000"/>
        <rFont val="Consolas"/>
      </rPr>
      <t>join</t>
    </r>
    <r>
      <rPr>
        <sz val="10"/>
        <color rgb="FF000000"/>
        <rFont val="Consolas"/>
      </rPr>
      <t xml:space="preserve"> dm_as400_pspagmt4 </t>
    </r>
    <r>
      <rPr>
        <b/>
        <sz val="10"/>
        <color rgb="FF800000"/>
        <rFont val="Consolas"/>
      </rPr>
      <t>as</t>
    </r>
    <r>
      <rPr>
        <sz val="10"/>
        <color rgb="FF000000"/>
        <rFont val="Consolas"/>
      </rPr>
      <t xml:space="preserve"> b
</t>
    </r>
    <r>
      <rPr>
        <b/>
        <sz val="10"/>
        <color rgb="FF800000"/>
        <rFont val="Consolas"/>
      </rPr>
      <t>on</t>
    </r>
    <r>
      <rPr>
        <sz val="10"/>
        <color rgb="FF000000"/>
        <rFont val="Consolas"/>
      </rPr>
      <t xml:space="preserve"> a.</t>
    </r>
    <r>
      <rPr>
        <sz val="10"/>
        <color rgb="FF000080"/>
        <rFont val="Consolas"/>
      </rPr>
      <t>"AGENT#"</t>
    </r>
    <r>
      <rPr>
        <sz val="10"/>
        <color rgb="FF000000"/>
        <rFont val="Consolas"/>
      </rPr>
      <t xml:space="preserve"> = b.</t>
    </r>
    <r>
      <rPr>
        <sz val="10"/>
        <color rgb="FF000080"/>
        <rFont val="Consolas"/>
      </rPr>
      <t xml:space="preserve">"AGENT#"
</t>
    </r>
    <r>
      <rPr>
        <b/>
        <sz val="10"/>
        <color rgb="FF800000"/>
        <rFont val="Consolas"/>
      </rPr>
      <t>inner</t>
    </r>
    <r>
      <rPr>
        <sz val="10"/>
        <color rgb="FF000000"/>
        <rFont val="Consolas"/>
      </rPr>
      <t xml:space="preserve"> </t>
    </r>
    <r>
      <rPr>
        <b/>
        <sz val="10"/>
        <color rgb="FF800000"/>
        <rFont val="Consolas"/>
      </rPr>
      <t>join</t>
    </r>
    <r>
      <rPr>
        <sz val="10"/>
        <color rgb="FF000000"/>
        <rFont val="Consolas"/>
      </rPr>
      <t xml:space="preserve"> dm_as400_pspslorg </t>
    </r>
    <r>
      <rPr>
        <b/>
        <sz val="10"/>
        <color rgb="FF800000"/>
        <rFont val="Consolas"/>
      </rPr>
      <t>as</t>
    </r>
    <r>
      <rPr>
        <sz val="10"/>
        <color rgb="FF000000"/>
        <rFont val="Consolas"/>
      </rPr>
      <t xml:space="preserve"> c
</t>
    </r>
    <r>
      <rPr>
        <b/>
        <sz val="10"/>
        <color rgb="FF800000"/>
        <rFont val="Consolas"/>
      </rPr>
      <t>on</t>
    </r>
    <r>
      <rPr>
        <sz val="10"/>
        <color rgb="FF000000"/>
        <rFont val="Consolas"/>
      </rPr>
      <t xml:space="preserve"> b.</t>
    </r>
    <r>
      <rPr>
        <sz val="10"/>
        <color rgb="FF000080"/>
        <rFont val="Consolas"/>
      </rPr>
      <t>"AGORG#"</t>
    </r>
    <r>
      <rPr>
        <sz val="10"/>
        <color rgb="FF000000"/>
        <rFont val="Consolas"/>
      </rPr>
      <t xml:space="preserve"> = c.</t>
    </r>
    <r>
      <rPr>
        <sz val="10"/>
        <color rgb="FF000080"/>
        <rFont val="Consolas"/>
      </rPr>
      <t xml:space="preserve">"SLUNT#"
</t>
    </r>
    <r>
      <rPr>
        <b/>
        <sz val="10"/>
        <color rgb="FF800000"/>
        <rFont val="Consolas"/>
      </rPr>
      <t>where</t>
    </r>
    <r>
      <rPr>
        <sz val="10"/>
        <color rgb="FF000000"/>
        <rFont val="Consolas"/>
      </rPr>
      <t xml:space="preserve"> a.</t>
    </r>
    <r>
      <rPr>
        <sz val="10"/>
        <color rgb="FF000080"/>
        <rFont val="Consolas"/>
      </rPr>
      <t>"AGENT#"</t>
    </r>
    <r>
      <rPr>
        <sz val="10"/>
        <color rgb="FF000000"/>
        <rFont val="Consolas"/>
      </rPr>
      <t xml:space="preserve"> = </t>
    </r>
    <r>
      <rPr>
        <sz val="10"/>
        <color rgb="FF008000"/>
        <rFont val="Consolas"/>
      </rPr>
      <t xml:space="preserve">'3000746' </t>
    </r>
    <r>
      <rPr>
        <sz val="10"/>
        <color rgb="FF000000"/>
        <rFont val="Consolas"/>
        <charset val="222"/>
      </rPr>
      <t xml:space="preserve"> </t>
    </r>
    <r>
      <rPr>
        <sz val="10"/>
        <color rgb="FFFF0000"/>
        <rFont val="Consolas"/>
        <charset val="222"/>
      </rPr>
      <t xml:space="preserve">–ได้จาก query row ที่ 37
</t>
    </r>
    <r>
      <rPr>
        <sz val="10"/>
        <color rgb="FF808080"/>
        <rFont val="Consolas"/>
      </rPr>
      <t>/*union all 
select distinct a.agtitl,a.agname,a.aglsnm,c.branch_name from dm_as400_pspagmt1 as a
inner join dm_as400_pspagmt4 as b
on a."AGENT#" = b."AGENT#"
inner join ms_admin_manage_branch as c
on SUBSTRING(cast(b."AGORG#" as text),4,4) = c.branch_code
where a."AGENT#" = '3000746'*/</t>
    </r>
  </si>
  <si>
    <r>
      <rPr>
        <sz val="10"/>
        <color rgb="FF808080"/>
        <rFont val="Consolas"/>
      </rPr>
      <t xml:space="preserve">---db : agentincome
</t>
    </r>
    <r>
      <rPr>
        <b/>
        <sz val="10"/>
        <color rgb="FF800000"/>
        <rFont val="Consolas"/>
      </rPr>
      <t>select</t>
    </r>
    <r>
      <rPr>
        <sz val="10"/>
        <color rgb="FF000000"/>
        <rFont val="Consolas"/>
      </rPr>
      <t xml:space="preserve"> </t>
    </r>
    <r>
      <rPr>
        <b/>
        <sz val="10"/>
        <color rgb="FF800000"/>
        <rFont val="Consolas"/>
      </rPr>
      <t>period</t>
    </r>
    <r>
      <rPr>
        <sz val="10"/>
        <color rgb="FF000000"/>
        <rFont val="Consolas"/>
      </rPr>
      <t xml:space="preserve"> </t>
    </r>
    <r>
      <rPr>
        <b/>
        <sz val="10"/>
        <color rgb="FF800000"/>
        <rFont val="Consolas"/>
      </rPr>
      <t>from</t>
    </r>
    <r>
      <rPr>
        <sz val="10"/>
        <color rgb="FF000000"/>
        <rFont val="Consolas"/>
      </rPr>
      <t xml:space="preserve"> ms_period </t>
    </r>
    <r>
      <rPr>
        <b/>
        <sz val="10"/>
        <color rgb="FF800000"/>
        <rFont val="Consolas"/>
      </rPr>
      <t>as</t>
    </r>
    <r>
      <rPr>
        <sz val="10"/>
        <color rgb="FF000000"/>
        <rFont val="Consolas"/>
      </rPr>
      <t xml:space="preserve"> b 
</t>
    </r>
    <r>
      <rPr>
        <b/>
        <sz val="10"/>
        <color rgb="FF800000"/>
        <rFont val="Consolas"/>
      </rPr>
      <t>Where</t>
    </r>
    <r>
      <rPr>
        <sz val="10"/>
        <color rgb="FF000000"/>
        <rFont val="Consolas"/>
      </rPr>
      <t xml:space="preserve"> ‘2018-05-11’ </t>
    </r>
    <r>
      <rPr>
        <b/>
        <sz val="10"/>
        <color rgb="FF800000"/>
        <rFont val="Consolas"/>
      </rPr>
      <t>between</t>
    </r>
    <r>
      <rPr>
        <sz val="10"/>
        <color rgb="FF000000"/>
        <rFont val="Consolas"/>
      </rPr>
      <t xml:space="preserve"> b.start_date </t>
    </r>
    <r>
      <rPr>
        <b/>
        <sz val="10"/>
        <color rgb="FF800000"/>
        <rFont val="Consolas"/>
      </rPr>
      <t>and</t>
    </r>
    <r>
      <rPr>
        <sz val="10"/>
        <color rgb="FF000000"/>
        <rFont val="Consolas"/>
      </rPr>
      <t xml:space="preserve"> b.end_date)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</si>
</sst>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_);_(* \(#,##0\);_(* \-??_);_(@_)"/>
    <numFmt numFmtId="165" formatCode="_(* #,##0.00_);_(* \(#,##0.00\);_(* \-??_);_(@_)"/>
  </numFmts>
  <fonts count="15" x14ac:knownFonts="1">
    <font>
      <sz val="11"/>
      <color rgb="FF000000"/>
      <name val="Tahoma"/>
      <family val="2"/>
      <charset val="1"/>
    </font>
    <font>
      <sz val="10"/>
      <color rgb="FF000000"/>
      <name val="Tahoma"/>
      <family val="2"/>
      <charset val="1"/>
    </font>
    <font>
      <sz val="10"/>
      <name val="Tahoma"/>
      <family val="2"/>
      <charset val="1"/>
    </font>
    <font>
      <sz val="10"/>
      <color rgb="FFFF0000"/>
      <name val="Tahoma"/>
      <family val="2"/>
      <charset val="1"/>
    </font>
    <font>
      <b/>
      <sz val="10"/>
      <color rgb="FF000000"/>
      <name val="Tahoma"/>
      <family val="2"/>
      <charset val="1"/>
    </font>
    <font>
      <sz val="10"/>
      <color rgb="FF000000"/>
      <name val="Consolas"/>
    </font>
    <font>
      <sz val="10"/>
      <color rgb="FF000000"/>
      <name val="Consolas"/>
      <charset val="222"/>
    </font>
    <font>
      <sz val="10"/>
      <color rgb="FF808080"/>
      <name val="Consolas"/>
    </font>
    <font>
      <b/>
      <sz val="10"/>
      <color rgb="FF800000"/>
      <name val="Consolas"/>
    </font>
    <font>
      <sz val="10"/>
      <color rgb="FF008000"/>
      <name val="Consolas"/>
    </font>
    <font>
      <b/>
      <sz val="10"/>
      <color rgb="FF000080"/>
      <name val="Consolas"/>
    </font>
    <font>
      <sz val="10"/>
      <color rgb="FFFF0000"/>
      <name val="Consolas"/>
    </font>
    <font>
      <sz val="10"/>
      <color rgb="FF000080"/>
      <name val="Consolas"/>
    </font>
    <font>
      <sz val="10"/>
      <color rgb="FFFF0000"/>
      <name val="Consolas"/>
      <charset val="222"/>
    </font>
    <font>
      <sz val="11"/>
      <color rgb="FF000000"/>
      <name val="Tahoma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DEE6EF"/>
        <bgColor rgb="FFE2F0D9"/>
      </patternFill>
    </fill>
    <fill>
      <patternFill patternType="solid">
        <fgColor rgb="FFFFFF00"/>
        <bgColor rgb="FFFFFF00"/>
      </patternFill>
    </fill>
    <fill>
      <patternFill patternType="solid">
        <fgColor rgb="FFBDD7EE"/>
        <bgColor rgb="FFDEE6EF"/>
      </patternFill>
    </fill>
    <fill>
      <patternFill patternType="solid">
        <fgColor rgb="FFF8CBAD"/>
        <bgColor rgb="FFFFF2CC"/>
      </patternFill>
    </fill>
    <fill>
      <patternFill patternType="solid">
        <fgColor rgb="FFFFF2CC"/>
        <bgColor rgb="FFE2F0D9"/>
      </patternFill>
    </fill>
    <fill>
      <patternFill patternType="solid">
        <fgColor rgb="FFE2F0D9"/>
        <bgColor rgb="FFDEE6EF"/>
      </patternFill>
    </fill>
    <fill>
      <patternFill patternType="solid">
        <fgColor rgb="FF81D41A"/>
        <bgColor rgb="FFD4EA6B"/>
      </patternFill>
    </fill>
    <fill>
      <patternFill patternType="solid">
        <fgColor rgb="FFD4EA6B"/>
        <bgColor rgb="FFE2F0D9"/>
      </patternFill>
    </fill>
    <fill>
      <patternFill patternType="solid">
        <fgColor rgb="FFFF8000"/>
        <bgColor rgb="FFFF6600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5" fontId="14" fillId="0" borderId="0" applyBorder="0" applyProtection="0"/>
  </cellStyleXfs>
  <cellXfs count="64">
    <xf numFmtId="0" fontId="0" fillId="0" borderId="0" xfId="0"/>
    <xf numFmtId="0" fontId="1" fillId="3" borderId="2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/>
    </xf>
    <xf numFmtId="0" fontId="1" fillId="0" borderId="0" xfId="0" applyFont="1"/>
    <xf numFmtId="164" fontId="1" fillId="0" borderId="0" xfId="0" applyNumberFormat="1" applyFont="1"/>
    <xf numFmtId="0" fontId="1" fillId="0" borderId="0" xfId="0" applyFont="1" applyAlignment="1">
      <alignment horizontal="center"/>
    </xf>
    <xf numFmtId="0" fontId="1" fillId="2" borderId="1" xfId="0" applyFont="1" applyFill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2" fillId="3" borderId="1" xfId="0" applyFont="1" applyFill="1" applyBorder="1"/>
    <xf numFmtId="0" fontId="2" fillId="0" borderId="1" xfId="0" applyFont="1" applyBorder="1"/>
    <xf numFmtId="0" fontId="1" fillId="3" borderId="1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 vertical="center"/>
    </xf>
    <xf numFmtId="164" fontId="4" fillId="4" borderId="2" xfId="0" applyNumberFormat="1" applyFont="1" applyFill="1" applyBorder="1" applyAlignment="1">
      <alignment horizontal="center" vertical="center"/>
    </xf>
    <xf numFmtId="164" fontId="4" fillId="3" borderId="2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left"/>
    </xf>
    <xf numFmtId="0" fontId="1" fillId="0" borderId="2" xfId="0" applyFont="1" applyBorder="1" applyAlignment="1">
      <alignment horizontal="center"/>
    </xf>
    <xf numFmtId="0" fontId="1" fillId="0" borderId="2" xfId="0" applyFont="1" applyBorder="1"/>
    <xf numFmtId="164" fontId="1" fillId="0" borderId="2" xfId="1" applyNumberFormat="1" applyFont="1" applyBorder="1" applyAlignment="1" applyProtection="1"/>
    <xf numFmtId="0" fontId="1" fillId="5" borderId="2" xfId="0" applyFont="1" applyFill="1" applyBorder="1" applyAlignment="1">
      <alignment horizontal="left"/>
    </xf>
    <xf numFmtId="0" fontId="1" fillId="5" borderId="2" xfId="0" applyFont="1" applyFill="1" applyBorder="1" applyAlignment="1">
      <alignment horizontal="center"/>
    </xf>
    <xf numFmtId="0" fontId="1" fillId="5" borderId="2" xfId="0" applyFont="1" applyFill="1" applyBorder="1"/>
    <xf numFmtId="164" fontId="1" fillId="5" borderId="2" xfId="1" applyNumberFormat="1" applyFont="1" applyFill="1" applyBorder="1" applyAlignment="1" applyProtection="1"/>
    <xf numFmtId="0" fontId="1" fillId="6" borderId="2" xfId="0" applyFont="1" applyFill="1" applyBorder="1" applyAlignment="1">
      <alignment horizontal="left"/>
    </xf>
    <xf numFmtId="0" fontId="1" fillId="6" borderId="2" xfId="0" applyFont="1" applyFill="1" applyBorder="1" applyAlignment="1">
      <alignment horizontal="center"/>
    </xf>
    <xf numFmtId="0" fontId="1" fillId="6" borderId="2" xfId="0" applyFont="1" applyFill="1" applyBorder="1"/>
    <xf numFmtId="164" fontId="1" fillId="6" borderId="2" xfId="1" applyNumberFormat="1" applyFont="1" applyFill="1" applyBorder="1" applyAlignment="1" applyProtection="1"/>
    <xf numFmtId="49" fontId="2" fillId="0" borderId="2" xfId="0" applyNumberFormat="1" applyFont="1" applyBorder="1" applyAlignment="1" applyProtection="1">
      <alignment horizontal="left"/>
      <protection locked="0"/>
    </xf>
    <xf numFmtId="0" fontId="1" fillId="0" borderId="2" xfId="0" applyFont="1" applyBorder="1"/>
    <xf numFmtId="164" fontId="2" fillId="0" borderId="2" xfId="1" applyNumberFormat="1" applyFont="1" applyBorder="1" applyAlignment="1" applyProtection="1">
      <alignment horizontal="left"/>
      <protection locked="0"/>
    </xf>
    <xf numFmtId="0" fontId="2" fillId="0" borderId="2" xfId="0" applyFont="1" applyBorder="1" applyAlignment="1">
      <alignment horizontal="center"/>
    </xf>
    <xf numFmtId="49" fontId="1" fillId="0" borderId="2" xfId="0" applyNumberFormat="1" applyFont="1" applyBorder="1" applyAlignment="1" applyProtection="1">
      <alignment horizontal="center"/>
      <protection locked="0"/>
    </xf>
    <xf numFmtId="49" fontId="1" fillId="0" borderId="2" xfId="0" applyNumberFormat="1" applyFont="1" applyBorder="1" applyAlignment="1" applyProtection="1">
      <alignment horizontal="left"/>
      <protection locked="0"/>
    </xf>
    <xf numFmtId="0" fontId="2" fillId="0" borderId="2" xfId="0" applyFont="1" applyBorder="1" applyAlignment="1">
      <alignment horizontal="left"/>
    </xf>
    <xf numFmtId="0" fontId="1" fillId="0" borderId="2" xfId="0" applyFont="1" applyBorder="1" applyAlignment="1">
      <alignment horizontal="center"/>
    </xf>
    <xf numFmtId="164" fontId="2" fillId="0" borderId="2" xfId="1" applyNumberFormat="1" applyFont="1" applyBorder="1" applyAlignment="1" applyProtection="1">
      <alignment horizontal="right"/>
      <protection locked="0"/>
    </xf>
    <xf numFmtId="0" fontId="1" fillId="0" borderId="2" xfId="0" applyFont="1" applyBorder="1" applyAlignment="1" applyProtection="1">
      <alignment horizontal="center"/>
      <protection locked="0"/>
    </xf>
    <xf numFmtId="0" fontId="1" fillId="0" borderId="2" xfId="0" applyFont="1" applyBorder="1" applyProtection="1">
      <protection locked="0"/>
    </xf>
    <xf numFmtId="0" fontId="1" fillId="0" borderId="2" xfId="0" applyFont="1" applyBorder="1" applyAlignment="1">
      <alignment horizontal="left" wrapText="1"/>
    </xf>
    <xf numFmtId="0" fontId="1" fillId="0" borderId="2" xfId="0" applyFont="1" applyBorder="1" applyAlignment="1">
      <alignment horizontal="center" wrapText="1"/>
    </xf>
    <xf numFmtId="0" fontId="1" fillId="7" borderId="2" xfId="0" applyFont="1" applyFill="1" applyBorder="1" applyAlignment="1">
      <alignment wrapText="1"/>
    </xf>
    <xf numFmtId="164" fontId="1" fillId="0" borderId="2" xfId="1" applyNumberFormat="1" applyFont="1" applyBorder="1" applyAlignment="1" applyProtection="1">
      <alignment wrapText="1"/>
    </xf>
    <xf numFmtId="164" fontId="1" fillId="0" borderId="2" xfId="0" applyNumberFormat="1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1" fillId="7" borderId="2" xfId="0" applyFont="1" applyFill="1" applyBorder="1" applyAlignment="1">
      <alignment horizontal="center" wrapText="1"/>
    </xf>
    <xf numFmtId="0" fontId="1" fillId="0" borderId="0" xfId="0" applyFont="1" applyAlignment="1">
      <alignment wrapText="1"/>
    </xf>
    <xf numFmtId="0" fontId="4" fillId="3" borderId="2" xfId="0" applyFont="1" applyFill="1" applyBorder="1" applyAlignment="1">
      <alignment horizontal="center" vertical="center"/>
    </xf>
    <xf numFmtId="165" fontId="2" fillId="0" borderId="2" xfId="1" applyFont="1" applyBorder="1" applyAlignment="1" applyProtection="1">
      <alignment horizontal="left"/>
      <protection locked="0"/>
    </xf>
    <xf numFmtId="165" fontId="2" fillId="0" borderId="2" xfId="1" applyFont="1" applyBorder="1" applyAlignment="1" applyProtection="1">
      <alignment horizontal="right"/>
      <protection locked="0"/>
    </xf>
    <xf numFmtId="0" fontId="4" fillId="8" borderId="0" xfId="0" applyFont="1" applyFill="1"/>
    <xf numFmtId="164" fontId="4" fillId="8" borderId="0" xfId="0" applyNumberFormat="1" applyFont="1" applyFill="1"/>
    <xf numFmtId="0" fontId="4" fillId="8" borderId="0" xfId="0" applyFont="1" applyFill="1" applyAlignment="1">
      <alignment horizontal="center"/>
    </xf>
    <xf numFmtId="0" fontId="1" fillId="9" borderId="0" xfId="0" applyFont="1" applyFill="1"/>
    <xf numFmtId="164" fontId="1" fillId="9" borderId="0" xfId="0" applyNumberFormat="1" applyFont="1" applyFill="1"/>
    <xf numFmtId="0" fontId="1" fillId="9" borderId="0" xfId="0" applyFont="1" applyFill="1" applyAlignment="1">
      <alignment horizontal="center"/>
    </xf>
    <xf numFmtId="164" fontId="5" fillId="0" borderId="0" xfId="0" applyNumberFormat="1" applyFont="1"/>
    <xf numFmtId="164" fontId="6" fillId="0" borderId="0" xfId="0" applyNumberFormat="1" applyFont="1"/>
    <xf numFmtId="0" fontId="1" fillId="0" borderId="0" xfId="0" applyFont="1" applyAlignment="1">
      <alignment horizontal="left"/>
    </xf>
    <xf numFmtId="0" fontId="4" fillId="10" borderId="0" xfId="0" applyFont="1" applyFill="1"/>
    <xf numFmtId="0" fontId="1" fillId="10" borderId="0" xfId="0" applyFont="1" applyFill="1"/>
    <xf numFmtId="164" fontId="1" fillId="10" borderId="0" xfId="0" applyNumberFormat="1" applyFont="1" applyFill="1"/>
    <xf numFmtId="0" fontId="1" fillId="10" borderId="0" xfId="0" applyFont="1" applyFill="1" applyAlignment="1">
      <alignment horizontal="center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left" vertical="top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DEE6E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D4EA6B"/>
      <rgbColor rgb="FF99CCFF"/>
      <rgbColor rgb="FFFF99CC"/>
      <rgbColor rgb="FFCC99FF"/>
      <rgbColor rgb="FFF8CBAD"/>
      <rgbColor rgb="FF3366FF"/>
      <rgbColor rgb="FF33CCCC"/>
      <rgbColor rgb="FF81D41A"/>
      <rgbColor rgb="FFFFCC00"/>
      <rgbColor rgb="FFFF80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24"/>
  <sheetViews>
    <sheetView zoomScaleNormal="100" workbookViewId="0">
      <selection activeCell="B29" sqref="B29"/>
    </sheetView>
  </sheetViews>
  <sheetFormatPr baseColWidth="10" defaultColWidth="9" defaultRowHeight="14" x14ac:dyDescent="0.15"/>
  <cols>
    <col min="1" max="1" width="12.6640625" style="3" customWidth="1"/>
    <col min="2" max="2" width="18.6640625" style="3" customWidth="1"/>
    <col min="3" max="3" width="8.6640625" style="3" customWidth="1"/>
    <col min="4" max="4" width="20.33203125" style="3" customWidth="1"/>
    <col min="5" max="5" width="15.83203125" style="4" customWidth="1"/>
    <col min="6" max="6" width="9" style="4"/>
    <col min="7" max="7" width="10.83203125" style="4" customWidth="1"/>
    <col min="8" max="8" width="13.1640625" style="4" customWidth="1"/>
    <col min="9" max="9" width="20.33203125" style="4" customWidth="1"/>
    <col min="10" max="12" width="16.1640625" style="5" customWidth="1"/>
    <col min="13" max="13" width="16.1640625" style="3" customWidth="1"/>
    <col min="14" max="14" width="9.1640625" style="5" customWidth="1"/>
    <col min="15" max="15" width="16.1640625" style="3" customWidth="1"/>
    <col min="16" max="16" width="9.5" style="3" customWidth="1"/>
    <col min="17" max="17" width="6.33203125" style="5" customWidth="1"/>
    <col min="18" max="1025" width="9" style="3"/>
  </cols>
  <sheetData>
    <row r="1" spans="1:17" ht="15" customHeight="1" x14ac:dyDescent="0.15">
      <c r="A1" s="2" t="s">
        <v>0</v>
      </c>
      <c r="B1" s="2"/>
      <c r="C1" s="2"/>
    </row>
    <row r="3" spans="1:17" ht="15" hidden="1" customHeight="1" x14ac:dyDescent="0.15">
      <c r="A3" s="6" t="s">
        <v>1</v>
      </c>
    </row>
    <row r="4" spans="1:17" ht="15" hidden="1" customHeight="1" x14ac:dyDescent="0.15">
      <c r="A4" s="7" t="s">
        <v>2</v>
      </c>
      <c r="B4" s="8" t="s">
        <v>3</v>
      </c>
    </row>
    <row r="5" spans="1:17" ht="15" hidden="1" customHeight="1" x14ac:dyDescent="0.15">
      <c r="A5" s="7" t="s">
        <v>4</v>
      </c>
      <c r="B5" s="9" t="s">
        <v>5</v>
      </c>
    </row>
    <row r="6" spans="1:17" ht="15" hidden="1" customHeight="1" x14ac:dyDescent="0.15"/>
    <row r="7" spans="1:17" ht="15" hidden="1" customHeight="1" x14ac:dyDescent="0.15">
      <c r="A7" s="6" t="s">
        <v>6</v>
      </c>
    </row>
    <row r="8" spans="1:17" ht="15" hidden="1" customHeight="1" x14ac:dyDescent="0.15">
      <c r="A8" s="10" t="s">
        <v>7</v>
      </c>
      <c r="B8" s="8" t="s">
        <v>3</v>
      </c>
    </row>
    <row r="9" spans="1:17" ht="15" hidden="1" customHeight="1" x14ac:dyDescent="0.15"/>
    <row r="10" spans="1:17" ht="15" hidden="1" customHeight="1" x14ac:dyDescent="0.15">
      <c r="A10" s="6" t="s">
        <v>8</v>
      </c>
    </row>
    <row r="11" spans="1:17" ht="15" hidden="1" customHeight="1" x14ac:dyDescent="0.15">
      <c r="A11" s="7" t="s">
        <v>9</v>
      </c>
      <c r="B11" s="9" t="s">
        <v>10</v>
      </c>
    </row>
    <row r="12" spans="1:17" ht="15" hidden="1" customHeight="1" x14ac:dyDescent="0.15">
      <c r="A12" s="7" t="s">
        <v>2</v>
      </c>
      <c r="B12" s="9" t="s">
        <v>11</v>
      </c>
    </row>
    <row r="13" spans="1:17" ht="15" hidden="1" customHeight="1" x14ac:dyDescent="0.15">
      <c r="A13" s="7" t="s">
        <v>4</v>
      </c>
      <c r="B13" s="9" t="s">
        <v>12</v>
      </c>
    </row>
    <row r="15" spans="1:17" s="14" customFormat="1" ht="15" customHeight="1" x14ac:dyDescent="0.15">
      <c r="A15" s="11" t="s">
        <v>13</v>
      </c>
      <c r="B15" s="11" t="s">
        <v>14</v>
      </c>
      <c r="C15" s="11" t="s">
        <v>15</v>
      </c>
      <c r="D15" s="11" t="s">
        <v>16</v>
      </c>
      <c r="E15" s="12" t="s">
        <v>17</v>
      </c>
      <c r="F15" s="13" t="s">
        <v>18</v>
      </c>
      <c r="G15" s="13" t="s">
        <v>19</v>
      </c>
      <c r="H15" s="13" t="s">
        <v>20</v>
      </c>
      <c r="I15" s="13" t="s">
        <v>21</v>
      </c>
      <c r="J15" s="11" t="s">
        <v>22</v>
      </c>
      <c r="K15" s="11" t="s">
        <v>23</v>
      </c>
      <c r="L15" s="11" t="s">
        <v>24</v>
      </c>
      <c r="M15" s="11" t="s">
        <v>25</v>
      </c>
      <c r="N15" s="11" t="s">
        <v>26</v>
      </c>
      <c r="O15" s="11" t="s">
        <v>27</v>
      </c>
      <c r="P15" s="11" t="s">
        <v>28</v>
      </c>
      <c r="Q15" s="11" t="s">
        <v>29</v>
      </c>
    </row>
    <row r="16" spans="1:17" ht="15" customHeight="1" x14ac:dyDescent="0.15">
      <c r="A16" s="15" t="s">
        <v>30</v>
      </c>
      <c r="B16" s="16" t="s">
        <v>4</v>
      </c>
      <c r="C16" s="17" t="s">
        <v>31</v>
      </c>
      <c r="D16" s="17" t="s">
        <v>32</v>
      </c>
      <c r="E16" s="18">
        <v>150000</v>
      </c>
      <c r="F16" s="18">
        <v>19200</v>
      </c>
      <c r="G16" s="18">
        <f t="shared" ref="G16:G21" si="0">+F16*100%</f>
        <v>19200</v>
      </c>
      <c r="H16" s="18"/>
      <c r="I16" s="18">
        <f t="shared" ref="I16:I24" si="1">G16+H16</f>
        <v>19200</v>
      </c>
      <c r="J16" s="16">
        <v>610120</v>
      </c>
      <c r="K16" s="16"/>
      <c r="L16" s="16">
        <v>610214</v>
      </c>
      <c r="M16" s="17"/>
      <c r="N16" s="16">
        <v>3000479</v>
      </c>
      <c r="O16" s="17" t="s">
        <v>33</v>
      </c>
      <c r="P16" s="17" t="s">
        <v>34</v>
      </c>
      <c r="Q16" s="16" t="s">
        <v>35</v>
      </c>
    </row>
    <row r="17" spans="1:17" ht="15" customHeight="1" x14ac:dyDescent="0.15">
      <c r="A17" s="19" t="s">
        <v>36</v>
      </c>
      <c r="B17" s="20" t="s">
        <v>4</v>
      </c>
      <c r="C17" s="21" t="s">
        <v>37</v>
      </c>
      <c r="D17" s="21" t="s">
        <v>38</v>
      </c>
      <c r="E17" s="22">
        <v>100000</v>
      </c>
      <c r="F17" s="22">
        <v>6684</v>
      </c>
      <c r="G17" s="22">
        <f t="shared" si="0"/>
        <v>6684</v>
      </c>
      <c r="H17" s="22">
        <v>14221</v>
      </c>
      <c r="I17" s="22">
        <f t="shared" si="1"/>
        <v>20905</v>
      </c>
      <c r="J17" s="20">
        <v>610702</v>
      </c>
      <c r="K17" s="20"/>
      <c r="L17" s="20">
        <v>610723</v>
      </c>
      <c r="M17" s="21"/>
      <c r="N17" s="20">
        <v>3000479</v>
      </c>
      <c r="O17" s="21" t="s">
        <v>33</v>
      </c>
      <c r="P17" s="21" t="s">
        <v>34</v>
      </c>
      <c r="Q17" s="16" t="s">
        <v>35</v>
      </c>
    </row>
    <row r="18" spans="1:17" ht="15" customHeight="1" x14ac:dyDescent="0.15">
      <c r="A18" s="23" t="s">
        <v>39</v>
      </c>
      <c r="B18" s="24" t="s">
        <v>4</v>
      </c>
      <c r="C18" s="25" t="s">
        <v>37</v>
      </c>
      <c r="D18" s="25" t="s">
        <v>38</v>
      </c>
      <c r="E18" s="26">
        <v>200000</v>
      </c>
      <c r="F18" s="26">
        <v>11210</v>
      </c>
      <c r="G18" s="26">
        <f t="shared" si="0"/>
        <v>11210</v>
      </c>
      <c r="H18" s="26">
        <v>6896</v>
      </c>
      <c r="I18" s="26">
        <f t="shared" si="1"/>
        <v>18106</v>
      </c>
      <c r="J18" s="24">
        <v>610511</v>
      </c>
      <c r="K18" s="24"/>
      <c r="L18" s="24">
        <v>610524</v>
      </c>
      <c r="M18" s="25"/>
      <c r="N18" s="24">
        <v>3000746</v>
      </c>
      <c r="O18" s="25" t="s">
        <v>40</v>
      </c>
      <c r="P18" s="25" t="s">
        <v>41</v>
      </c>
      <c r="Q18" s="16" t="s">
        <v>35</v>
      </c>
    </row>
    <row r="19" spans="1:17" ht="15" customHeight="1" x14ac:dyDescent="0.15">
      <c r="A19" s="27" t="s">
        <v>42</v>
      </c>
      <c r="B19" s="16" t="s">
        <v>2</v>
      </c>
      <c r="C19" s="28" t="s">
        <v>43</v>
      </c>
      <c r="D19" s="17" t="s">
        <v>44</v>
      </c>
      <c r="E19" s="18">
        <v>200000</v>
      </c>
      <c r="F19" s="29">
        <v>900</v>
      </c>
      <c r="G19" s="18">
        <f t="shared" si="0"/>
        <v>900</v>
      </c>
      <c r="H19" s="29"/>
      <c r="I19" s="18">
        <f t="shared" si="1"/>
        <v>900</v>
      </c>
      <c r="J19" s="16">
        <v>630118</v>
      </c>
      <c r="K19" s="30">
        <v>6301</v>
      </c>
      <c r="L19" s="16"/>
      <c r="M19" s="17"/>
      <c r="N19" s="31" t="s">
        <v>45</v>
      </c>
      <c r="O19" s="32" t="s">
        <v>46</v>
      </c>
      <c r="P19" s="33" t="s">
        <v>47</v>
      </c>
      <c r="Q19" s="16" t="s">
        <v>35</v>
      </c>
    </row>
    <row r="20" spans="1:17" ht="15" customHeight="1" x14ac:dyDescent="0.15">
      <c r="A20" s="27" t="s">
        <v>48</v>
      </c>
      <c r="B20" s="34" t="s">
        <v>4</v>
      </c>
      <c r="C20" s="28" t="s">
        <v>49</v>
      </c>
      <c r="D20" s="17" t="s">
        <v>50</v>
      </c>
      <c r="E20" s="18">
        <v>500000</v>
      </c>
      <c r="F20" s="35">
        <v>15167</v>
      </c>
      <c r="G20" s="18">
        <f t="shared" si="0"/>
        <v>15167</v>
      </c>
      <c r="H20" s="35"/>
      <c r="I20" s="18">
        <f t="shared" si="1"/>
        <v>15167</v>
      </c>
      <c r="J20" s="16">
        <v>630418</v>
      </c>
      <c r="K20" s="30">
        <v>6306</v>
      </c>
      <c r="L20" s="16"/>
      <c r="M20" s="17"/>
      <c r="N20" s="36">
        <v>4601086</v>
      </c>
      <c r="O20" s="37" t="s">
        <v>51</v>
      </c>
      <c r="P20" s="33" t="s">
        <v>52</v>
      </c>
      <c r="Q20" s="16" t="s">
        <v>35</v>
      </c>
    </row>
    <row r="21" spans="1:17" ht="15" customHeight="1" x14ac:dyDescent="0.15">
      <c r="A21" s="27" t="s">
        <v>53</v>
      </c>
      <c r="B21" s="34" t="s">
        <v>4</v>
      </c>
      <c r="C21" s="28" t="s">
        <v>49</v>
      </c>
      <c r="D21" s="17" t="s">
        <v>50</v>
      </c>
      <c r="E21" s="18">
        <v>300000</v>
      </c>
      <c r="F21" s="29">
        <v>9801</v>
      </c>
      <c r="G21" s="18">
        <f t="shared" si="0"/>
        <v>9801</v>
      </c>
      <c r="H21" s="29"/>
      <c r="I21" s="18">
        <f t="shared" si="1"/>
        <v>9801</v>
      </c>
      <c r="J21" s="16">
        <v>630511</v>
      </c>
      <c r="K21" s="30">
        <v>6307</v>
      </c>
      <c r="L21" s="16"/>
      <c r="M21" s="17"/>
      <c r="N21" s="36">
        <v>3305842</v>
      </c>
      <c r="O21" s="37" t="s">
        <v>54</v>
      </c>
      <c r="P21" s="33" t="s">
        <v>55</v>
      </c>
      <c r="Q21" s="16" t="s">
        <v>35</v>
      </c>
    </row>
    <row r="22" spans="1:17" s="45" customFormat="1" ht="15" customHeight="1" x14ac:dyDescent="0.15">
      <c r="A22" s="38" t="s">
        <v>56</v>
      </c>
      <c r="B22" s="39" t="s">
        <v>57</v>
      </c>
      <c r="C22" s="40" t="s">
        <v>58</v>
      </c>
      <c r="D22" s="40" t="s">
        <v>59</v>
      </c>
      <c r="E22" s="41">
        <v>3000000</v>
      </c>
      <c r="F22" s="41">
        <v>2964000</v>
      </c>
      <c r="G22" s="41">
        <f>F22*10%</f>
        <v>296400</v>
      </c>
      <c r="H22" s="42"/>
      <c r="I22" s="41">
        <f t="shared" si="1"/>
        <v>296400</v>
      </c>
      <c r="J22" s="1" t="s">
        <v>60</v>
      </c>
      <c r="K22" s="1" t="s">
        <v>61</v>
      </c>
      <c r="L22" s="1" t="s">
        <v>62</v>
      </c>
      <c r="M22" s="1" t="s">
        <v>63</v>
      </c>
      <c r="N22" s="39">
        <v>5503055</v>
      </c>
      <c r="O22" s="43" t="s">
        <v>64</v>
      </c>
      <c r="P22" s="43" t="s">
        <v>47</v>
      </c>
      <c r="Q22" s="44" t="s">
        <v>65</v>
      </c>
    </row>
    <row r="23" spans="1:17" s="45" customFormat="1" ht="15" customHeight="1" x14ac:dyDescent="0.15">
      <c r="A23" s="38" t="s">
        <v>66</v>
      </c>
      <c r="B23" s="39" t="s">
        <v>57</v>
      </c>
      <c r="C23" s="40" t="s">
        <v>58</v>
      </c>
      <c r="D23" s="40" t="s">
        <v>59</v>
      </c>
      <c r="E23" s="41">
        <v>1000000</v>
      </c>
      <c r="F23" s="41">
        <v>988000</v>
      </c>
      <c r="G23" s="41">
        <f>F23*10%</f>
        <v>98800</v>
      </c>
      <c r="H23" s="42"/>
      <c r="I23" s="41">
        <f t="shared" si="1"/>
        <v>98800</v>
      </c>
      <c r="J23" s="1"/>
      <c r="K23" s="1"/>
      <c r="L23" s="1"/>
      <c r="M23" s="1"/>
      <c r="N23" s="39">
        <v>5503055</v>
      </c>
      <c r="O23" s="43" t="s">
        <v>64</v>
      </c>
      <c r="P23" s="43" t="s">
        <v>47</v>
      </c>
      <c r="Q23" s="44" t="s">
        <v>65</v>
      </c>
    </row>
    <row r="24" spans="1:17" s="45" customFormat="1" ht="15" customHeight="1" x14ac:dyDescent="0.15">
      <c r="A24" s="38">
        <v>1411486</v>
      </c>
      <c r="B24" s="39" t="s">
        <v>57</v>
      </c>
      <c r="C24" s="40" t="s">
        <v>37</v>
      </c>
      <c r="D24" s="40" t="s">
        <v>38</v>
      </c>
      <c r="E24" s="41">
        <v>100000</v>
      </c>
      <c r="F24" s="41">
        <v>8830</v>
      </c>
      <c r="G24" s="41">
        <v>8830</v>
      </c>
      <c r="H24" s="42">
        <v>3900</v>
      </c>
      <c r="I24" s="41">
        <f t="shared" si="1"/>
        <v>12730</v>
      </c>
      <c r="J24" s="1"/>
      <c r="K24" s="1"/>
      <c r="L24" s="1"/>
      <c r="M24" s="1"/>
      <c r="N24" s="39">
        <v>3402124</v>
      </c>
      <c r="O24" s="43" t="s">
        <v>67</v>
      </c>
      <c r="P24" s="43" t="s">
        <v>34</v>
      </c>
      <c r="Q24" s="44" t="s">
        <v>65</v>
      </c>
    </row>
  </sheetData>
  <mergeCells count="5">
    <mergeCell ref="A1:C1"/>
    <mergeCell ref="J22:J24"/>
    <mergeCell ref="K22:K24"/>
    <mergeCell ref="L22:L24"/>
    <mergeCell ref="M22:M24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49"/>
  <sheetViews>
    <sheetView tabSelected="1" topLeftCell="A2" zoomScaleNormal="100" workbookViewId="0">
      <selection activeCell="J37" sqref="J37"/>
    </sheetView>
  </sheetViews>
  <sheetFormatPr baseColWidth="10" defaultColWidth="9" defaultRowHeight="14" x14ac:dyDescent="0.15"/>
  <cols>
    <col min="1" max="1" width="12.6640625" style="3" customWidth="1"/>
    <col min="2" max="2" width="18.6640625" style="3" customWidth="1"/>
    <col min="3" max="3" width="8.6640625" style="3" customWidth="1"/>
    <col min="4" max="4" width="20.33203125" style="3" customWidth="1"/>
    <col min="5" max="5" width="15.83203125" style="4" customWidth="1"/>
    <col min="6" max="6" width="9" style="4"/>
    <col min="7" max="7" width="10.83203125" style="4" customWidth="1"/>
    <col min="8" max="8" width="8.6640625" style="3" customWidth="1"/>
    <col min="9" max="9" width="10.6640625" style="3" customWidth="1"/>
    <col min="10" max="10" width="13.1640625" style="4" customWidth="1"/>
    <col min="11" max="12" width="14.5" style="5" customWidth="1"/>
    <col min="13" max="13" width="16.1640625" style="5" customWidth="1"/>
    <col min="14" max="14" width="16.1640625" style="3" customWidth="1"/>
    <col min="15" max="15" width="9.1640625" style="5" customWidth="1"/>
    <col min="16" max="16" width="16.1640625" style="3" customWidth="1"/>
    <col min="17" max="17" width="9.5" style="3" customWidth="1"/>
    <col min="18" max="18" width="6.33203125" style="5" customWidth="1"/>
    <col min="19" max="1025" width="9" style="3"/>
  </cols>
  <sheetData>
    <row r="1" spans="1:18" ht="15" customHeight="1" x14ac:dyDescent="0.15">
      <c r="A1" s="2" t="s">
        <v>0</v>
      </c>
      <c r="B1" s="2"/>
      <c r="C1" s="2"/>
    </row>
    <row r="3" spans="1:18" ht="15" hidden="1" customHeight="1" x14ac:dyDescent="0.15">
      <c r="A3" s="6" t="s">
        <v>1</v>
      </c>
    </row>
    <row r="4" spans="1:18" ht="15" hidden="1" customHeight="1" x14ac:dyDescent="0.15">
      <c r="A4" s="7" t="s">
        <v>2</v>
      </c>
      <c r="B4" s="8" t="s">
        <v>3</v>
      </c>
    </row>
    <row r="5" spans="1:18" ht="15" hidden="1" customHeight="1" x14ac:dyDescent="0.15">
      <c r="A5" s="7" t="s">
        <v>4</v>
      </c>
      <c r="B5" s="9" t="s">
        <v>5</v>
      </c>
    </row>
    <row r="6" spans="1:18" ht="15" hidden="1" customHeight="1" x14ac:dyDescent="0.15"/>
    <row r="7" spans="1:18" ht="15" hidden="1" customHeight="1" x14ac:dyDescent="0.15">
      <c r="A7" s="6" t="s">
        <v>6</v>
      </c>
    </row>
    <row r="8" spans="1:18" ht="15" hidden="1" customHeight="1" x14ac:dyDescent="0.15">
      <c r="A8" s="10" t="s">
        <v>7</v>
      </c>
      <c r="B8" s="8" t="s">
        <v>3</v>
      </c>
    </row>
    <row r="9" spans="1:18" ht="15" hidden="1" customHeight="1" x14ac:dyDescent="0.15"/>
    <row r="10" spans="1:18" ht="15" hidden="1" customHeight="1" x14ac:dyDescent="0.15">
      <c r="A10" s="6" t="s">
        <v>8</v>
      </c>
    </row>
    <row r="11" spans="1:18" ht="15" hidden="1" customHeight="1" x14ac:dyDescent="0.15">
      <c r="A11" s="7" t="s">
        <v>9</v>
      </c>
      <c r="B11" s="9" t="s">
        <v>10</v>
      </c>
    </row>
    <row r="12" spans="1:18" ht="15" hidden="1" customHeight="1" x14ac:dyDescent="0.15">
      <c r="A12" s="7" t="s">
        <v>2</v>
      </c>
      <c r="B12" s="9" t="s">
        <v>11</v>
      </c>
    </row>
    <row r="13" spans="1:18" ht="15" hidden="1" customHeight="1" x14ac:dyDescent="0.15">
      <c r="A13" s="7" t="s">
        <v>4</v>
      </c>
      <c r="B13" s="9" t="s">
        <v>12</v>
      </c>
    </row>
    <row r="15" spans="1:18" s="14" customFormat="1" ht="15" customHeight="1" x14ac:dyDescent="0.15">
      <c r="A15" s="11" t="s">
        <v>13</v>
      </c>
      <c r="B15" s="11" t="s">
        <v>14</v>
      </c>
      <c r="C15" s="11" t="s">
        <v>15</v>
      </c>
      <c r="D15" s="11" t="s">
        <v>16</v>
      </c>
      <c r="E15" s="12" t="s">
        <v>17</v>
      </c>
      <c r="F15" s="12" t="s">
        <v>18</v>
      </c>
      <c r="G15" s="12" t="s">
        <v>19</v>
      </c>
      <c r="H15" s="46" t="s">
        <v>68</v>
      </c>
      <c r="I15" s="46" t="s">
        <v>69</v>
      </c>
      <c r="J15" s="13" t="s">
        <v>20</v>
      </c>
      <c r="K15" s="11" t="s">
        <v>22</v>
      </c>
      <c r="L15" s="11" t="s">
        <v>23</v>
      </c>
      <c r="M15" s="11" t="s">
        <v>24</v>
      </c>
      <c r="N15" s="11" t="s">
        <v>25</v>
      </c>
      <c r="O15" s="11" t="s">
        <v>26</v>
      </c>
      <c r="P15" s="11" t="s">
        <v>27</v>
      </c>
      <c r="Q15" s="11" t="s">
        <v>28</v>
      </c>
      <c r="R15" s="11" t="s">
        <v>29</v>
      </c>
    </row>
    <row r="16" spans="1:18" ht="15" customHeight="1" x14ac:dyDescent="0.15">
      <c r="A16" s="15" t="s">
        <v>30</v>
      </c>
      <c r="B16" s="16" t="s">
        <v>4</v>
      </c>
      <c r="C16" s="17" t="s">
        <v>31</v>
      </c>
      <c r="D16" s="17" t="s">
        <v>32</v>
      </c>
      <c r="E16" s="18">
        <v>150000</v>
      </c>
      <c r="F16" s="18">
        <v>19200</v>
      </c>
      <c r="G16" s="18">
        <f t="shared" ref="G16:G24" si="0">+F16*100%</f>
        <v>19200</v>
      </c>
      <c r="H16" s="17"/>
      <c r="I16" s="17"/>
      <c r="J16" s="18"/>
      <c r="K16" s="16">
        <v>610120</v>
      </c>
      <c r="L16" s="16"/>
      <c r="M16" s="16">
        <v>610214</v>
      </c>
      <c r="N16" s="17"/>
      <c r="O16" s="16">
        <v>3000479</v>
      </c>
      <c r="P16" s="17" t="s">
        <v>33</v>
      </c>
      <c r="Q16" s="17" t="s">
        <v>34</v>
      </c>
      <c r="R16" s="16" t="s">
        <v>35</v>
      </c>
    </row>
    <row r="17" spans="1:18" ht="15" customHeight="1" x14ac:dyDescent="0.15">
      <c r="A17" s="19" t="s">
        <v>36</v>
      </c>
      <c r="B17" s="20" t="s">
        <v>4</v>
      </c>
      <c r="C17" s="21" t="s">
        <v>37</v>
      </c>
      <c r="D17" s="21" t="s">
        <v>38</v>
      </c>
      <c r="E17" s="22">
        <v>100000</v>
      </c>
      <c r="F17" s="22">
        <v>6684</v>
      </c>
      <c r="G17" s="22">
        <f t="shared" si="0"/>
        <v>6684</v>
      </c>
      <c r="H17" s="21"/>
      <c r="I17" s="21" t="s">
        <v>70</v>
      </c>
      <c r="J17" s="22">
        <v>12271</v>
      </c>
      <c r="K17" s="20">
        <v>610702</v>
      </c>
      <c r="L17" s="20"/>
      <c r="M17" s="20">
        <v>610723</v>
      </c>
      <c r="N17" s="21"/>
      <c r="O17" s="20">
        <v>3000479</v>
      </c>
      <c r="P17" s="21" t="s">
        <v>33</v>
      </c>
      <c r="Q17" s="21" t="s">
        <v>34</v>
      </c>
      <c r="R17" s="16" t="s">
        <v>35</v>
      </c>
    </row>
    <row r="18" spans="1:18" ht="15" customHeight="1" x14ac:dyDescent="0.15">
      <c r="A18" s="19" t="s">
        <v>36</v>
      </c>
      <c r="B18" s="20" t="s">
        <v>4</v>
      </c>
      <c r="C18" s="21" t="s">
        <v>37</v>
      </c>
      <c r="D18" s="21" t="s">
        <v>38</v>
      </c>
      <c r="E18" s="22">
        <v>100000</v>
      </c>
      <c r="F18" s="22">
        <v>6684</v>
      </c>
      <c r="G18" s="22">
        <f t="shared" si="0"/>
        <v>6684</v>
      </c>
      <c r="H18" s="21"/>
      <c r="I18" s="21" t="s">
        <v>71</v>
      </c>
      <c r="J18" s="22">
        <v>1950</v>
      </c>
      <c r="K18" s="20">
        <v>610702</v>
      </c>
      <c r="L18" s="20"/>
      <c r="M18" s="20">
        <v>610723</v>
      </c>
      <c r="N18" s="21"/>
      <c r="O18" s="20">
        <v>3000479</v>
      </c>
      <c r="P18" s="21" t="s">
        <v>33</v>
      </c>
      <c r="Q18" s="21" t="s">
        <v>34</v>
      </c>
      <c r="R18" s="16" t="s">
        <v>35</v>
      </c>
    </row>
    <row r="19" spans="1:18" ht="15" customHeight="1" x14ac:dyDescent="0.15">
      <c r="A19" s="23" t="s">
        <v>39</v>
      </c>
      <c r="B19" s="24" t="s">
        <v>4</v>
      </c>
      <c r="C19" s="25" t="s">
        <v>37</v>
      </c>
      <c r="D19" s="25" t="s">
        <v>38</v>
      </c>
      <c r="E19" s="26">
        <v>200000</v>
      </c>
      <c r="F19" s="26">
        <v>11210</v>
      </c>
      <c r="G19" s="26">
        <f t="shared" si="0"/>
        <v>11210</v>
      </c>
      <c r="H19" s="25"/>
      <c r="I19" s="25" t="s">
        <v>70</v>
      </c>
      <c r="J19" s="26">
        <v>4946</v>
      </c>
      <c r="K19" s="24">
        <v>610511</v>
      </c>
      <c r="L19" s="24"/>
      <c r="M19" s="24">
        <v>610524</v>
      </c>
      <c r="N19" s="25"/>
      <c r="O19" s="24">
        <v>3000746</v>
      </c>
      <c r="P19" s="25" t="s">
        <v>40</v>
      </c>
      <c r="Q19" s="25" t="s">
        <v>41</v>
      </c>
      <c r="R19" s="16" t="s">
        <v>35</v>
      </c>
    </row>
    <row r="20" spans="1:18" ht="15" customHeight="1" x14ac:dyDescent="0.15">
      <c r="A20" s="23" t="s">
        <v>39</v>
      </c>
      <c r="B20" s="24" t="s">
        <v>4</v>
      </c>
      <c r="C20" s="25" t="s">
        <v>37</v>
      </c>
      <c r="D20" s="25" t="s">
        <v>38</v>
      </c>
      <c r="E20" s="26">
        <v>200000</v>
      </c>
      <c r="F20" s="26">
        <v>11210</v>
      </c>
      <c r="G20" s="26">
        <f t="shared" si="0"/>
        <v>11210</v>
      </c>
      <c r="H20" s="25"/>
      <c r="I20" s="25" t="s">
        <v>71</v>
      </c>
      <c r="J20" s="26">
        <v>1950</v>
      </c>
      <c r="K20" s="24">
        <v>610511</v>
      </c>
      <c r="L20" s="24"/>
      <c r="M20" s="24">
        <v>610524</v>
      </c>
      <c r="N20" s="25"/>
      <c r="O20" s="24">
        <v>3000746</v>
      </c>
      <c r="P20" s="25" t="s">
        <v>40</v>
      </c>
      <c r="Q20" s="25" t="s">
        <v>41</v>
      </c>
      <c r="R20" s="16" t="s">
        <v>35</v>
      </c>
    </row>
    <row r="21" spans="1:18" ht="15" customHeight="1" x14ac:dyDescent="0.15">
      <c r="A21" s="23" t="s">
        <v>39</v>
      </c>
      <c r="B21" s="24" t="s">
        <v>4</v>
      </c>
      <c r="C21" s="25" t="s">
        <v>37</v>
      </c>
      <c r="D21" s="25" t="s">
        <v>38</v>
      </c>
      <c r="E21" s="26">
        <v>200000</v>
      </c>
      <c r="F21" s="26">
        <v>11210</v>
      </c>
      <c r="G21" s="26">
        <f t="shared" si="0"/>
        <v>11210</v>
      </c>
      <c r="H21" s="25"/>
      <c r="I21" s="25" t="s">
        <v>72</v>
      </c>
      <c r="J21" s="26">
        <v>0</v>
      </c>
      <c r="K21" s="24">
        <v>610511</v>
      </c>
      <c r="L21" s="24"/>
      <c r="M21" s="24">
        <v>610524</v>
      </c>
      <c r="N21" s="25"/>
      <c r="O21" s="24">
        <v>3000746</v>
      </c>
      <c r="P21" s="25" t="s">
        <v>40</v>
      </c>
      <c r="Q21" s="25" t="s">
        <v>41</v>
      </c>
      <c r="R21" s="16" t="s">
        <v>35</v>
      </c>
    </row>
    <row r="22" spans="1:18" ht="15" customHeight="1" x14ac:dyDescent="0.15">
      <c r="A22" s="27" t="s">
        <v>42</v>
      </c>
      <c r="B22" s="16" t="s">
        <v>2</v>
      </c>
      <c r="C22" s="28" t="s">
        <v>43</v>
      </c>
      <c r="D22" s="17" t="s">
        <v>44</v>
      </c>
      <c r="E22" s="18">
        <v>200000</v>
      </c>
      <c r="F22" s="29">
        <v>900</v>
      </c>
      <c r="G22" s="18">
        <f t="shared" si="0"/>
        <v>900</v>
      </c>
      <c r="H22" s="47"/>
      <c r="I22" s="47"/>
      <c r="J22" s="29"/>
      <c r="K22" s="16">
        <v>630118</v>
      </c>
      <c r="L22" s="30">
        <v>6301</v>
      </c>
      <c r="M22" s="16"/>
      <c r="N22" s="17"/>
      <c r="O22" s="31" t="s">
        <v>45</v>
      </c>
      <c r="P22" s="32" t="s">
        <v>46</v>
      </c>
      <c r="Q22" s="33" t="s">
        <v>47</v>
      </c>
      <c r="R22" s="16" t="s">
        <v>35</v>
      </c>
    </row>
    <row r="23" spans="1:18" ht="15" customHeight="1" x14ac:dyDescent="0.15">
      <c r="A23" s="27" t="s">
        <v>48</v>
      </c>
      <c r="B23" s="34" t="s">
        <v>4</v>
      </c>
      <c r="C23" s="28" t="s">
        <v>49</v>
      </c>
      <c r="D23" s="17" t="s">
        <v>50</v>
      </c>
      <c r="E23" s="18">
        <v>500000</v>
      </c>
      <c r="F23" s="35">
        <v>15167</v>
      </c>
      <c r="G23" s="18">
        <f t="shared" si="0"/>
        <v>15167</v>
      </c>
      <c r="H23" s="48"/>
      <c r="I23" s="48"/>
      <c r="J23" s="35"/>
      <c r="K23" s="16">
        <v>630418</v>
      </c>
      <c r="L23" s="30">
        <v>6306</v>
      </c>
      <c r="M23" s="16"/>
      <c r="N23" s="17"/>
      <c r="O23" s="36">
        <v>4601086</v>
      </c>
      <c r="P23" s="37" t="s">
        <v>51</v>
      </c>
      <c r="Q23" s="33" t="s">
        <v>52</v>
      </c>
      <c r="R23" s="16" t="s">
        <v>35</v>
      </c>
    </row>
    <row r="24" spans="1:18" ht="15" customHeight="1" x14ac:dyDescent="0.15">
      <c r="A24" s="27" t="s">
        <v>53</v>
      </c>
      <c r="B24" s="34" t="s">
        <v>4</v>
      </c>
      <c r="C24" s="28" t="s">
        <v>49</v>
      </c>
      <c r="D24" s="17" t="s">
        <v>50</v>
      </c>
      <c r="E24" s="18">
        <v>300000</v>
      </c>
      <c r="F24" s="29">
        <v>9801</v>
      </c>
      <c r="G24" s="18">
        <f t="shared" si="0"/>
        <v>9801</v>
      </c>
      <c r="H24" s="47"/>
      <c r="I24" s="47"/>
      <c r="J24" s="29"/>
      <c r="K24" s="16">
        <v>630511</v>
      </c>
      <c r="L24" s="30">
        <v>6307</v>
      </c>
      <c r="M24" s="16"/>
      <c r="N24" s="17"/>
      <c r="O24" s="36">
        <v>3305842</v>
      </c>
      <c r="P24" s="37" t="s">
        <v>54</v>
      </c>
      <c r="Q24" s="33" t="s">
        <v>55</v>
      </c>
      <c r="R24" s="16" t="s">
        <v>35</v>
      </c>
    </row>
    <row r="25" spans="1:18" s="45" customFormat="1" ht="15" customHeight="1" x14ac:dyDescent="0.15">
      <c r="A25" s="38" t="s">
        <v>56</v>
      </c>
      <c r="B25" s="39" t="s">
        <v>57</v>
      </c>
      <c r="C25" s="40" t="s">
        <v>58</v>
      </c>
      <c r="D25" s="40" t="s">
        <v>59</v>
      </c>
      <c r="E25" s="41">
        <v>3000000</v>
      </c>
      <c r="F25" s="41">
        <v>2964000</v>
      </c>
      <c r="G25" s="41">
        <f>F25*10%</f>
        <v>296400</v>
      </c>
      <c r="H25" s="43"/>
      <c r="I25" s="43"/>
      <c r="J25" s="42"/>
      <c r="K25" s="1" t="s">
        <v>73</v>
      </c>
      <c r="L25" s="1" t="s">
        <v>74</v>
      </c>
      <c r="M25" s="1" t="s">
        <v>75</v>
      </c>
      <c r="N25" s="1" t="s">
        <v>76</v>
      </c>
      <c r="O25" s="39">
        <v>5503055</v>
      </c>
      <c r="P25" s="43" t="s">
        <v>64</v>
      </c>
      <c r="Q25" s="43" t="s">
        <v>47</v>
      </c>
      <c r="R25" s="44" t="s">
        <v>65</v>
      </c>
    </row>
    <row r="26" spans="1:18" s="45" customFormat="1" ht="15" customHeight="1" x14ac:dyDescent="0.15">
      <c r="A26" s="38" t="s">
        <v>66</v>
      </c>
      <c r="B26" s="39" t="s">
        <v>57</v>
      </c>
      <c r="C26" s="40" t="s">
        <v>58</v>
      </c>
      <c r="D26" s="40" t="s">
        <v>59</v>
      </c>
      <c r="E26" s="41">
        <v>1000000</v>
      </c>
      <c r="F26" s="41">
        <v>988000</v>
      </c>
      <c r="G26" s="41">
        <f>F26*10%</f>
        <v>98800</v>
      </c>
      <c r="H26" s="43"/>
      <c r="I26" s="43"/>
      <c r="J26" s="42"/>
      <c r="K26" s="1"/>
      <c r="L26" s="1"/>
      <c r="M26" s="1"/>
      <c r="N26" s="1"/>
      <c r="O26" s="39">
        <v>5503055</v>
      </c>
      <c r="P26" s="43" t="s">
        <v>64</v>
      </c>
      <c r="Q26" s="43" t="s">
        <v>47</v>
      </c>
      <c r="R26" s="44" t="s">
        <v>65</v>
      </c>
    </row>
    <row r="27" spans="1:18" s="45" customFormat="1" ht="15" customHeight="1" x14ac:dyDescent="0.15">
      <c r="A27" s="38">
        <v>1411486</v>
      </c>
      <c r="B27" s="39" t="s">
        <v>57</v>
      </c>
      <c r="C27" s="40" t="s">
        <v>37</v>
      </c>
      <c r="D27" s="40" t="s">
        <v>38</v>
      </c>
      <c r="E27" s="41">
        <v>100000</v>
      </c>
      <c r="F27" s="41">
        <v>8830</v>
      </c>
      <c r="G27" s="41">
        <v>8830</v>
      </c>
      <c r="H27" s="43"/>
      <c r="I27" s="43" t="s">
        <v>71</v>
      </c>
      <c r="J27" s="42">
        <v>3900</v>
      </c>
      <c r="K27" s="1"/>
      <c r="L27" s="1"/>
      <c r="M27" s="1"/>
      <c r="N27" s="1"/>
      <c r="O27" s="39">
        <v>3402124</v>
      </c>
      <c r="P27" s="43" t="s">
        <v>67</v>
      </c>
      <c r="Q27" s="43" t="s">
        <v>34</v>
      </c>
      <c r="R27" s="44" t="s">
        <v>65</v>
      </c>
    </row>
    <row r="29" spans="1:18" s="49" customFormat="1" ht="15" customHeight="1" x14ac:dyDescent="0.15">
      <c r="A29" s="49" t="s">
        <v>77</v>
      </c>
      <c r="E29" s="50"/>
      <c r="F29" s="50"/>
      <c r="G29" s="50"/>
      <c r="H29" s="49" t="s">
        <v>78</v>
      </c>
      <c r="I29" s="49" t="s">
        <v>79</v>
      </c>
      <c r="J29" s="49" t="s">
        <v>78</v>
      </c>
      <c r="K29" s="49" t="s">
        <v>78</v>
      </c>
      <c r="L29" s="49" t="s">
        <v>78</v>
      </c>
      <c r="M29" s="49" t="s">
        <v>77</v>
      </c>
      <c r="N29" s="49" t="s">
        <v>78</v>
      </c>
      <c r="O29" s="49" t="s">
        <v>77</v>
      </c>
      <c r="P29" s="49" t="s">
        <v>80</v>
      </c>
      <c r="Q29" s="49" t="s">
        <v>80</v>
      </c>
      <c r="R29" s="51"/>
    </row>
    <row r="30" spans="1:18" s="52" customFormat="1" ht="15" customHeight="1" x14ac:dyDescent="0.15">
      <c r="A30" s="52" t="s">
        <v>81</v>
      </c>
      <c r="E30" s="53"/>
      <c r="F30" s="53"/>
      <c r="G30" s="53"/>
      <c r="H30" s="52" t="s">
        <v>82</v>
      </c>
      <c r="I30" s="52" t="s">
        <v>83</v>
      </c>
      <c r="J30" s="52" t="s">
        <v>82</v>
      </c>
      <c r="K30" s="52" t="s">
        <v>82</v>
      </c>
      <c r="L30" s="52" t="s">
        <v>84</v>
      </c>
      <c r="M30" s="52" t="s">
        <v>85</v>
      </c>
      <c r="N30" s="52" t="s">
        <v>86</v>
      </c>
      <c r="O30" s="52" t="s">
        <v>81</v>
      </c>
      <c r="P30" s="52" t="s">
        <v>87</v>
      </c>
      <c r="Q30" s="52" t="s">
        <v>88</v>
      </c>
      <c r="R30" s="54"/>
    </row>
    <row r="31" spans="1:18" ht="15" customHeight="1" x14ac:dyDescent="0.2">
      <c r="A31" s="3" t="s">
        <v>89</v>
      </c>
      <c r="B31" s="3" t="s">
        <v>90</v>
      </c>
      <c r="C31" s="3" t="s">
        <v>91</v>
      </c>
      <c r="D31" s="3" t="s">
        <v>92</v>
      </c>
      <c r="E31" s="55" t="s">
        <v>93</v>
      </c>
      <c r="F31" s="56" t="s">
        <v>94</v>
      </c>
      <c r="G31" s="56" t="s">
        <v>94</v>
      </c>
      <c r="H31" s="3" t="s">
        <v>95</v>
      </c>
      <c r="I31" s="3" t="s">
        <v>96</v>
      </c>
      <c r="J31" s="3" t="s">
        <v>94</v>
      </c>
      <c r="K31" s="3" t="s">
        <v>97</v>
      </c>
      <c r="L31" s="57" t="s">
        <v>98</v>
      </c>
      <c r="M31" s="57" t="s">
        <v>99</v>
      </c>
      <c r="N31" s="57" t="s">
        <v>98</v>
      </c>
      <c r="O31" s="5" t="s">
        <v>100</v>
      </c>
      <c r="P31" s="3" t="s">
        <v>101</v>
      </c>
      <c r="Q31" s="3" t="s">
        <v>102</v>
      </c>
    </row>
    <row r="36" spans="1:18" s="59" customFormat="1" ht="15" customHeight="1" x14ac:dyDescent="0.15">
      <c r="A36" s="58" t="s">
        <v>103</v>
      </c>
      <c r="E36" s="60"/>
      <c r="F36" s="60"/>
      <c r="G36" s="60"/>
      <c r="J36" s="60"/>
      <c r="K36" s="61"/>
      <c r="L36" s="61"/>
      <c r="M36" s="61"/>
      <c r="O36" s="61"/>
      <c r="R36" s="61"/>
    </row>
    <row r="37" spans="1:18" ht="409.6" customHeight="1" x14ac:dyDescent="0.15">
      <c r="A37" s="63" t="s">
        <v>104</v>
      </c>
      <c r="B37" s="63"/>
      <c r="C37" s="63"/>
      <c r="D37" s="63"/>
      <c r="E37" s="63"/>
      <c r="F37" s="63"/>
      <c r="G37" s="63"/>
    </row>
    <row r="40" spans="1:18" ht="342" x14ac:dyDescent="0.2">
      <c r="A40" s="62" t="s">
        <v>105</v>
      </c>
    </row>
    <row r="43" spans="1:18" ht="210" x14ac:dyDescent="0.2">
      <c r="A43" s="62" t="s">
        <v>106</v>
      </c>
    </row>
    <row r="46" spans="1:18" ht="409.6" x14ac:dyDescent="0.2">
      <c r="A46" s="62" t="s">
        <v>107</v>
      </c>
    </row>
    <row r="49" spans="1:1" ht="180" x14ac:dyDescent="0.2">
      <c r="A49" s="62" t="s">
        <v>108</v>
      </c>
    </row>
  </sheetData>
  <mergeCells count="6">
    <mergeCell ref="A37:G37"/>
    <mergeCell ref="A1:C1"/>
    <mergeCell ref="K25:K27"/>
    <mergeCell ref="L25:L27"/>
    <mergeCell ref="M25:M27"/>
    <mergeCell ref="N25:N27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47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Detail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Pisol Rueangsri</dc:creator>
  <dc:description/>
  <cp:lastModifiedBy>Rattapol Apipoltanakorn</cp:lastModifiedBy>
  <cp:revision>4</cp:revision>
  <dcterms:created xsi:type="dcterms:W3CDTF">2020-07-10T10:15:38Z</dcterms:created>
  <dcterms:modified xsi:type="dcterms:W3CDTF">2020-07-17T03:45:57Z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