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etai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<sst xmlns="http://schemas.openxmlformats.org/spreadsheetml/2006/main" count="273" uniqueCount="109">
  <si>
    <t xml:space="preserve">ข้อมูลกรมธรรม์ที่มีสถานะไม่นับผลงาน</t>
  </si>
  <si>
    <t xml:space="preserve">policy_status_O</t>
  </si>
  <si>
    <t xml:space="preserve">C</t>
  </si>
  <si>
    <r>
      <rPr>
        <sz val="10"/>
        <rFont val="Tahoma"/>
        <family val="2"/>
        <charset val="1"/>
      </rPr>
      <t xml:space="preserve">ปฏิเสธ </t>
    </r>
    <r>
      <rPr>
        <sz val="10"/>
        <color rgb="FFFF0000"/>
        <rFont val="Tahoma"/>
        <family val="2"/>
        <charset val="1"/>
      </rPr>
      <t xml:space="preserve">/ บอกล้าง</t>
    </r>
  </si>
  <si>
    <t xml:space="preserve">Z</t>
  </si>
  <si>
    <t xml:space="preserve">Free Look</t>
  </si>
  <si>
    <t xml:space="preserve">policy_status_I</t>
  </si>
  <si>
    <t xml:space="preserve">R</t>
  </si>
  <si>
    <t xml:space="preserve">policy_status_P</t>
  </si>
  <si>
    <t xml:space="preserve">B</t>
  </si>
  <si>
    <t xml:space="preserve">บอกล้าง</t>
  </si>
  <si>
    <r>
      <rPr>
        <sz val="10"/>
        <rFont val="Tahoma"/>
        <family val="2"/>
        <charset val="1"/>
      </rPr>
      <t xml:space="preserve">ยกเลิกสัญญา </t>
    </r>
    <r>
      <rPr>
        <sz val="10"/>
        <color rgb="FF000000"/>
        <rFont val="Tahoma"/>
        <family val="2"/>
        <charset val="1"/>
      </rPr>
      <t xml:space="preserve">(</t>
    </r>
    <r>
      <rPr>
        <sz val="10"/>
        <rFont val="Tahoma"/>
        <family val="2"/>
        <charset val="1"/>
      </rPr>
      <t xml:space="preserve">โดยบริษัท</t>
    </r>
    <r>
      <rPr>
        <sz val="10"/>
        <color rgb="FF000000"/>
        <rFont val="Tahoma"/>
        <family val="2"/>
        <charset val="1"/>
      </rPr>
      <t xml:space="preserve">)</t>
    </r>
  </si>
  <si>
    <r>
      <rPr>
        <sz val="10"/>
        <rFont val="Tahoma"/>
        <family val="2"/>
        <charset val="1"/>
      </rPr>
      <t xml:space="preserve">ยกเลิกสัญญา </t>
    </r>
    <r>
      <rPr>
        <sz val="10"/>
        <color rgb="FF000000"/>
        <rFont val="Tahoma"/>
        <family val="2"/>
        <charset val="1"/>
      </rPr>
      <t xml:space="preserve">(</t>
    </r>
    <r>
      <rPr>
        <sz val="10"/>
        <rFont val="Tahoma"/>
        <family val="2"/>
        <charset val="1"/>
      </rPr>
      <t xml:space="preserve">โดยลูกค้า</t>
    </r>
    <r>
      <rPr>
        <sz val="10"/>
        <color rgb="FF000000"/>
        <rFont val="Tahoma"/>
        <family val="2"/>
        <charset val="1"/>
      </rPr>
      <t xml:space="preserve">)</t>
    </r>
  </si>
  <si>
    <t xml:space="preserve">เลขที่กรมธรรม์</t>
  </si>
  <si>
    <t xml:space="preserve">สถานะกรมธรรม์</t>
  </si>
  <si>
    <t xml:space="preserve">Plan code</t>
  </si>
  <si>
    <t xml:space="preserve">ชื่อแบบกธ.</t>
  </si>
  <si>
    <t xml:space="preserve">จำนวนเงินเอาประกัน</t>
  </si>
  <si>
    <t xml:space="preserve">เบี้ยประกัน</t>
  </si>
  <si>
    <t xml:space="preserve">เบี้ยนับผลงาน</t>
  </si>
  <si>
    <t xml:space="preserve">เบี้ยประกัน rider</t>
  </si>
  <si>
    <t xml:space="preserve">เบี้ยนับผลงาน (รวม rider)</t>
  </si>
  <si>
    <t xml:space="preserve">วันเริ่มสัญญา</t>
  </si>
  <si>
    <t xml:space="preserve">งวดเริ่มสัญญา</t>
  </si>
  <si>
    <t xml:space="preserve">วันที Update สถานะ</t>
  </si>
  <si>
    <t xml:space="preserve">งวดที่ Update สถานะ</t>
  </si>
  <si>
    <t xml:space="preserve">โค้ดตัวแทน</t>
  </si>
  <si>
    <t xml:space="preserve">ชื่อ-นามสกุลตัวแทน</t>
  </si>
  <si>
    <t xml:space="preserve">สาขา</t>
  </si>
  <si>
    <t xml:space="preserve">source</t>
  </si>
  <si>
    <t xml:space="preserve">1411437</t>
  </si>
  <si>
    <t xml:space="preserve">496</t>
  </si>
  <si>
    <t xml:space="preserve">ไทยสมุทรสบายสบาย 30/15</t>
  </si>
  <si>
    <t xml:space="preserve">นางวิญญา ณ พัทลุง</t>
  </si>
  <si>
    <t xml:space="preserve">พังงา</t>
  </si>
  <si>
    <t xml:space="preserve">as400</t>
  </si>
  <si>
    <t xml:space="preserve">1411487</t>
  </si>
  <si>
    <t xml:space="preserve">539</t>
  </si>
  <si>
    <t xml:space="preserve">เพื่อนคู่ชีวิต B450 (20/15)</t>
  </si>
  <si>
    <t xml:space="preserve">1436054</t>
  </si>
  <si>
    <t xml:space="preserve">นายโกศล เม่งห้อง</t>
  </si>
  <si>
    <t xml:space="preserve">กาญจนดิษฐ์</t>
  </si>
  <si>
    <t xml:space="preserve">PA10557048</t>
  </si>
  <si>
    <t xml:space="preserve">PA020</t>
  </si>
  <si>
    <t xml:space="preserve">ไทยสมุทรคุ้มค่า 1</t>
  </si>
  <si>
    <t xml:space="preserve">3705178</t>
  </si>
  <si>
    <t xml:space="preserve">นางวัฒนา ศรีเอี่ยมแฉ่ง</t>
  </si>
  <si>
    <t xml:space="preserve">วิภาวดี</t>
  </si>
  <si>
    <t xml:space="preserve">PA10512190</t>
  </si>
  <si>
    <t xml:space="preserve">PA018</t>
  </si>
  <si>
    <t xml:space="preserve">ไทยสมุทรใจกว้างเต็มแม็กซ์2</t>
  </si>
  <si>
    <t xml:space="preserve">น.ส.นงลักษณ์ ภูเด่นผา</t>
  </si>
  <si>
    <t xml:space="preserve">เชียงยืน </t>
  </si>
  <si>
    <t xml:space="preserve">PA10553305</t>
  </si>
  <si>
    <t xml:space="preserve">นางสุกัญญา นุ่มน้อย</t>
  </si>
  <si>
    <t xml:space="preserve">กาญจนดิษฐ์ </t>
  </si>
  <si>
    <t xml:space="preserve">1504176</t>
  </si>
  <si>
    <t xml:space="preserve">I</t>
  </si>
  <si>
    <t xml:space="preserve">E69</t>
  </si>
  <si>
    <t xml:space="preserve">ไทยสมุทร รักปั้นเงิน 3/2</t>
  </si>
  <si>
    <t xml:space="preserve">ใช้วันที่ จาก Upload file sheet : Summary ที่ column J</t>
  </si>
  <si>
    <t xml:space="preserve">ใช้วันที่ จาก Upload file sheet : Summary ที่ column K</t>
  </si>
  <si>
    <t xml:space="preserve">ใช้วันที่ จาก Upload file sheet : Summary ที่ column L</t>
  </si>
  <si>
    <t xml:space="preserve">ใช้วันที่ จาก Upload file sheet : Summary ที่ column M</t>
  </si>
  <si>
    <t xml:space="preserve">นางมาลี เมืองแสน</t>
  </si>
  <si>
    <t xml:space="preserve">import</t>
  </si>
  <si>
    <t xml:space="preserve">1504177</t>
  </si>
  <si>
    <t xml:space="preserve">นายถนอม วราพุธ</t>
  </si>
  <si>
    <t xml:space="preserve">Plan rider</t>
  </si>
  <si>
    <t xml:space="preserve">ชื่อแบบ rider</t>
  </si>
  <si>
    <t xml:space="preserve">HC2000</t>
  </si>
  <si>
    <t xml:space="preserve">DAB2</t>
  </si>
  <si>
    <t xml:space="preserve">WP</t>
  </si>
  <si>
    <t xml:space="preserve">ใช้วันที่ จาก Upload file sheet : Detail ที่ column K</t>
  </si>
  <si>
    <t xml:space="preserve">ใช้วันที่ จาก Upload file sheet : Detail ที่ column L</t>
  </si>
  <si>
    <t xml:space="preserve">ใช้วันที่ จาก Upload file sheet : Detail ที่ column M</t>
  </si>
  <si>
    <t xml:space="preserve">ใช้วันที่ จาก Upload file sheet : Detail ที่ column N</t>
  </si>
  <si>
    <t xml:space="preserve">policy</t>
  </si>
  <si>
    <t xml:space="preserve">agentincome</t>
  </si>
  <si>
    <t xml:space="preserve">agentproduct</t>
  </si>
  <si>
    <t xml:space="preserve">agentteam</t>
  </si>
  <si>
    <t xml:space="preserve">ms_policy_lists</t>
  </si>
  <si>
    <t xml:space="preserve">dm_ili_rider_master</t>
  </si>
  <si>
    <t xml:space="preserve">ms_rider</t>
  </si>
  <si>
    <t xml:space="preserve">ms_period</t>
  </si>
  <si>
    <t xml:space="preserve">query row : 37</t>
  </si>
  <si>
    <t xml:space="preserve">query row : 49</t>
  </si>
  <si>
    <t xml:space="preserve">dm_as400_pspagmt4</t>
  </si>
  <si>
    <t xml:space="preserve">dm_as400_pspslorg</t>
  </si>
  <si>
    <t xml:space="preserve">policy_no</t>
  </si>
  <si>
    <t xml:space="preserve">policy_status</t>
  </si>
  <si>
    <t xml:space="preserve">product_code</t>
  </si>
  <si>
    <t xml:space="preserve">product_name</t>
  </si>
  <si>
    <t xml:space="preserve">sum_assured</t>
  </si>
  <si>
    <t xml:space="preserve">premium_amount</t>
  </si>
  <si>
    <t xml:space="preserve">rider_code</t>
  </si>
  <si>
    <t xml:space="preserve">short_name</t>
  </si>
  <si>
    <t xml:space="preserve">commencement_date</t>
  </si>
  <si>
    <t xml:space="preserve">period</t>
  </si>
  <si>
    <t xml:space="preserve">free_look_date</t>
  </si>
  <si>
    <t xml:space="preserve">agent_code</t>
  </si>
  <si>
    <t xml:space="preserve">a.agtitl,a.agname,a.aglsnm</t>
  </si>
  <si>
    <t xml:space="preserve">slunnm</t>
  </si>
  <si>
    <t xml:space="preserve">Query สำหรับ service ดึงข้อมูลจาก msa อื่นมา export excel</t>
  </si>
  <si>
    <r>
      <rPr>
        <sz val="10"/>
        <color rgb="FF808080"/>
        <rFont val="Consolas"/>
        <family val="0"/>
      </rPr>
      <t xml:space="preserve">--d--db : policy
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
a.policy_no,policy_status,product_code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plan_code,product_name,
sum_assured,premium_amount,premium_amount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premium_amount_for_perf,
</t>
    </r>
    <r>
      <rPr>
        <sz val="10"/>
        <color rgb="FF808080"/>
        <rFont val="Consolas"/>
        <family val="0"/>
      </rPr>
      <t xml:space="preserve">tot_rider_premium_amount,commencement_date,agent_code,
</t>
    </r>
    <r>
      <rPr>
        <b val="true"/>
        <sz val="10"/>
        <color rgb="FF800000"/>
        <rFont val="Consolas"/>
        <family val="0"/>
      </rPr>
      <t xml:space="preserve">case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when</t>
    </r>
    <r>
      <rPr>
        <sz val="10"/>
        <color rgb="FF000000"/>
        <rFont val="Consolas"/>
        <family val="0"/>
      </rPr>
      <t xml:space="preserve"> a.policy_type = </t>
    </r>
    <r>
      <rPr>
        <sz val="10"/>
        <color rgb="FF008000"/>
        <rFont val="Consolas"/>
        <family val="0"/>
      </rPr>
      <t xml:space="preserve">'O'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then</t>
    </r>
    <r>
      <rPr>
        <sz val="10"/>
        <color rgb="FF000000"/>
        <rFont val="Consolas"/>
        <family val="0"/>
      </rPr>
      <t xml:space="preserve"> b.free_look_date
	 </t>
    </r>
    <r>
      <rPr>
        <b val="true"/>
        <sz val="10"/>
        <color rgb="FF800000"/>
        <rFont val="Consolas"/>
        <family val="0"/>
      </rPr>
      <t xml:space="preserve">when</t>
    </r>
    <r>
      <rPr>
        <sz val="10"/>
        <color rgb="FF000000"/>
        <rFont val="Consolas"/>
        <family val="0"/>
      </rPr>
      <t xml:space="preserve"> a.policy_type </t>
    </r>
    <r>
      <rPr>
        <b val="true"/>
        <sz val="10"/>
        <color rgb="FF800000"/>
        <rFont val="Consolas"/>
        <family val="0"/>
      </rPr>
      <t xml:space="preserve">in</t>
    </r>
    <r>
      <rPr>
        <sz val="10"/>
        <color rgb="FF000000"/>
        <rFont val="Consolas"/>
        <family val="0"/>
      </rPr>
      <t xml:space="preserve"> (</t>
    </r>
    <r>
      <rPr>
        <sz val="10"/>
        <color rgb="FF008000"/>
        <rFont val="Consolas"/>
        <family val="0"/>
      </rPr>
      <t xml:space="preserve">'G'</t>
    </r>
    <r>
      <rPr>
        <sz val="10"/>
        <color rgb="FF000000"/>
        <rFont val="Consolas"/>
        <family val="0"/>
      </rPr>
      <t xml:space="preserve">,</t>
    </r>
    <r>
      <rPr>
        <sz val="10"/>
        <color rgb="FF008000"/>
        <rFont val="Consolas"/>
        <family val="0"/>
      </rPr>
      <t xml:space="preserve">'I'</t>
    </r>
    <r>
      <rPr>
        <sz val="10"/>
        <color rgb="FF000000"/>
        <rFont val="Consolas"/>
        <family val="0"/>
      </rPr>
      <t xml:space="preserve">) </t>
    </r>
    <r>
      <rPr>
        <b val="true"/>
        <sz val="10"/>
        <color rgb="FF800000"/>
        <rFont val="Consolas"/>
        <family val="0"/>
      </rPr>
      <t xml:space="preserve">then</t>
    </r>
    <r>
      <rPr>
        <sz val="10"/>
        <color rgb="FF000000"/>
        <rFont val="Consolas"/>
        <family val="0"/>
      </rPr>
      <t xml:space="preserve"> c.free_look_date
	 </t>
    </r>
    <r>
      <rPr>
        <b val="true"/>
        <sz val="10"/>
        <color rgb="FF800000"/>
        <rFont val="Consolas"/>
        <family val="0"/>
      </rPr>
      <t xml:space="preserve">when</t>
    </r>
    <r>
      <rPr>
        <sz val="10"/>
        <color rgb="FF000000"/>
        <rFont val="Consolas"/>
        <family val="0"/>
      </rPr>
      <t xml:space="preserve"> a.policy_type = </t>
    </r>
    <r>
      <rPr>
        <sz val="10"/>
        <color rgb="FF008000"/>
        <rFont val="Consolas"/>
        <family val="0"/>
      </rPr>
      <t xml:space="preserve">'P'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then</t>
    </r>
    <r>
      <rPr>
        <sz val="10"/>
        <color rgb="FF000000"/>
        <rFont val="Consolas"/>
        <family val="0"/>
      </rPr>
      <t xml:space="preserve"> d.record_date
</t>
    </r>
    <r>
      <rPr>
        <b val="true"/>
        <sz val="10"/>
        <color rgb="FF800000"/>
        <rFont val="Consolas"/>
        <family val="0"/>
      </rPr>
      <t xml:space="preserve">end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free_look_date
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ms_policy_lists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a
</t>
    </r>
    <r>
      <rPr>
        <b val="true"/>
        <sz val="10"/>
        <color rgb="FF000080"/>
        <rFont val="Consolas"/>
        <family val="0"/>
      </rPr>
      <t xml:space="preserve">left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join</t>
    </r>
    <r>
      <rPr>
        <sz val="10"/>
        <color rgb="FF000000"/>
        <rFont val="Consolas"/>
        <family val="0"/>
      </rPr>
      <t xml:space="preserve"> dm_ili_policy_free_look_ord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b
</t>
    </r>
    <r>
      <rPr>
        <b val="true"/>
        <sz val="10"/>
        <color rgb="FF800000"/>
        <rFont val="Consolas"/>
        <family val="0"/>
      </rPr>
      <t xml:space="preserve">on</t>
    </r>
    <r>
      <rPr>
        <sz val="10"/>
        <color rgb="FF000000"/>
        <rFont val="Consolas"/>
        <family val="0"/>
      </rPr>
      <t xml:space="preserve"> a.policy_no=b.policy_no
</t>
    </r>
    <r>
      <rPr>
        <b val="true"/>
        <sz val="10"/>
        <color rgb="FF000080"/>
        <rFont val="Consolas"/>
        <family val="0"/>
      </rPr>
      <t xml:space="preserve">left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join</t>
    </r>
    <r>
      <rPr>
        <sz val="10"/>
        <color rgb="FF000000"/>
        <rFont val="Consolas"/>
        <family val="0"/>
      </rPr>
      <t xml:space="preserve"> dm_ili_policy_free_look_ind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c
</t>
    </r>
    <r>
      <rPr>
        <b val="true"/>
        <sz val="10"/>
        <color rgb="FF800000"/>
        <rFont val="Consolas"/>
        <family val="0"/>
      </rPr>
      <t xml:space="preserve">on</t>
    </r>
    <r>
      <rPr>
        <sz val="10"/>
        <color rgb="FF000000"/>
        <rFont val="Consolas"/>
        <family val="0"/>
      </rPr>
      <t xml:space="preserve"> a.policy_no=c.policy_no
</t>
    </r>
    <r>
      <rPr>
        <b val="true"/>
        <sz val="10"/>
        <color rgb="FF000080"/>
        <rFont val="Consolas"/>
        <family val="0"/>
      </rPr>
      <t xml:space="preserve">left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join</t>
    </r>
    <r>
      <rPr>
        <sz val="10"/>
        <color rgb="FF000000"/>
        <rFont val="Consolas"/>
        <family val="0"/>
      </rPr>
      <t xml:space="preserve"> dm_ili_policy_free_look_pa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d
</t>
    </r>
    <r>
      <rPr>
        <b val="true"/>
        <sz val="10"/>
        <color rgb="FF800000"/>
        <rFont val="Consolas"/>
        <family val="0"/>
      </rPr>
      <t xml:space="preserve">on</t>
    </r>
    <r>
      <rPr>
        <sz val="10"/>
        <color rgb="FF000000"/>
        <rFont val="Consolas"/>
        <family val="0"/>
      </rPr>
      <t xml:space="preserve"> a.policy_no=d.policy_no
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a.policy_no = </t>
    </r>
    <r>
      <rPr>
        <sz val="10"/>
        <color rgb="FF008000"/>
        <rFont val="Consolas"/>
        <family val="0"/>
      </rPr>
      <t xml:space="preserve">'1436054'</t>
    </r>
    <r>
      <rPr>
        <sz val="10"/>
        <color rgb="FFFF0000"/>
        <rFont val="Consolas"/>
        <family val="0"/>
      </rPr>
      <t xml:space="preserve">;</t>
    </r>
  </si>
  <si>
    <r>
      <rPr>
        <sz val="10"/>
        <color rgb="FF808080"/>
        <rFont val="Consolas"/>
        <family val="0"/>
      </rPr>
      <t xml:space="preserve">---db : agentincome
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
rider_code,premium_amount,commencement_date,
(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period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ms_period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b 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a.commencement_date </t>
    </r>
    <r>
      <rPr>
        <b val="true"/>
        <sz val="10"/>
        <color rgb="FF800000"/>
        <rFont val="Consolas"/>
        <family val="0"/>
      </rPr>
      <t xml:space="preserve">between</t>
    </r>
    <r>
      <rPr>
        <sz val="10"/>
        <color rgb="FF000000"/>
        <rFont val="Consolas"/>
        <family val="0"/>
      </rPr>
      <t xml:space="preserve"> b.start_date </t>
    </r>
    <r>
      <rPr>
        <b val="true"/>
        <sz val="10"/>
        <color rgb="FF800000"/>
        <rFont val="Consolas"/>
        <family val="0"/>
      </rPr>
      <t xml:space="preserve">and</t>
    </r>
    <r>
      <rPr>
        <sz val="10"/>
        <color rgb="FF000000"/>
        <rFont val="Consolas"/>
        <family val="0"/>
      </rPr>
      <t xml:space="preserve"> b.end_date)
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dm_ili_rider_master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a
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policy_no = </t>
    </r>
    <r>
      <rPr>
        <sz val="10"/>
        <color rgb="FF008000"/>
        <rFont val="Consolas"/>
        <family val="0"/>
      </rPr>
      <t xml:space="preserve">'1436054'</t>
    </r>
  </si>
  <si>
    <r>
      <rPr>
        <sz val="10"/>
        <color rgb="FF808080"/>
        <rFont val="Consolas"/>
        <family val="0"/>
      </rPr>
      <t xml:space="preserve">--db : agentproduct
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
short_name 
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ms_rider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mr
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rider_code </t>
    </r>
    <r>
      <rPr>
        <b val="true"/>
        <sz val="10"/>
        <color rgb="FF800000"/>
        <rFont val="Consolas"/>
        <family val="0"/>
      </rPr>
      <t xml:space="preserve">in</t>
    </r>
    <r>
      <rPr>
        <sz val="10"/>
        <color rgb="FF000000"/>
        <rFont val="Consolas"/>
        <family val="0"/>
      </rPr>
      <t xml:space="preserve"> (</t>
    </r>
    <r>
      <rPr>
        <sz val="10"/>
        <color rgb="FF008000"/>
        <rFont val="Consolas"/>
        <family val="0"/>
      </rPr>
      <t xml:space="preserve">'20'</t>
    </r>
    <r>
      <rPr>
        <sz val="10"/>
        <color rgb="FF000000"/>
        <rFont val="Consolas"/>
        <family val="0"/>
      </rPr>
      <t xml:space="preserve">,</t>
    </r>
    <r>
      <rPr>
        <sz val="10"/>
        <color rgb="FF008000"/>
        <rFont val="Consolas"/>
        <family val="0"/>
      </rPr>
      <t xml:space="preserve">'25'</t>
    </r>
    <r>
      <rPr>
        <sz val="10"/>
        <color rgb="FF000000"/>
        <rFont val="Consolas"/>
        <family val="0"/>
      </rPr>
      <t xml:space="preserve">,</t>
    </r>
    <r>
      <rPr>
        <sz val="10"/>
        <color rgb="FF008000"/>
        <rFont val="Consolas"/>
        <family val="0"/>
      </rPr>
      <t xml:space="preserve">'6'</t>
    </r>
    <r>
      <rPr>
        <sz val="10"/>
        <color rgb="FF000000"/>
        <rFont val="Consolas"/>
        <family val="0"/>
      </rPr>
      <t xml:space="preserve">) </t>
    </r>
    <r>
      <rPr>
        <sz val="10"/>
        <color rgb="FFFF0000"/>
        <rFont val="Consolas"/>
        <family val="0"/>
      </rPr>
      <t xml:space="preserve">–ได้จาก query row ที่ 40</t>
    </r>
  </si>
  <si>
    <r>
      <rPr>
        <sz val="10"/>
        <color rgb="FF808080"/>
        <rFont val="Consolas"/>
        <family val="0"/>
      </rPr>
      <t xml:space="preserve">--db : agentteam
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a.agtitl,a.agname,a.aglsnm,c.slunnm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branch_name 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dm_as400_pspagmt1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a
</t>
    </r>
    <r>
      <rPr>
        <b val="true"/>
        <sz val="10"/>
        <color rgb="FF800000"/>
        <rFont val="Consolas"/>
        <family val="0"/>
      </rPr>
      <t xml:space="preserve">inner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join</t>
    </r>
    <r>
      <rPr>
        <sz val="10"/>
        <color rgb="FF000000"/>
        <rFont val="Consolas"/>
        <family val="0"/>
      </rPr>
      <t xml:space="preserve"> dm_as400_pspagmt4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b
</t>
    </r>
    <r>
      <rPr>
        <b val="true"/>
        <sz val="10"/>
        <color rgb="FF800000"/>
        <rFont val="Consolas"/>
        <family val="0"/>
      </rPr>
      <t xml:space="preserve">on</t>
    </r>
    <r>
      <rPr>
        <sz val="10"/>
        <color rgb="FF000000"/>
        <rFont val="Consolas"/>
        <family val="0"/>
      </rPr>
      <t xml:space="preserve"> a.</t>
    </r>
    <r>
      <rPr>
        <sz val="10"/>
        <color rgb="FF000080"/>
        <rFont val="Consolas"/>
        <family val="0"/>
      </rPr>
      <t xml:space="preserve">"AGENT#"</t>
    </r>
    <r>
      <rPr>
        <sz val="10"/>
        <color rgb="FF000000"/>
        <rFont val="Consolas"/>
        <family val="0"/>
      </rPr>
      <t xml:space="preserve"> = b.</t>
    </r>
    <r>
      <rPr>
        <sz val="10"/>
        <color rgb="FF000080"/>
        <rFont val="Consolas"/>
        <family val="0"/>
      </rPr>
      <t xml:space="preserve">"AGENT#"
</t>
    </r>
    <r>
      <rPr>
        <b val="true"/>
        <sz val="10"/>
        <color rgb="FF800000"/>
        <rFont val="Consolas"/>
        <family val="0"/>
      </rPr>
      <t xml:space="preserve">inner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join</t>
    </r>
    <r>
      <rPr>
        <sz val="10"/>
        <color rgb="FF000000"/>
        <rFont val="Consolas"/>
        <family val="0"/>
      </rPr>
      <t xml:space="preserve"> dm_as400_pspslorg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c
</t>
    </r>
    <r>
      <rPr>
        <b val="true"/>
        <sz val="10"/>
        <color rgb="FF800000"/>
        <rFont val="Consolas"/>
        <family val="0"/>
      </rPr>
      <t xml:space="preserve">on</t>
    </r>
    <r>
      <rPr>
        <sz val="10"/>
        <color rgb="FF000000"/>
        <rFont val="Consolas"/>
        <family val="0"/>
      </rPr>
      <t xml:space="preserve"> b.</t>
    </r>
    <r>
      <rPr>
        <sz val="10"/>
        <color rgb="FF000080"/>
        <rFont val="Consolas"/>
        <family val="0"/>
      </rPr>
      <t xml:space="preserve">"AGORG#"</t>
    </r>
    <r>
      <rPr>
        <sz val="10"/>
        <color rgb="FF000000"/>
        <rFont val="Consolas"/>
        <family val="0"/>
      </rPr>
      <t xml:space="preserve"> = c.</t>
    </r>
    <r>
      <rPr>
        <sz val="10"/>
        <color rgb="FF000080"/>
        <rFont val="Consolas"/>
        <family val="0"/>
      </rPr>
      <t xml:space="preserve">"SLUNT#"
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a.</t>
    </r>
    <r>
      <rPr>
        <sz val="10"/>
        <color rgb="FF000080"/>
        <rFont val="Consolas"/>
        <family val="0"/>
      </rPr>
      <t xml:space="preserve">"AGENT#"</t>
    </r>
    <r>
      <rPr>
        <sz val="10"/>
        <color rgb="FF000000"/>
        <rFont val="Consolas"/>
        <family val="0"/>
      </rPr>
      <t xml:space="preserve"> = </t>
    </r>
    <r>
      <rPr>
        <sz val="10"/>
        <color rgb="FF008000"/>
        <rFont val="Consolas"/>
        <family val="0"/>
      </rPr>
      <t xml:space="preserve">'3000746' </t>
    </r>
    <r>
      <rPr>
        <sz val="10"/>
        <color rgb="FF000000"/>
        <rFont val="Consolas"/>
        <family val="0"/>
        <charset val="222"/>
      </rPr>
      <t xml:space="preserve"> </t>
    </r>
    <r>
      <rPr>
        <sz val="10"/>
        <color rgb="FFFF0000"/>
        <rFont val="Consolas"/>
        <family val="0"/>
        <charset val="222"/>
      </rPr>
      <t xml:space="preserve">–ได้จาก query row ที่ 37
</t>
    </r>
    <r>
      <rPr>
        <sz val="10"/>
        <color rgb="FF808080"/>
        <rFont val="Consolas"/>
        <family val="0"/>
      </rPr>
      <t xml:space="preserve">/*union all 
select distinct a.agtitl,a.agname,a.aglsnm,c.branch_name from dm_as400_pspagmt1 as a
inner join dm_as400_pspagmt4 as b
on a."AGENT#" = b."AGENT#"
inner join ms_admin_manage_branch as c
on SUBSTRING(cast(b."AGORG#" as text),4,4) = c.branch_code
where a."AGENT#" = '3000746'*/</t>
    </r>
  </si>
  <si>
    <r>
      <rPr>
        <sz val="10"/>
        <color rgb="FF808080"/>
        <rFont val="Consolas"/>
        <family val="0"/>
      </rPr>
      <t xml:space="preserve">---db : agentincome
</t>
    </r>
    <r>
      <rPr>
        <b val="true"/>
        <sz val="10"/>
        <color rgb="FF800000"/>
        <rFont val="Consolas"/>
        <family val="0"/>
      </rPr>
      <t xml:space="preserve">select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period</t>
    </r>
    <r>
      <rPr>
        <sz val="10"/>
        <color rgb="FF000000"/>
        <rFont val="Consolas"/>
        <family val="0"/>
      </rPr>
      <t xml:space="preserve"> </t>
    </r>
    <r>
      <rPr>
        <b val="true"/>
        <sz val="10"/>
        <color rgb="FF800000"/>
        <rFont val="Consolas"/>
        <family val="0"/>
      </rPr>
      <t xml:space="preserve">from</t>
    </r>
    <r>
      <rPr>
        <sz val="10"/>
        <color rgb="FF000000"/>
        <rFont val="Consolas"/>
        <family val="0"/>
      </rPr>
      <t xml:space="preserve"> ms_period </t>
    </r>
    <r>
      <rPr>
        <b val="true"/>
        <sz val="10"/>
        <color rgb="FF800000"/>
        <rFont val="Consolas"/>
        <family val="0"/>
      </rPr>
      <t xml:space="preserve">as</t>
    </r>
    <r>
      <rPr>
        <sz val="10"/>
        <color rgb="FF000000"/>
        <rFont val="Consolas"/>
        <family val="0"/>
      </rPr>
      <t xml:space="preserve"> b 
</t>
    </r>
    <r>
      <rPr>
        <b val="true"/>
        <sz val="10"/>
        <color rgb="FF800000"/>
        <rFont val="Consolas"/>
        <family val="0"/>
      </rPr>
      <t xml:space="preserve">Where</t>
    </r>
    <r>
      <rPr>
        <sz val="10"/>
        <color rgb="FF000000"/>
        <rFont val="Consolas"/>
        <family val="0"/>
      </rPr>
      <t xml:space="preserve"> ‘2018-05-11’ </t>
    </r>
    <r>
      <rPr>
        <b val="true"/>
        <sz val="10"/>
        <color rgb="FF800000"/>
        <rFont val="Consolas"/>
        <family val="0"/>
      </rPr>
      <t xml:space="preserve">between</t>
    </r>
    <r>
      <rPr>
        <sz val="10"/>
        <color rgb="FF000000"/>
        <rFont val="Consolas"/>
        <family val="0"/>
      </rPr>
      <t xml:space="preserve"> b.start_date </t>
    </r>
    <r>
      <rPr>
        <b val="true"/>
        <sz val="10"/>
        <color rgb="FF800000"/>
        <rFont val="Consolas"/>
        <family val="0"/>
      </rPr>
      <t xml:space="preserve">and</t>
    </r>
    <r>
      <rPr>
        <sz val="10"/>
        <color rgb="FF000000"/>
        <rFont val="Consolas"/>
        <family val="0"/>
      </rPr>
      <t xml:space="preserve"> b.end_date)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</si>
</sst>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??_);_(@_)"/>
    <numFmt numFmtId="166" formatCode="_(* #,##0.00_);_(* \(#,##0.00\);_(* \-??_);_(@_)"/>
    <numFmt numFmtId="167" formatCode="@"/>
  </numFmts>
  <fonts count="17">
    <font>
      <sz val="11"/>
      <color rgb="FF000000"/>
      <name val="Tahoma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Consolas"/>
      <family val="0"/>
    </font>
    <font>
      <sz val="10"/>
      <color rgb="FF000000"/>
      <name val="Consolas"/>
      <family val="0"/>
      <charset val="222"/>
    </font>
    <font>
      <sz val="10"/>
      <color rgb="FF808080"/>
      <name val="Consolas"/>
      <family val="0"/>
    </font>
    <font>
      <b val="true"/>
      <sz val="10"/>
      <color rgb="FF800000"/>
      <name val="Consolas"/>
      <family val="0"/>
    </font>
    <font>
      <sz val="10"/>
      <color rgb="FF008000"/>
      <name val="Consolas"/>
      <family val="0"/>
    </font>
    <font>
      <b val="true"/>
      <sz val="10"/>
      <color rgb="FF000080"/>
      <name val="Consolas"/>
      <family val="0"/>
    </font>
    <font>
      <sz val="10"/>
      <color rgb="FFFF0000"/>
      <name val="Consolas"/>
      <family val="0"/>
    </font>
    <font>
      <sz val="10"/>
      <color rgb="FF000080"/>
      <name val="Consolas"/>
      <family val="0"/>
    </font>
    <font>
      <sz val="10"/>
      <color rgb="FFFF0000"/>
      <name val="Consolas"/>
      <family val="0"/>
      <charset val="222"/>
    </font>
  </fonts>
  <fills count="11">
    <fill>
      <patternFill patternType="none"/>
    </fill>
    <fill>
      <patternFill patternType="gray125"/>
    </fill>
    <fill>
      <patternFill patternType="solid">
        <fgColor rgb="FFDEE6EF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EE6E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6EF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E2F0D9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5" fillId="0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D4EA6B"/>
      <rgbColor rgb="FF99CCFF"/>
      <rgbColor rgb="FFFF99CC"/>
      <rgbColor rgb="FFCC99FF"/>
      <rgbColor rgb="FFF8CBAD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01953125" defaultRowHeight="15" zeroHeight="false" outlineLevelRow="0" outlineLevelCol="0"/>
  <cols>
    <col collapsed="false" customWidth="true" hidden="false" outlineLevel="0" max="1" min="1" style="1" width="12.63"/>
    <col collapsed="false" customWidth="true" hidden="false" outlineLevel="0" max="2" min="2" style="1" width="18.75"/>
    <col collapsed="false" customWidth="true" hidden="false" outlineLevel="0" max="3" min="3" style="1" width="8.63"/>
    <col collapsed="false" customWidth="true" hidden="false" outlineLevel="0" max="4" min="4" style="1" width="20.38"/>
    <col collapsed="false" customWidth="true" hidden="false" outlineLevel="0" max="5" min="5" style="2" width="15.88"/>
    <col collapsed="false" customWidth="false" hidden="false" outlineLevel="0" max="6" min="6" style="2" width="9"/>
    <col collapsed="false" customWidth="true" hidden="false" outlineLevel="0" max="7" min="7" style="2" width="10.87"/>
    <col collapsed="false" customWidth="true" hidden="false" outlineLevel="0" max="8" min="8" style="2" width="13.13"/>
    <col collapsed="false" customWidth="true" hidden="false" outlineLevel="0" max="9" min="9" style="2" width="20.38"/>
    <col collapsed="false" customWidth="true" hidden="false" outlineLevel="0" max="12" min="10" style="3" width="16.12"/>
    <col collapsed="false" customWidth="true" hidden="false" outlineLevel="0" max="13" min="13" style="1" width="16.12"/>
    <col collapsed="false" customWidth="true" hidden="false" outlineLevel="0" max="14" min="14" style="3" width="9.13"/>
    <col collapsed="false" customWidth="true" hidden="false" outlineLevel="0" max="15" min="15" style="1" width="16.12"/>
    <col collapsed="false" customWidth="true" hidden="false" outlineLevel="0" max="16" min="16" style="1" width="9.5"/>
    <col collapsed="false" customWidth="true" hidden="false" outlineLevel="0" max="17" min="17" style="3" width="6.37"/>
    <col collapsed="false" customWidth="false" hidden="false" outlineLevel="0" max="1025" min="18" style="1" width="9"/>
  </cols>
  <sheetData>
    <row r="1" customFormat="false" ht="15" hidden="false" customHeight="true" outlineLevel="0" collapsed="false">
      <c r="A1" s="4" t="s">
        <v>0</v>
      </c>
      <c r="B1" s="4"/>
      <c r="C1" s="4"/>
    </row>
    <row r="3" customFormat="false" ht="15" hidden="true" customHeight="true" outlineLevel="0" collapsed="false">
      <c r="A3" s="5" t="s">
        <v>1</v>
      </c>
    </row>
    <row r="4" customFormat="false" ht="15" hidden="true" customHeight="true" outlineLevel="0" collapsed="false">
      <c r="A4" s="6" t="s">
        <v>2</v>
      </c>
      <c r="B4" s="7" t="s">
        <v>3</v>
      </c>
    </row>
    <row r="5" customFormat="false" ht="15" hidden="true" customHeight="true" outlineLevel="0" collapsed="false">
      <c r="A5" s="6" t="s">
        <v>4</v>
      </c>
      <c r="B5" s="8" t="s">
        <v>5</v>
      </c>
    </row>
    <row r="6" customFormat="false" ht="15" hidden="true" customHeight="true" outlineLevel="0" collapsed="false"/>
    <row r="7" customFormat="false" ht="15" hidden="true" customHeight="true" outlineLevel="0" collapsed="false">
      <c r="A7" s="5" t="s">
        <v>6</v>
      </c>
    </row>
    <row r="8" customFormat="false" ht="15" hidden="true" customHeight="true" outlineLevel="0" collapsed="false">
      <c r="A8" s="9" t="s">
        <v>7</v>
      </c>
      <c r="B8" s="7" t="s">
        <v>3</v>
      </c>
    </row>
    <row r="9" customFormat="false" ht="15" hidden="true" customHeight="true" outlineLevel="0" collapsed="false"/>
    <row r="10" customFormat="false" ht="15" hidden="true" customHeight="true" outlineLevel="0" collapsed="false">
      <c r="A10" s="5" t="s">
        <v>8</v>
      </c>
    </row>
    <row r="11" customFormat="false" ht="15" hidden="true" customHeight="true" outlineLevel="0" collapsed="false">
      <c r="A11" s="6" t="s">
        <v>9</v>
      </c>
      <c r="B11" s="8" t="s">
        <v>10</v>
      </c>
    </row>
    <row r="12" customFormat="false" ht="15" hidden="true" customHeight="true" outlineLevel="0" collapsed="false">
      <c r="A12" s="6" t="s">
        <v>2</v>
      </c>
      <c r="B12" s="8" t="s">
        <v>11</v>
      </c>
    </row>
    <row r="13" customFormat="false" ht="15" hidden="true" customHeight="true" outlineLevel="0" collapsed="false">
      <c r="A13" s="6" t="s">
        <v>4</v>
      </c>
      <c r="B13" s="8" t="s">
        <v>12</v>
      </c>
    </row>
    <row r="15" s="13" customFormat="true" ht="15" hidden="false" customHeight="true" outlineLevel="0" collapsed="false">
      <c r="A15" s="10" t="s">
        <v>13</v>
      </c>
      <c r="B15" s="10" t="s">
        <v>14</v>
      </c>
      <c r="C15" s="10" t="s">
        <v>15</v>
      </c>
      <c r="D15" s="10" t="s">
        <v>16</v>
      </c>
      <c r="E15" s="11" t="s">
        <v>17</v>
      </c>
      <c r="F15" s="12" t="s">
        <v>18</v>
      </c>
      <c r="G15" s="12" t="s">
        <v>19</v>
      </c>
      <c r="H15" s="12" t="s">
        <v>20</v>
      </c>
      <c r="I15" s="12" t="s">
        <v>21</v>
      </c>
      <c r="J15" s="10" t="s">
        <v>22</v>
      </c>
      <c r="K15" s="10" t="s">
        <v>23</v>
      </c>
      <c r="L15" s="10" t="s">
        <v>24</v>
      </c>
      <c r="M15" s="10" t="s">
        <v>25</v>
      </c>
      <c r="N15" s="10" t="s">
        <v>26</v>
      </c>
      <c r="O15" s="10" t="s">
        <v>27</v>
      </c>
      <c r="P15" s="10" t="s">
        <v>28</v>
      </c>
      <c r="Q15" s="10" t="s">
        <v>29</v>
      </c>
    </row>
    <row r="16" customFormat="false" ht="15" hidden="false" customHeight="true" outlineLevel="0" collapsed="false">
      <c r="A16" s="14" t="s">
        <v>30</v>
      </c>
      <c r="B16" s="15" t="s">
        <v>4</v>
      </c>
      <c r="C16" s="16" t="s">
        <v>31</v>
      </c>
      <c r="D16" s="16" t="s">
        <v>32</v>
      </c>
      <c r="E16" s="17" t="n">
        <v>150000</v>
      </c>
      <c r="F16" s="17" t="n">
        <v>19200</v>
      </c>
      <c r="G16" s="17" t="n">
        <f aca="false">+F16*100%</f>
        <v>19200</v>
      </c>
      <c r="H16" s="17"/>
      <c r="I16" s="17" t="n">
        <f aca="false">G16+H16</f>
        <v>19200</v>
      </c>
      <c r="J16" s="15" t="n">
        <v>610120</v>
      </c>
      <c r="K16" s="15"/>
      <c r="L16" s="15" t="n">
        <v>610214</v>
      </c>
      <c r="M16" s="16"/>
      <c r="N16" s="15" t="n">
        <v>3000479</v>
      </c>
      <c r="O16" s="16" t="s">
        <v>33</v>
      </c>
      <c r="P16" s="16" t="s">
        <v>34</v>
      </c>
      <c r="Q16" s="15" t="s">
        <v>35</v>
      </c>
    </row>
    <row r="17" customFormat="false" ht="15" hidden="false" customHeight="true" outlineLevel="0" collapsed="false">
      <c r="A17" s="18" t="s">
        <v>36</v>
      </c>
      <c r="B17" s="19" t="s">
        <v>4</v>
      </c>
      <c r="C17" s="20" t="s">
        <v>37</v>
      </c>
      <c r="D17" s="20" t="s">
        <v>38</v>
      </c>
      <c r="E17" s="21" t="n">
        <v>100000</v>
      </c>
      <c r="F17" s="21" t="n">
        <v>6684</v>
      </c>
      <c r="G17" s="21" t="n">
        <f aca="false">+F17*100%</f>
        <v>6684</v>
      </c>
      <c r="H17" s="21" t="n">
        <v>14221</v>
      </c>
      <c r="I17" s="21" t="n">
        <f aca="false">G17+H17</f>
        <v>20905</v>
      </c>
      <c r="J17" s="19" t="n">
        <v>610702</v>
      </c>
      <c r="K17" s="19"/>
      <c r="L17" s="19" t="n">
        <v>610723</v>
      </c>
      <c r="M17" s="20"/>
      <c r="N17" s="19" t="n">
        <v>3000479</v>
      </c>
      <c r="O17" s="20" t="s">
        <v>33</v>
      </c>
      <c r="P17" s="20" t="s">
        <v>34</v>
      </c>
      <c r="Q17" s="15" t="s">
        <v>35</v>
      </c>
    </row>
    <row r="18" customFormat="false" ht="15" hidden="false" customHeight="true" outlineLevel="0" collapsed="false">
      <c r="A18" s="22" t="s">
        <v>39</v>
      </c>
      <c r="B18" s="23" t="s">
        <v>4</v>
      </c>
      <c r="C18" s="24" t="s">
        <v>37</v>
      </c>
      <c r="D18" s="24" t="s">
        <v>38</v>
      </c>
      <c r="E18" s="25" t="n">
        <v>200000</v>
      </c>
      <c r="F18" s="25" t="n">
        <v>11210</v>
      </c>
      <c r="G18" s="25" t="n">
        <f aca="false">+F18*100%</f>
        <v>11210</v>
      </c>
      <c r="H18" s="25" t="n">
        <v>6896</v>
      </c>
      <c r="I18" s="25" t="n">
        <f aca="false">G18+H18</f>
        <v>18106</v>
      </c>
      <c r="J18" s="23" t="n">
        <v>610511</v>
      </c>
      <c r="K18" s="23"/>
      <c r="L18" s="23" t="n">
        <v>610524</v>
      </c>
      <c r="M18" s="24"/>
      <c r="N18" s="23" t="n">
        <v>3000746</v>
      </c>
      <c r="O18" s="24" t="s">
        <v>40</v>
      </c>
      <c r="P18" s="24" t="s">
        <v>41</v>
      </c>
      <c r="Q18" s="15" t="s">
        <v>35</v>
      </c>
    </row>
    <row r="19" customFormat="false" ht="15" hidden="false" customHeight="true" outlineLevel="0" collapsed="false">
      <c r="A19" s="26" t="s">
        <v>42</v>
      </c>
      <c r="B19" s="15" t="s">
        <v>2</v>
      </c>
      <c r="C19" s="27" t="s">
        <v>43</v>
      </c>
      <c r="D19" s="16" t="s">
        <v>44</v>
      </c>
      <c r="E19" s="17" t="n">
        <v>200000</v>
      </c>
      <c r="F19" s="28" t="n">
        <v>900</v>
      </c>
      <c r="G19" s="17" t="n">
        <f aca="false">+F19*100%</f>
        <v>900</v>
      </c>
      <c r="H19" s="28"/>
      <c r="I19" s="17" t="n">
        <f aca="false">G19+H19</f>
        <v>900</v>
      </c>
      <c r="J19" s="15" t="n">
        <v>630118</v>
      </c>
      <c r="K19" s="29" t="n">
        <v>6301</v>
      </c>
      <c r="L19" s="15"/>
      <c r="M19" s="16"/>
      <c r="N19" s="30" t="s">
        <v>45</v>
      </c>
      <c r="O19" s="31" t="s">
        <v>46</v>
      </c>
      <c r="P19" s="32" t="s">
        <v>47</v>
      </c>
      <c r="Q19" s="15" t="s">
        <v>35</v>
      </c>
    </row>
    <row r="20" customFormat="false" ht="15" hidden="false" customHeight="true" outlineLevel="0" collapsed="false">
      <c r="A20" s="26" t="s">
        <v>48</v>
      </c>
      <c r="B20" s="33" t="s">
        <v>4</v>
      </c>
      <c r="C20" s="27" t="s">
        <v>49</v>
      </c>
      <c r="D20" s="16" t="s">
        <v>50</v>
      </c>
      <c r="E20" s="17" t="n">
        <v>500000</v>
      </c>
      <c r="F20" s="34" t="n">
        <v>15167</v>
      </c>
      <c r="G20" s="17" t="n">
        <f aca="false">+F20*100%</f>
        <v>15167</v>
      </c>
      <c r="H20" s="34"/>
      <c r="I20" s="17" t="n">
        <f aca="false">G20+H20</f>
        <v>15167</v>
      </c>
      <c r="J20" s="15" t="n">
        <v>630418</v>
      </c>
      <c r="K20" s="29" t="n">
        <v>6306</v>
      </c>
      <c r="L20" s="15"/>
      <c r="M20" s="16"/>
      <c r="N20" s="35" t="n">
        <v>4601086</v>
      </c>
      <c r="O20" s="36" t="s">
        <v>51</v>
      </c>
      <c r="P20" s="32" t="s">
        <v>52</v>
      </c>
      <c r="Q20" s="15" t="s">
        <v>35</v>
      </c>
    </row>
    <row r="21" customFormat="false" ht="15" hidden="false" customHeight="true" outlineLevel="0" collapsed="false">
      <c r="A21" s="26" t="s">
        <v>53</v>
      </c>
      <c r="B21" s="33" t="s">
        <v>4</v>
      </c>
      <c r="C21" s="27" t="s">
        <v>49</v>
      </c>
      <c r="D21" s="16" t="s">
        <v>50</v>
      </c>
      <c r="E21" s="17" t="n">
        <v>300000</v>
      </c>
      <c r="F21" s="28" t="n">
        <v>9801</v>
      </c>
      <c r="G21" s="17" t="n">
        <f aca="false">+F21*100%</f>
        <v>9801</v>
      </c>
      <c r="H21" s="28"/>
      <c r="I21" s="17" t="n">
        <f aca="false">G21+H21</f>
        <v>9801</v>
      </c>
      <c r="J21" s="15" t="n">
        <v>630511</v>
      </c>
      <c r="K21" s="29" t="n">
        <v>6307</v>
      </c>
      <c r="L21" s="15"/>
      <c r="M21" s="16"/>
      <c r="N21" s="35" t="n">
        <v>3305842</v>
      </c>
      <c r="O21" s="36" t="s">
        <v>54</v>
      </c>
      <c r="P21" s="32" t="s">
        <v>55</v>
      </c>
      <c r="Q21" s="15" t="s">
        <v>35</v>
      </c>
    </row>
    <row r="22" s="45" customFormat="true" ht="15" hidden="false" customHeight="true" outlineLevel="0" collapsed="false">
      <c r="A22" s="37" t="s">
        <v>56</v>
      </c>
      <c r="B22" s="38" t="s">
        <v>57</v>
      </c>
      <c r="C22" s="39" t="s">
        <v>58</v>
      </c>
      <c r="D22" s="39" t="s">
        <v>59</v>
      </c>
      <c r="E22" s="40" t="n">
        <v>3000000</v>
      </c>
      <c r="F22" s="40" t="n">
        <v>2964000</v>
      </c>
      <c r="G22" s="40" t="n">
        <f aca="false">F22*10%</f>
        <v>296400</v>
      </c>
      <c r="H22" s="41"/>
      <c r="I22" s="40" t="n">
        <f aca="false">G22+H22</f>
        <v>296400</v>
      </c>
      <c r="J22" s="42" t="s">
        <v>60</v>
      </c>
      <c r="K22" s="42" t="s">
        <v>61</v>
      </c>
      <c r="L22" s="42" t="s">
        <v>62</v>
      </c>
      <c r="M22" s="42" t="s">
        <v>63</v>
      </c>
      <c r="N22" s="38" t="n">
        <v>5503055</v>
      </c>
      <c r="O22" s="43" t="s">
        <v>64</v>
      </c>
      <c r="P22" s="43" t="s">
        <v>47</v>
      </c>
      <c r="Q22" s="44" t="s">
        <v>65</v>
      </c>
    </row>
    <row r="23" s="45" customFormat="true" ht="15" hidden="false" customHeight="true" outlineLevel="0" collapsed="false">
      <c r="A23" s="37" t="s">
        <v>66</v>
      </c>
      <c r="B23" s="38" t="s">
        <v>57</v>
      </c>
      <c r="C23" s="39" t="s">
        <v>58</v>
      </c>
      <c r="D23" s="39" t="s">
        <v>59</v>
      </c>
      <c r="E23" s="40" t="n">
        <v>1000000</v>
      </c>
      <c r="F23" s="40" t="n">
        <v>988000</v>
      </c>
      <c r="G23" s="40" t="n">
        <f aca="false">F23*10%</f>
        <v>98800</v>
      </c>
      <c r="H23" s="41"/>
      <c r="I23" s="40" t="n">
        <f aca="false">G23+H23</f>
        <v>98800</v>
      </c>
      <c r="J23" s="42"/>
      <c r="K23" s="42"/>
      <c r="L23" s="42"/>
      <c r="M23" s="42"/>
      <c r="N23" s="38" t="n">
        <v>5503055</v>
      </c>
      <c r="O23" s="43" t="s">
        <v>64</v>
      </c>
      <c r="P23" s="43" t="s">
        <v>47</v>
      </c>
      <c r="Q23" s="44" t="s">
        <v>65</v>
      </c>
    </row>
    <row r="24" s="45" customFormat="true" ht="15" hidden="false" customHeight="true" outlineLevel="0" collapsed="false">
      <c r="A24" s="37" t="n">
        <v>1411486</v>
      </c>
      <c r="B24" s="38" t="s">
        <v>57</v>
      </c>
      <c r="C24" s="39" t="s">
        <v>37</v>
      </c>
      <c r="D24" s="39" t="s">
        <v>38</v>
      </c>
      <c r="E24" s="40" t="n">
        <v>100000</v>
      </c>
      <c r="F24" s="40" t="n">
        <v>8830</v>
      </c>
      <c r="G24" s="40" t="n">
        <v>8830</v>
      </c>
      <c r="H24" s="41" t="n">
        <v>3900</v>
      </c>
      <c r="I24" s="40" t="n">
        <f aca="false">G24+H24</f>
        <v>12730</v>
      </c>
      <c r="J24" s="42"/>
      <c r="K24" s="42"/>
      <c r="L24" s="42"/>
      <c r="M24" s="42"/>
      <c r="N24" s="38" t="n">
        <v>3402124</v>
      </c>
      <c r="O24" s="43" t="s">
        <v>67</v>
      </c>
      <c r="P24" s="43" t="s">
        <v>34</v>
      </c>
      <c r="Q24" s="44" t="s">
        <v>65</v>
      </c>
    </row>
  </sheetData>
  <mergeCells count="5">
    <mergeCell ref="A1:C1"/>
    <mergeCell ref="J22:J24"/>
    <mergeCell ref="K22:K24"/>
    <mergeCell ref="L22:L24"/>
    <mergeCell ref="M22:M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true" showOutlineSymbols="true" defaultGridColor="true" view="normal" topLeftCell="E26" colorId="64" zoomScale="100" zoomScaleNormal="100" zoomScalePageLayoutView="100" workbookViewId="0">
      <selection pane="topLeft" activeCell="N30" activeCellId="0" sqref="N30"/>
    </sheetView>
  </sheetViews>
  <sheetFormatPr defaultColWidth="9.01953125" defaultRowHeight="15" zeroHeight="false" outlineLevelRow="0" outlineLevelCol="0"/>
  <cols>
    <col collapsed="false" customWidth="true" hidden="false" outlineLevel="0" max="1" min="1" style="1" width="12.63"/>
    <col collapsed="false" customWidth="true" hidden="false" outlineLevel="0" max="2" min="2" style="1" width="18.75"/>
    <col collapsed="false" customWidth="true" hidden="false" outlineLevel="0" max="3" min="3" style="1" width="8.63"/>
    <col collapsed="false" customWidth="true" hidden="false" outlineLevel="0" max="4" min="4" style="1" width="20.38"/>
    <col collapsed="false" customWidth="true" hidden="false" outlineLevel="0" max="5" min="5" style="2" width="15.88"/>
    <col collapsed="false" customWidth="false" hidden="false" outlineLevel="0" max="6" min="6" style="2" width="9"/>
    <col collapsed="false" customWidth="true" hidden="false" outlineLevel="0" max="7" min="7" style="2" width="10.87"/>
    <col collapsed="false" customWidth="true" hidden="false" outlineLevel="0" max="8" min="8" style="1" width="8.63"/>
    <col collapsed="false" customWidth="true" hidden="false" outlineLevel="0" max="9" min="9" style="1" width="10.75"/>
    <col collapsed="false" customWidth="true" hidden="false" outlineLevel="0" max="10" min="10" style="2" width="13.13"/>
    <col collapsed="false" customWidth="true" hidden="false" outlineLevel="0" max="12" min="11" style="3" width="14.5"/>
    <col collapsed="false" customWidth="true" hidden="false" outlineLevel="0" max="13" min="13" style="3" width="16.12"/>
    <col collapsed="false" customWidth="true" hidden="false" outlineLevel="0" max="14" min="14" style="1" width="16.12"/>
    <col collapsed="false" customWidth="true" hidden="false" outlineLevel="0" max="15" min="15" style="3" width="9.13"/>
    <col collapsed="false" customWidth="true" hidden="false" outlineLevel="0" max="16" min="16" style="1" width="16.12"/>
    <col collapsed="false" customWidth="true" hidden="false" outlineLevel="0" max="17" min="17" style="1" width="9.5"/>
    <col collapsed="false" customWidth="true" hidden="false" outlineLevel="0" max="18" min="18" style="3" width="6.37"/>
    <col collapsed="false" customWidth="false" hidden="false" outlineLevel="0" max="1025" min="19" style="1" width="9"/>
  </cols>
  <sheetData>
    <row r="1" customFormat="false" ht="15" hidden="false" customHeight="true" outlineLevel="0" collapsed="false">
      <c r="A1" s="4" t="s">
        <v>0</v>
      </c>
      <c r="B1" s="4"/>
      <c r="C1" s="4"/>
    </row>
    <row r="3" customFormat="false" ht="15" hidden="true" customHeight="true" outlineLevel="0" collapsed="false">
      <c r="A3" s="5" t="s">
        <v>1</v>
      </c>
    </row>
    <row r="4" customFormat="false" ht="15" hidden="true" customHeight="true" outlineLevel="0" collapsed="false">
      <c r="A4" s="6" t="s">
        <v>2</v>
      </c>
      <c r="B4" s="7" t="s">
        <v>3</v>
      </c>
    </row>
    <row r="5" customFormat="false" ht="15" hidden="true" customHeight="true" outlineLevel="0" collapsed="false">
      <c r="A5" s="6" t="s">
        <v>4</v>
      </c>
      <c r="B5" s="8" t="s">
        <v>5</v>
      </c>
    </row>
    <row r="6" customFormat="false" ht="15" hidden="true" customHeight="true" outlineLevel="0" collapsed="false"/>
    <row r="7" customFormat="false" ht="15" hidden="true" customHeight="true" outlineLevel="0" collapsed="false">
      <c r="A7" s="5" t="s">
        <v>6</v>
      </c>
    </row>
    <row r="8" customFormat="false" ht="15" hidden="true" customHeight="true" outlineLevel="0" collapsed="false">
      <c r="A8" s="9" t="s">
        <v>7</v>
      </c>
      <c r="B8" s="7" t="s">
        <v>3</v>
      </c>
    </row>
    <row r="9" customFormat="false" ht="15" hidden="true" customHeight="true" outlineLevel="0" collapsed="false"/>
    <row r="10" customFormat="false" ht="15" hidden="true" customHeight="true" outlineLevel="0" collapsed="false">
      <c r="A10" s="5" t="s">
        <v>8</v>
      </c>
    </row>
    <row r="11" customFormat="false" ht="15" hidden="true" customHeight="true" outlineLevel="0" collapsed="false">
      <c r="A11" s="6" t="s">
        <v>9</v>
      </c>
      <c r="B11" s="8" t="s">
        <v>10</v>
      </c>
    </row>
    <row r="12" customFormat="false" ht="15" hidden="true" customHeight="true" outlineLevel="0" collapsed="false">
      <c r="A12" s="6" t="s">
        <v>2</v>
      </c>
      <c r="B12" s="8" t="s">
        <v>11</v>
      </c>
    </row>
    <row r="13" customFormat="false" ht="15" hidden="true" customHeight="true" outlineLevel="0" collapsed="false">
      <c r="A13" s="6" t="s">
        <v>4</v>
      </c>
      <c r="B13" s="8" t="s">
        <v>12</v>
      </c>
    </row>
    <row r="15" s="13" customFormat="true" ht="15" hidden="false" customHeight="true" outlineLevel="0" collapsed="false">
      <c r="A15" s="10" t="s">
        <v>13</v>
      </c>
      <c r="B15" s="10" t="s">
        <v>14</v>
      </c>
      <c r="C15" s="10" t="s">
        <v>15</v>
      </c>
      <c r="D15" s="10" t="s">
        <v>16</v>
      </c>
      <c r="E15" s="11" t="s">
        <v>17</v>
      </c>
      <c r="F15" s="11" t="s">
        <v>18</v>
      </c>
      <c r="G15" s="11" t="s">
        <v>19</v>
      </c>
      <c r="H15" s="46" t="s">
        <v>68</v>
      </c>
      <c r="I15" s="46" t="s">
        <v>69</v>
      </c>
      <c r="J15" s="12" t="s">
        <v>20</v>
      </c>
      <c r="K15" s="10" t="s">
        <v>22</v>
      </c>
      <c r="L15" s="10" t="s">
        <v>23</v>
      </c>
      <c r="M15" s="10" t="s">
        <v>24</v>
      </c>
      <c r="N15" s="10" t="s">
        <v>25</v>
      </c>
      <c r="O15" s="10" t="s">
        <v>26</v>
      </c>
      <c r="P15" s="10" t="s">
        <v>27</v>
      </c>
      <c r="Q15" s="10" t="s">
        <v>28</v>
      </c>
      <c r="R15" s="10" t="s">
        <v>29</v>
      </c>
    </row>
    <row r="16" customFormat="false" ht="15" hidden="false" customHeight="true" outlineLevel="0" collapsed="false">
      <c r="A16" s="14" t="s">
        <v>30</v>
      </c>
      <c r="B16" s="15" t="s">
        <v>4</v>
      </c>
      <c r="C16" s="16" t="s">
        <v>31</v>
      </c>
      <c r="D16" s="16" t="s">
        <v>32</v>
      </c>
      <c r="E16" s="17" t="n">
        <v>150000</v>
      </c>
      <c r="F16" s="17" t="n">
        <v>19200</v>
      </c>
      <c r="G16" s="17" t="n">
        <f aca="false">+F16*100%</f>
        <v>19200</v>
      </c>
      <c r="H16" s="16"/>
      <c r="I16" s="16"/>
      <c r="J16" s="17"/>
      <c r="K16" s="15" t="n">
        <v>610120</v>
      </c>
      <c r="L16" s="15"/>
      <c r="M16" s="15" t="n">
        <v>610214</v>
      </c>
      <c r="N16" s="16"/>
      <c r="O16" s="15" t="n">
        <v>3000479</v>
      </c>
      <c r="P16" s="16" t="s">
        <v>33</v>
      </c>
      <c r="Q16" s="16" t="s">
        <v>34</v>
      </c>
      <c r="R16" s="15" t="s">
        <v>35</v>
      </c>
    </row>
    <row r="17" customFormat="false" ht="15" hidden="false" customHeight="true" outlineLevel="0" collapsed="false">
      <c r="A17" s="18" t="s">
        <v>36</v>
      </c>
      <c r="B17" s="19" t="s">
        <v>4</v>
      </c>
      <c r="C17" s="20" t="s">
        <v>37</v>
      </c>
      <c r="D17" s="20" t="s">
        <v>38</v>
      </c>
      <c r="E17" s="21" t="n">
        <v>100000</v>
      </c>
      <c r="F17" s="21" t="n">
        <v>6684</v>
      </c>
      <c r="G17" s="21" t="n">
        <f aca="false">+F17*100%</f>
        <v>6684</v>
      </c>
      <c r="H17" s="20"/>
      <c r="I17" s="20" t="s">
        <v>70</v>
      </c>
      <c r="J17" s="21" t="n">
        <v>12271</v>
      </c>
      <c r="K17" s="19" t="n">
        <v>610702</v>
      </c>
      <c r="L17" s="19"/>
      <c r="M17" s="19" t="n">
        <v>610723</v>
      </c>
      <c r="N17" s="20"/>
      <c r="O17" s="19" t="n">
        <v>3000479</v>
      </c>
      <c r="P17" s="20" t="s">
        <v>33</v>
      </c>
      <c r="Q17" s="20" t="s">
        <v>34</v>
      </c>
      <c r="R17" s="15" t="s">
        <v>35</v>
      </c>
    </row>
    <row r="18" customFormat="false" ht="15" hidden="false" customHeight="true" outlineLevel="0" collapsed="false">
      <c r="A18" s="18" t="s">
        <v>36</v>
      </c>
      <c r="B18" s="19" t="s">
        <v>4</v>
      </c>
      <c r="C18" s="20" t="s">
        <v>37</v>
      </c>
      <c r="D18" s="20" t="s">
        <v>38</v>
      </c>
      <c r="E18" s="21" t="n">
        <v>100000</v>
      </c>
      <c r="F18" s="21" t="n">
        <v>6684</v>
      </c>
      <c r="G18" s="21" t="n">
        <f aca="false">+F18*100%</f>
        <v>6684</v>
      </c>
      <c r="H18" s="20"/>
      <c r="I18" s="20" t="s">
        <v>71</v>
      </c>
      <c r="J18" s="21" t="n">
        <v>1950</v>
      </c>
      <c r="K18" s="19" t="n">
        <v>610702</v>
      </c>
      <c r="L18" s="19"/>
      <c r="M18" s="19" t="n">
        <v>610723</v>
      </c>
      <c r="N18" s="20"/>
      <c r="O18" s="19" t="n">
        <v>3000479</v>
      </c>
      <c r="P18" s="20" t="s">
        <v>33</v>
      </c>
      <c r="Q18" s="20" t="s">
        <v>34</v>
      </c>
      <c r="R18" s="15" t="s">
        <v>35</v>
      </c>
    </row>
    <row r="19" customFormat="false" ht="15" hidden="false" customHeight="true" outlineLevel="0" collapsed="false">
      <c r="A19" s="22" t="s">
        <v>39</v>
      </c>
      <c r="B19" s="23" t="s">
        <v>4</v>
      </c>
      <c r="C19" s="24" t="s">
        <v>37</v>
      </c>
      <c r="D19" s="24" t="s">
        <v>38</v>
      </c>
      <c r="E19" s="25" t="n">
        <v>200000</v>
      </c>
      <c r="F19" s="25" t="n">
        <v>11210</v>
      </c>
      <c r="G19" s="25" t="n">
        <f aca="false">+F19*100%</f>
        <v>11210</v>
      </c>
      <c r="H19" s="24"/>
      <c r="I19" s="24" t="s">
        <v>70</v>
      </c>
      <c r="J19" s="25" t="n">
        <v>4946</v>
      </c>
      <c r="K19" s="23" t="n">
        <v>610511</v>
      </c>
      <c r="L19" s="23"/>
      <c r="M19" s="23" t="n">
        <v>610524</v>
      </c>
      <c r="N19" s="24"/>
      <c r="O19" s="23" t="n">
        <v>3000746</v>
      </c>
      <c r="P19" s="24" t="s">
        <v>40</v>
      </c>
      <c r="Q19" s="24" t="s">
        <v>41</v>
      </c>
      <c r="R19" s="15" t="s">
        <v>35</v>
      </c>
    </row>
    <row r="20" customFormat="false" ht="15" hidden="false" customHeight="true" outlineLevel="0" collapsed="false">
      <c r="A20" s="22" t="s">
        <v>39</v>
      </c>
      <c r="B20" s="23" t="s">
        <v>4</v>
      </c>
      <c r="C20" s="24" t="s">
        <v>37</v>
      </c>
      <c r="D20" s="24" t="s">
        <v>38</v>
      </c>
      <c r="E20" s="25" t="n">
        <v>200000</v>
      </c>
      <c r="F20" s="25" t="n">
        <v>11210</v>
      </c>
      <c r="G20" s="25" t="n">
        <f aca="false">+F20*100%</f>
        <v>11210</v>
      </c>
      <c r="H20" s="24"/>
      <c r="I20" s="24" t="s">
        <v>71</v>
      </c>
      <c r="J20" s="25" t="n">
        <v>1950</v>
      </c>
      <c r="K20" s="23" t="n">
        <v>610511</v>
      </c>
      <c r="L20" s="23"/>
      <c r="M20" s="23" t="n">
        <v>610524</v>
      </c>
      <c r="N20" s="24"/>
      <c r="O20" s="23" t="n">
        <v>3000746</v>
      </c>
      <c r="P20" s="24" t="s">
        <v>40</v>
      </c>
      <c r="Q20" s="24" t="s">
        <v>41</v>
      </c>
      <c r="R20" s="15" t="s">
        <v>35</v>
      </c>
    </row>
    <row r="21" customFormat="false" ht="15" hidden="false" customHeight="true" outlineLevel="0" collapsed="false">
      <c r="A21" s="22" t="s">
        <v>39</v>
      </c>
      <c r="B21" s="23" t="s">
        <v>4</v>
      </c>
      <c r="C21" s="24" t="s">
        <v>37</v>
      </c>
      <c r="D21" s="24" t="s">
        <v>38</v>
      </c>
      <c r="E21" s="25" t="n">
        <v>200000</v>
      </c>
      <c r="F21" s="25" t="n">
        <v>11210</v>
      </c>
      <c r="G21" s="25" t="n">
        <f aca="false">+F21*100%</f>
        <v>11210</v>
      </c>
      <c r="H21" s="24"/>
      <c r="I21" s="24" t="s">
        <v>72</v>
      </c>
      <c r="J21" s="25" t="n">
        <v>0</v>
      </c>
      <c r="K21" s="23" t="n">
        <v>610511</v>
      </c>
      <c r="L21" s="23"/>
      <c r="M21" s="23" t="n">
        <v>610524</v>
      </c>
      <c r="N21" s="24"/>
      <c r="O21" s="23" t="n">
        <v>3000746</v>
      </c>
      <c r="P21" s="24" t="s">
        <v>40</v>
      </c>
      <c r="Q21" s="24" t="s">
        <v>41</v>
      </c>
      <c r="R21" s="15" t="s">
        <v>35</v>
      </c>
    </row>
    <row r="22" customFormat="false" ht="15" hidden="false" customHeight="true" outlineLevel="0" collapsed="false">
      <c r="A22" s="26" t="s">
        <v>42</v>
      </c>
      <c r="B22" s="15" t="s">
        <v>2</v>
      </c>
      <c r="C22" s="27" t="s">
        <v>43</v>
      </c>
      <c r="D22" s="16" t="s">
        <v>44</v>
      </c>
      <c r="E22" s="17" t="n">
        <v>200000</v>
      </c>
      <c r="F22" s="28" t="n">
        <v>900</v>
      </c>
      <c r="G22" s="17" t="n">
        <f aca="false">+F22*100%</f>
        <v>900</v>
      </c>
      <c r="H22" s="47"/>
      <c r="I22" s="47"/>
      <c r="J22" s="28"/>
      <c r="K22" s="15" t="n">
        <v>630118</v>
      </c>
      <c r="L22" s="29" t="n">
        <v>6301</v>
      </c>
      <c r="M22" s="15"/>
      <c r="N22" s="16"/>
      <c r="O22" s="30" t="s">
        <v>45</v>
      </c>
      <c r="P22" s="31" t="s">
        <v>46</v>
      </c>
      <c r="Q22" s="32" t="s">
        <v>47</v>
      </c>
      <c r="R22" s="15" t="s">
        <v>35</v>
      </c>
    </row>
    <row r="23" customFormat="false" ht="15" hidden="false" customHeight="true" outlineLevel="0" collapsed="false">
      <c r="A23" s="26" t="s">
        <v>48</v>
      </c>
      <c r="B23" s="33" t="s">
        <v>4</v>
      </c>
      <c r="C23" s="27" t="s">
        <v>49</v>
      </c>
      <c r="D23" s="16" t="s">
        <v>50</v>
      </c>
      <c r="E23" s="17" t="n">
        <v>500000</v>
      </c>
      <c r="F23" s="34" t="n">
        <v>15167</v>
      </c>
      <c r="G23" s="17" t="n">
        <f aca="false">+F23*100%</f>
        <v>15167</v>
      </c>
      <c r="H23" s="48"/>
      <c r="I23" s="48"/>
      <c r="J23" s="34"/>
      <c r="K23" s="15" t="n">
        <v>630418</v>
      </c>
      <c r="L23" s="29" t="n">
        <v>6306</v>
      </c>
      <c r="M23" s="15"/>
      <c r="N23" s="16"/>
      <c r="O23" s="35" t="n">
        <v>4601086</v>
      </c>
      <c r="P23" s="36" t="s">
        <v>51</v>
      </c>
      <c r="Q23" s="32" t="s">
        <v>52</v>
      </c>
      <c r="R23" s="15" t="s">
        <v>35</v>
      </c>
    </row>
    <row r="24" customFormat="false" ht="15" hidden="false" customHeight="true" outlineLevel="0" collapsed="false">
      <c r="A24" s="26" t="s">
        <v>53</v>
      </c>
      <c r="B24" s="33" t="s">
        <v>4</v>
      </c>
      <c r="C24" s="27" t="s">
        <v>49</v>
      </c>
      <c r="D24" s="16" t="s">
        <v>50</v>
      </c>
      <c r="E24" s="17" t="n">
        <v>300000</v>
      </c>
      <c r="F24" s="28" t="n">
        <v>9801</v>
      </c>
      <c r="G24" s="17" t="n">
        <f aca="false">+F24*100%</f>
        <v>9801</v>
      </c>
      <c r="H24" s="47"/>
      <c r="I24" s="47"/>
      <c r="J24" s="28"/>
      <c r="K24" s="15" t="n">
        <v>630511</v>
      </c>
      <c r="L24" s="29" t="n">
        <v>6307</v>
      </c>
      <c r="M24" s="15"/>
      <c r="N24" s="16"/>
      <c r="O24" s="35" t="n">
        <v>3305842</v>
      </c>
      <c r="P24" s="36" t="s">
        <v>54</v>
      </c>
      <c r="Q24" s="32" t="s">
        <v>55</v>
      </c>
      <c r="R24" s="15" t="s">
        <v>35</v>
      </c>
    </row>
    <row r="25" s="45" customFormat="true" ht="15" hidden="false" customHeight="true" outlineLevel="0" collapsed="false">
      <c r="A25" s="37" t="s">
        <v>56</v>
      </c>
      <c r="B25" s="38" t="s">
        <v>57</v>
      </c>
      <c r="C25" s="39" t="s">
        <v>58</v>
      </c>
      <c r="D25" s="39" t="s">
        <v>59</v>
      </c>
      <c r="E25" s="40" t="n">
        <v>3000000</v>
      </c>
      <c r="F25" s="40" t="n">
        <v>2964000</v>
      </c>
      <c r="G25" s="40" t="n">
        <f aca="false">F25*10%</f>
        <v>296400</v>
      </c>
      <c r="H25" s="43"/>
      <c r="I25" s="43"/>
      <c r="J25" s="41"/>
      <c r="K25" s="42" t="s">
        <v>73</v>
      </c>
      <c r="L25" s="42" t="s">
        <v>74</v>
      </c>
      <c r="M25" s="42" t="s">
        <v>75</v>
      </c>
      <c r="N25" s="42" t="s">
        <v>76</v>
      </c>
      <c r="O25" s="38" t="n">
        <v>5503055</v>
      </c>
      <c r="P25" s="43" t="s">
        <v>64</v>
      </c>
      <c r="Q25" s="43" t="s">
        <v>47</v>
      </c>
      <c r="R25" s="44" t="s">
        <v>65</v>
      </c>
    </row>
    <row r="26" s="45" customFormat="true" ht="15" hidden="false" customHeight="true" outlineLevel="0" collapsed="false">
      <c r="A26" s="37" t="s">
        <v>66</v>
      </c>
      <c r="B26" s="38" t="s">
        <v>57</v>
      </c>
      <c r="C26" s="39" t="s">
        <v>58</v>
      </c>
      <c r="D26" s="39" t="s">
        <v>59</v>
      </c>
      <c r="E26" s="40" t="n">
        <v>1000000</v>
      </c>
      <c r="F26" s="40" t="n">
        <v>988000</v>
      </c>
      <c r="G26" s="40" t="n">
        <f aca="false">F26*10%</f>
        <v>98800</v>
      </c>
      <c r="H26" s="43"/>
      <c r="I26" s="43"/>
      <c r="J26" s="41"/>
      <c r="K26" s="42"/>
      <c r="L26" s="42"/>
      <c r="M26" s="42"/>
      <c r="N26" s="42"/>
      <c r="O26" s="38" t="n">
        <v>5503055</v>
      </c>
      <c r="P26" s="43" t="s">
        <v>64</v>
      </c>
      <c r="Q26" s="43" t="s">
        <v>47</v>
      </c>
      <c r="R26" s="44" t="s">
        <v>65</v>
      </c>
    </row>
    <row r="27" s="45" customFormat="true" ht="15" hidden="false" customHeight="true" outlineLevel="0" collapsed="false">
      <c r="A27" s="37" t="n">
        <v>1411486</v>
      </c>
      <c r="B27" s="38" t="s">
        <v>57</v>
      </c>
      <c r="C27" s="39" t="s">
        <v>37</v>
      </c>
      <c r="D27" s="39" t="s">
        <v>38</v>
      </c>
      <c r="E27" s="40" t="n">
        <v>100000</v>
      </c>
      <c r="F27" s="40" t="n">
        <v>8830</v>
      </c>
      <c r="G27" s="40" t="n">
        <v>8830</v>
      </c>
      <c r="H27" s="43"/>
      <c r="I27" s="43" t="s">
        <v>71</v>
      </c>
      <c r="J27" s="41" t="n">
        <v>3900</v>
      </c>
      <c r="K27" s="42"/>
      <c r="L27" s="42"/>
      <c r="M27" s="42"/>
      <c r="N27" s="42"/>
      <c r="O27" s="38" t="n">
        <v>3402124</v>
      </c>
      <c r="P27" s="43" t="s">
        <v>67</v>
      </c>
      <c r="Q27" s="43" t="s">
        <v>34</v>
      </c>
      <c r="R27" s="44" t="s">
        <v>65</v>
      </c>
    </row>
    <row r="29" s="49" customFormat="true" ht="15" hidden="false" customHeight="true" outlineLevel="0" collapsed="false">
      <c r="A29" s="49" t="s">
        <v>77</v>
      </c>
      <c r="E29" s="50"/>
      <c r="F29" s="50"/>
      <c r="G29" s="50"/>
      <c r="H29" s="49" t="s">
        <v>78</v>
      </c>
      <c r="I29" s="49" t="s">
        <v>79</v>
      </c>
      <c r="J29" s="49" t="s">
        <v>78</v>
      </c>
      <c r="K29" s="49" t="s">
        <v>78</v>
      </c>
      <c r="L29" s="49" t="s">
        <v>78</v>
      </c>
      <c r="M29" s="49" t="s">
        <v>77</v>
      </c>
      <c r="N29" s="49" t="s">
        <v>78</v>
      </c>
      <c r="O29" s="49" t="s">
        <v>77</v>
      </c>
      <c r="P29" s="49" t="s">
        <v>80</v>
      </c>
      <c r="Q29" s="49" t="s">
        <v>80</v>
      </c>
      <c r="R29" s="51"/>
    </row>
    <row r="30" s="52" customFormat="true" ht="15" hidden="false" customHeight="true" outlineLevel="0" collapsed="false">
      <c r="A30" s="52" t="s">
        <v>81</v>
      </c>
      <c r="E30" s="53"/>
      <c r="F30" s="53"/>
      <c r="G30" s="53"/>
      <c r="H30" s="52" t="s">
        <v>82</v>
      </c>
      <c r="I30" s="52" t="s">
        <v>83</v>
      </c>
      <c r="J30" s="52" t="s">
        <v>82</v>
      </c>
      <c r="K30" s="52" t="s">
        <v>82</v>
      </c>
      <c r="L30" s="52" t="s">
        <v>84</v>
      </c>
      <c r="M30" s="52" t="s">
        <v>85</v>
      </c>
      <c r="N30" s="52" t="s">
        <v>86</v>
      </c>
      <c r="O30" s="52" t="s">
        <v>81</v>
      </c>
      <c r="P30" s="52" t="s">
        <v>87</v>
      </c>
      <c r="Q30" s="52" t="s">
        <v>88</v>
      </c>
      <c r="R30" s="54"/>
    </row>
    <row r="31" customFormat="false" ht="15" hidden="false" customHeight="true" outlineLevel="0" collapsed="false">
      <c r="A31" s="1" t="s">
        <v>89</v>
      </c>
      <c r="B31" s="1" t="s">
        <v>90</v>
      </c>
      <c r="C31" s="1" t="s">
        <v>91</v>
      </c>
      <c r="D31" s="1" t="s">
        <v>92</v>
      </c>
      <c r="E31" s="55" t="s">
        <v>93</v>
      </c>
      <c r="F31" s="56" t="s">
        <v>94</v>
      </c>
      <c r="G31" s="56" t="s">
        <v>94</v>
      </c>
      <c r="H31" s="1" t="s">
        <v>95</v>
      </c>
      <c r="I31" s="1" t="s">
        <v>96</v>
      </c>
      <c r="J31" s="1" t="s">
        <v>94</v>
      </c>
      <c r="K31" s="1" t="s">
        <v>97</v>
      </c>
      <c r="L31" s="57" t="s">
        <v>98</v>
      </c>
      <c r="M31" s="57" t="s">
        <v>99</v>
      </c>
      <c r="N31" s="57" t="s">
        <v>98</v>
      </c>
      <c r="O31" s="3" t="s">
        <v>100</v>
      </c>
      <c r="P31" s="1" t="s">
        <v>101</v>
      </c>
      <c r="Q31" s="1" t="s">
        <v>102</v>
      </c>
    </row>
    <row r="36" s="59" customFormat="true" ht="15" hidden="false" customHeight="true" outlineLevel="0" collapsed="false">
      <c r="A36" s="58" t="s">
        <v>103</v>
      </c>
      <c r="E36" s="60"/>
      <c r="F36" s="60"/>
      <c r="G36" s="60"/>
      <c r="J36" s="60"/>
      <c r="K36" s="61"/>
      <c r="L36" s="61"/>
      <c r="M36" s="61"/>
      <c r="O36" s="61"/>
      <c r="R36" s="61"/>
    </row>
    <row r="37" customFormat="false" ht="167.25" hidden="false" customHeight="false" outlineLevel="0" collapsed="false">
      <c r="A37" s="62" t="s">
        <v>104</v>
      </c>
    </row>
    <row r="40" customFormat="false" ht="60" hidden="false" customHeight="false" outlineLevel="0" collapsed="false">
      <c r="A40" s="62" t="s">
        <v>105</v>
      </c>
    </row>
    <row r="43" customFormat="false" ht="50.25" hidden="false" customHeight="false" outlineLevel="0" collapsed="false">
      <c r="A43" s="62" t="s">
        <v>106</v>
      </c>
    </row>
    <row r="46" customFormat="false" ht="138" hidden="false" customHeight="false" outlineLevel="0" collapsed="false">
      <c r="A46" s="62" t="s">
        <v>107</v>
      </c>
    </row>
    <row r="49" customFormat="false" ht="30.75" hidden="false" customHeight="false" outlineLevel="0" collapsed="false">
      <c r="A49" s="62" t="s">
        <v>108</v>
      </c>
    </row>
  </sheetData>
  <mergeCells count="5">
    <mergeCell ref="A1:C1"/>
    <mergeCell ref="K25:K27"/>
    <mergeCell ref="L25:L27"/>
    <mergeCell ref="M25:M27"/>
    <mergeCell ref="N25:N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2020-07-10T10:15:38Z</dcterms:created>
  <dc:creator>Pisol Rueangsri</dc:creator>
  <dc:description/>
  <dc:language>en-US</dc:language>
  <cp:lastModifiedBy/>
  <dcterms:modified xsi:type="dcterms:W3CDTF">2020-07-16T17:23:13Z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