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ather\Desktop\"/>
    </mc:Choice>
  </mc:AlternateContent>
  <xr:revisionPtr revIDLastSave="0" documentId="13_ncr:1_{EB8002D8-3662-4B51-9C55-6817E43F74C9}" xr6:coauthVersionLast="45" xr6:coauthVersionMax="45" xr10:uidLastSave="{00000000-0000-0000-0000-000000000000}"/>
  <bookViews>
    <workbookView xWindow="-98" yWindow="-98" windowWidth="19396" windowHeight="11596" xr2:uid="{8FD38FA4-542C-40CA-B31B-48FE95776488}"/>
  </bookViews>
  <sheets>
    <sheet name="A League Teams" sheetId="1" r:id="rId1"/>
    <sheet name="A League Quizzers" sheetId="3" r:id="rId2"/>
    <sheet name="XP-MS Stats" sheetId="5" r:id="rId3"/>
    <sheet name="Schedule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2" i="5" l="1"/>
  <c r="N8" i="5"/>
  <c r="N5" i="5"/>
  <c r="N6" i="5"/>
  <c r="N3" i="5"/>
  <c r="N11" i="5"/>
  <c r="N7" i="5"/>
  <c r="N10" i="5"/>
  <c r="N4" i="5"/>
  <c r="N9" i="5"/>
  <c r="N2" i="5"/>
  <c r="N20" i="3" l="1"/>
  <c r="N16" i="3"/>
  <c r="N17" i="3"/>
  <c r="N19" i="3"/>
  <c r="N15" i="3"/>
  <c r="N18" i="3"/>
  <c r="N14" i="3"/>
  <c r="N6" i="3" l="1"/>
  <c r="N4" i="3"/>
  <c r="N11" i="3"/>
  <c r="N8" i="3"/>
  <c r="N9" i="3"/>
  <c r="N10" i="3"/>
  <c r="N12" i="3"/>
  <c r="N13" i="3"/>
  <c r="N5" i="3"/>
  <c r="N7" i="3"/>
  <c r="L7" i="1"/>
  <c r="M7" i="1"/>
  <c r="N7" i="1"/>
  <c r="L4" i="1"/>
  <c r="M4" i="1"/>
  <c r="N4" i="1"/>
  <c r="L6" i="1"/>
  <c r="M6" i="1"/>
  <c r="N6" i="1"/>
  <c r="L3" i="1"/>
  <c r="M3" i="1"/>
  <c r="N3" i="1"/>
  <c r="L5" i="1"/>
  <c r="M5" i="1"/>
  <c r="N5" i="1"/>
  <c r="M8" i="1" l="1"/>
  <c r="N8" i="1"/>
  <c r="L8" i="1"/>
</calcChain>
</file>

<file path=xl/sharedStrings.xml><?xml version="1.0" encoding="utf-8"?>
<sst xmlns="http://schemas.openxmlformats.org/spreadsheetml/2006/main" count="209" uniqueCount="93">
  <si>
    <t>Dublin, OH</t>
  </si>
  <si>
    <t>Germantown, WI</t>
  </si>
  <si>
    <t>Holt, MI</t>
  </si>
  <si>
    <t>Wins</t>
  </si>
  <si>
    <t>Losses</t>
  </si>
  <si>
    <t>Win/Loss</t>
  </si>
  <si>
    <t>Points</t>
  </si>
  <si>
    <t>Dublin, OH vs. Germantown, WI</t>
  </si>
  <si>
    <t>Holt, MI vs. Germantown, WI</t>
  </si>
  <si>
    <t>Dublin, OH vs. Holt, MI</t>
  </si>
  <si>
    <t>Dublin, OH vs. Lee's Summit, MO</t>
  </si>
  <si>
    <t>Holt, MI vs. Lee's Summit, MO</t>
  </si>
  <si>
    <t>Germantown, WI vs. Lee's Summit, MO</t>
  </si>
  <si>
    <t>Room A</t>
  </si>
  <si>
    <t>Room B</t>
  </si>
  <si>
    <t>Room C</t>
  </si>
  <si>
    <t>Round</t>
  </si>
  <si>
    <t>A LEAGUE SCHEDULE</t>
  </si>
  <si>
    <t>Room D</t>
  </si>
  <si>
    <t>Room E</t>
  </si>
  <si>
    <t>Lexington "Deceived" vs. Lexington "Grumble"</t>
  </si>
  <si>
    <t>Dublin, OH vs. Lexington, KY "Deceived"</t>
  </si>
  <si>
    <t>Germantown, WI vs. Lexington, KY "Deceived"</t>
  </si>
  <si>
    <t>Holt, MI vs. Lexington, KY "Deceived"</t>
  </si>
  <si>
    <t>Lee's Summit, MO vs. Lexington, KY "Deceived"</t>
  </si>
  <si>
    <t>Lexington, KY "Grumble" vs. Holt, MI</t>
  </si>
  <si>
    <t>Lexington, KY "Grumble" vs. Dublin, OH</t>
  </si>
  <si>
    <t>Lexington, KY "Grumble" vs. Germantown, WI</t>
  </si>
  <si>
    <t>Lexington, KY "Grumble" vs. Lee's Summit, MO</t>
  </si>
  <si>
    <t>W</t>
  </si>
  <si>
    <t>L</t>
  </si>
  <si>
    <t>Team</t>
  </si>
  <si>
    <t>Quizzer</t>
  </si>
  <si>
    <t>Quiz outs</t>
  </si>
  <si>
    <t>Church</t>
  </si>
  <si>
    <t>Haddie Brookbank</t>
  </si>
  <si>
    <t>Josiah Brookbank</t>
  </si>
  <si>
    <t>Lee's Summit</t>
  </si>
  <si>
    <t>Rachel Brookbank</t>
  </si>
  <si>
    <t xml:space="preserve">Cierra Convis </t>
  </si>
  <si>
    <t>Hannah Facer</t>
  </si>
  <si>
    <t>Darcie Harr</t>
  </si>
  <si>
    <t>Aaron Lane</t>
  </si>
  <si>
    <t>Andrew Lane</t>
  </si>
  <si>
    <t>Anna Lane</t>
  </si>
  <si>
    <t>Dara Sofowara</t>
  </si>
  <si>
    <t>Wanjiku Watene</t>
  </si>
  <si>
    <t>Hannah Tinney</t>
  </si>
  <si>
    <t>Sarah Lin</t>
  </si>
  <si>
    <t>Aaron Lin</t>
  </si>
  <si>
    <t>Caleb Song</t>
  </si>
  <si>
    <t>Josiah Laakkonen</t>
  </si>
  <si>
    <t>Total</t>
  </si>
  <si>
    <t>Lee's Summit, MO</t>
  </si>
  <si>
    <t>Lexington, KY "Began to Grumble"</t>
  </si>
  <si>
    <t>Lexington KY "Deceived You Also"</t>
  </si>
  <si>
    <t>Abel Karthik</t>
  </si>
  <si>
    <t>Lexington, KY "Deceived You Also"</t>
  </si>
  <si>
    <t>Quizzer Name</t>
  </si>
  <si>
    <t>Q/O</t>
  </si>
  <si>
    <t>R1</t>
  </si>
  <si>
    <t>R2</t>
  </si>
  <si>
    <t>R3</t>
  </si>
  <si>
    <t>R4</t>
  </si>
  <si>
    <t>Konyinsola Sofowora</t>
  </si>
  <si>
    <t>Teddy Antkowiak</t>
  </si>
  <si>
    <t>Elijah Caudill</t>
  </si>
  <si>
    <t>Ethan Bender</t>
  </si>
  <si>
    <t>Jackson Surber</t>
  </si>
  <si>
    <t>Breonna Elder</t>
  </si>
  <si>
    <t>Tommy Antkowiak</t>
  </si>
  <si>
    <t>Faith Poling</t>
  </si>
  <si>
    <t>Josiah Horn</t>
  </si>
  <si>
    <t>Elijah Lawson</t>
  </si>
  <si>
    <t>Lexington, KY (MS)</t>
  </si>
  <si>
    <t>Dublin, OH (MS)</t>
  </si>
  <si>
    <t>Rachel Caudill</t>
  </si>
  <si>
    <t>R5</t>
  </si>
  <si>
    <t>BYE</t>
  </si>
  <si>
    <t>Warner Robins, GA #1 (XP)</t>
  </si>
  <si>
    <t>Warner Robins, GA #2 (XP)</t>
  </si>
  <si>
    <t>Georgetown, KY (XP)</t>
  </si>
  <si>
    <t>Dublin, OH MS vs. Georgetown, KY</t>
  </si>
  <si>
    <t>Dublin, OH vs. Warner Robins, GA #1</t>
  </si>
  <si>
    <t>Dublin, OH vs. Warner Robins, GA #2</t>
  </si>
  <si>
    <t>Lexington, KY MS vs. Warner Robins, GA #2</t>
  </si>
  <si>
    <t>Georgetown, KY vs. Lexington, KY</t>
  </si>
  <si>
    <t>Warner Robins, GA #1 vs. Georgetown, KY</t>
  </si>
  <si>
    <t>Georgetown, KY vs. Warner Robins, GA #2</t>
  </si>
  <si>
    <t>Lexington, KY MS vs. Warner Robins, GA #1</t>
  </si>
  <si>
    <t>Warner Robins, GA #1 vs. Warner Robins, GA #2</t>
  </si>
  <si>
    <t>Lexington, KY vs. Dublin, OH</t>
  </si>
  <si>
    <t>MS/XP5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</si>
</sst>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0" fillId="0" borderId="0" xfId="0" applyFill="1"/>
    <xf numFmtId="0" fontId="1" fillId="0" borderId="0" xfId="0" applyFont="1" applyFill="1" applyAlignment="1">
      <alignment horizontal="center"/>
    </xf>
    <xf numFmtId="164" fontId="0" fillId="0" borderId="0" xfId="1" applyNumberFormat="1" applyFont="1"/>
    <xf numFmtId="0" fontId="0" fillId="0" borderId="0" xfId="0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0" fontId="7" fillId="2" borderId="0" xfId="0" applyFont="1" applyFill="1" applyBorder="1" applyAlignment="1">
      <alignment horizontal="center"/>
    </xf>
    <xf numFmtId="0" fontId="6" fillId="3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6"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A92D84-7990-46A2-B3E5-0A89A0A87C54}" name="Table2" displayName="Table2" ref="A1:D6" totalsRowShown="0">
  <autoFilter ref="A1:D6" xr:uid="{43D46AF6-C433-44BB-9684-C444ED6A7C75}"/>
  <sortState xmlns:xlrd2="http://schemas.microsoft.com/office/spreadsheetml/2017/richdata2" ref="A2:D6">
    <sortCondition descending="1" ref="B1:B6"/>
  </sortState>
  <tableColumns count="4">
    <tableColumn id="1" xr3:uid="{A4E142A6-038D-4976-893F-594C54BB1D39}" name="Team"/>
    <tableColumn id="2" xr3:uid="{385ADEE5-AA65-4DD0-963B-F7394E0F5927}" name="W"/>
    <tableColumn id="3" xr3:uid="{2DE81B52-5D5D-4D3E-8110-F5D0262C5A69}" name="L"/>
    <tableColumn id="4" xr3:uid="{904D796C-EF63-47C3-8857-FB1A884BE712}" name="Point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0BA103-9E5A-44A5-B77A-2F612FCCD617}" name="Table146" displayName="Table146" ref="F1:N12" totalsRowShown="0">
  <autoFilter ref="F1:N12" xr:uid="{A8EB3343-D0F9-42A9-8919-6CB7A2047034}"/>
  <sortState xmlns:xlrd2="http://schemas.microsoft.com/office/spreadsheetml/2017/richdata2" ref="F2:N12">
    <sortCondition descending="1" ref="N1:N12"/>
  </sortState>
  <tableColumns count="9">
    <tableColumn id="1" xr3:uid="{434B5078-03A5-4168-95BC-EEC40237A8ED}" name="Quizzer Name"/>
    <tableColumn id="2" xr3:uid="{893476F6-6E3D-4D7C-BF8B-C3B6132720A3}" name="Church"/>
    <tableColumn id="3" xr3:uid="{F8A4BDC8-3296-491A-978F-53013B287A3A}" name="Q/O"/>
    <tableColumn id="4" xr3:uid="{6DAD0F5A-B30B-40B0-9CA0-0D5138C15766}" name="R1" dataDxfId="5"/>
    <tableColumn id="5" xr3:uid="{619439A6-2149-47A2-BA37-AEFF50E5757E}" name="R2" dataDxfId="4"/>
    <tableColumn id="6" xr3:uid="{34DA086E-7CF3-4765-9DEE-2C3E45E1EAC3}" name="R3" dataDxfId="3"/>
    <tableColumn id="7" xr3:uid="{40977C24-00C3-4545-B163-F6C6636F5EA8}" name="R4" dataDxfId="2"/>
    <tableColumn id="8" xr3:uid="{BD9C31BE-9CFF-45A1-A764-3D232ED49C4D}" name="R5" dataDxfId="1"/>
    <tableColumn id="9" xr3:uid="{A3BA773F-493C-4DC7-A546-B47A461E3233}" name="Total" dataDxfId="0">
      <calculatedColumnFormula>SUM(I2:M2)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CA476-583F-40BE-B5BD-59F9253DA953}">
  <dimension ref="A1:X9"/>
  <sheetViews>
    <sheetView tabSelected="1" workbookViewId="0">
      <selection activeCell="A3" sqref="A3"/>
    </sheetView>
  </sheetViews>
  <sheetFormatPr defaultRowHeight="14.25" x14ac:dyDescent="0.45"/>
  <cols>
    <col min="1" max="1" width="30.73046875" customWidth="1"/>
    <col min="2" max="11" width="4.265625" customWidth="1"/>
    <col min="12" max="12" width="6.73046875" customWidth="1"/>
    <col min="13" max="13" width="6.33203125" customWidth="1"/>
    <col min="14" max="14" width="7.796875" customWidth="1"/>
    <col min="15" max="15" width="6.33203125" customWidth="1"/>
    <col min="16" max="24" width="4.33203125" customWidth="1"/>
  </cols>
  <sheetData>
    <row r="1" spans="1:24" x14ac:dyDescent="0.45">
      <c r="A1" s="2"/>
      <c r="B1" s="17" t="s">
        <v>5</v>
      </c>
      <c r="C1" s="17"/>
      <c r="D1" s="17"/>
      <c r="E1" s="17"/>
      <c r="F1" s="17"/>
      <c r="G1" s="17"/>
      <c r="H1" s="17"/>
      <c r="I1" s="17"/>
      <c r="J1" s="17"/>
      <c r="K1" s="17"/>
      <c r="O1" s="18" t="s">
        <v>6</v>
      </c>
      <c r="P1" s="18"/>
      <c r="Q1" s="18"/>
      <c r="R1" s="18"/>
      <c r="S1" s="18"/>
      <c r="T1" s="18"/>
      <c r="U1" s="18"/>
      <c r="V1" s="18"/>
      <c r="W1" s="18"/>
      <c r="X1" s="18"/>
    </row>
    <row r="2" spans="1:24" x14ac:dyDescent="0.45">
      <c r="A2" s="2"/>
      <c r="B2" s="3">
        <v>1</v>
      </c>
      <c r="C2" s="4">
        <v>2</v>
      </c>
      <c r="D2" s="3">
        <v>3</v>
      </c>
      <c r="E2" s="4">
        <v>4</v>
      </c>
      <c r="F2" s="3">
        <v>5</v>
      </c>
      <c r="G2" s="4">
        <v>6</v>
      </c>
      <c r="H2" s="3">
        <v>7</v>
      </c>
      <c r="I2" s="4">
        <v>8</v>
      </c>
      <c r="J2" s="3">
        <v>9</v>
      </c>
      <c r="K2" s="4">
        <v>10</v>
      </c>
      <c r="L2" s="6" t="s">
        <v>3</v>
      </c>
      <c r="M2" s="6" t="s">
        <v>4</v>
      </c>
      <c r="N2" s="7" t="s">
        <v>6</v>
      </c>
      <c r="O2" s="3">
        <v>1</v>
      </c>
      <c r="P2" s="4">
        <v>2</v>
      </c>
      <c r="Q2" s="3">
        <v>3</v>
      </c>
      <c r="R2" s="4">
        <v>4</v>
      </c>
      <c r="S2" s="3">
        <v>5</v>
      </c>
      <c r="T2" s="4">
        <v>6</v>
      </c>
      <c r="U2" s="3">
        <v>7</v>
      </c>
      <c r="V2" s="4">
        <v>8</v>
      </c>
      <c r="W2" s="3">
        <v>9</v>
      </c>
      <c r="X2" s="4">
        <v>10</v>
      </c>
    </row>
    <row r="3" spans="1:24" x14ac:dyDescent="0.45">
      <c r="A3" s="1" t="s">
        <v>53</v>
      </c>
      <c r="B3" s="1" t="s">
        <v>29</v>
      </c>
      <c r="C3" t="s">
        <v>29</v>
      </c>
      <c r="D3" t="s">
        <v>29</v>
      </c>
      <c r="E3" t="s">
        <v>29</v>
      </c>
      <c r="F3" t="s">
        <v>29</v>
      </c>
      <c r="G3" t="s">
        <v>29</v>
      </c>
      <c r="H3" t="s">
        <v>29</v>
      </c>
      <c r="I3" t="s">
        <v>29</v>
      </c>
      <c r="J3" t="s">
        <v>29</v>
      </c>
      <c r="K3" t="s">
        <v>29</v>
      </c>
      <c r="L3">
        <f t="shared" ref="L3:L8" si="0">COUNTIF(B3:K3,"W")</f>
        <v>10</v>
      </c>
      <c r="M3">
        <f t="shared" ref="M3:M8" si="1">COUNTIF(B3:K3,"L")</f>
        <v>0</v>
      </c>
      <c r="N3" s="13">
        <f t="shared" ref="N3:N8" si="2">SUM(O3:X3)</f>
        <v>2650</v>
      </c>
      <c r="O3">
        <v>310</v>
      </c>
      <c r="P3">
        <v>180</v>
      </c>
      <c r="Q3">
        <v>250</v>
      </c>
      <c r="R3">
        <v>235</v>
      </c>
      <c r="S3">
        <v>315</v>
      </c>
      <c r="T3">
        <v>310</v>
      </c>
      <c r="U3">
        <v>280</v>
      </c>
      <c r="V3">
        <v>245</v>
      </c>
      <c r="W3">
        <v>220</v>
      </c>
      <c r="X3">
        <v>305</v>
      </c>
    </row>
    <row r="4" spans="1:24" x14ac:dyDescent="0.45">
      <c r="A4" s="1" t="s">
        <v>1</v>
      </c>
      <c r="B4" s="1" t="s">
        <v>29</v>
      </c>
      <c r="C4" t="s">
        <v>29</v>
      </c>
      <c r="D4" t="s">
        <v>29</v>
      </c>
      <c r="E4" t="s">
        <v>30</v>
      </c>
      <c r="F4" t="s">
        <v>29</v>
      </c>
      <c r="G4" t="s">
        <v>29</v>
      </c>
      <c r="H4" t="s">
        <v>29</v>
      </c>
      <c r="I4" t="s">
        <v>29</v>
      </c>
      <c r="J4" t="s">
        <v>30</v>
      </c>
      <c r="K4" t="s">
        <v>29</v>
      </c>
      <c r="L4">
        <f t="shared" si="0"/>
        <v>8</v>
      </c>
      <c r="M4">
        <f t="shared" si="1"/>
        <v>2</v>
      </c>
      <c r="N4" s="13">
        <f t="shared" si="2"/>
        <v>1050</v>
      </c>
      <c r="O4">
        <v>140</v>
      </c>
      <c r="P4">
        <v>130</v>
      </c>
      <c r="Q4">
        <v>40</v>
      </c>
      <c r="R4">
        <v>5</v>
      </c>
      <c r="S4">
        <v>175</v>
      </c>
      <c r="T4">
        <v>155</v>
      </c>
      <c r="U4">
        <v>120</v>
      </c>
      <c r="V4">
        <v>140</v>
      </c>
      <c r="W4">
        <v>25</v>
      </c>
      <c r="X4">
        <v>120</v>
      </c>
    </row>
    <row r="5" spans="1:24" x14ac:dyDescent="0.45">
      <c r="A5" s="1" t="s">
        <v>54</v>
      </c>
      <c r="B5" s="1" t="s">
        <v>29</v>
      </c>
      <c r="C5" t="s">
        <v>30</v>
      </c>
      <c r="D5" t="s">
        <v>30</v>
      </c>
      <c r="E5" t="s">
        <v>30</v>
      </c>
      <c r="F5" t="s">
        <v>29</v>
      </c>
      <c r="G5" t="s">
        <v>29</v>
      </c>
      <c r="H5" t="s">
        <v>30</v>
      </c>
      <c r="I5" t="s">
        <v>30</v>
      </c>
      <c r="J5" t="s">
        <v>30</v>
      </c>
      <c r="K5" t="s">
        <v>29</v>
      </c>
      <c r="L5">
        <f t="shared" si="0"/>
        <v>4</v>
      </c>
      <c r="M5">
        <f t="shared" si="1"/>
        <v>6</v>
      </c>
      <c r="N5" s="13">
        <f t="shared" si="2"/>
        <v>1115</v>
      </c>
      <c r="O5">
        <v>150</v>
      </c>
      <c r="P5">
        <v>110</v>
      </c>
      <c r="Q5">
        <v>80</v>
      </c>
      <c r="R5">
        <v>100</v>
      </c>
      <c r="S5">
        <v>145</v>
      </c>
      <c r="T5">
        <v>135</v>
      </c>
      <c r="U5">
        <v>130</v>
      </c>
      <c r="V5">
        <v>5</v>
      </c>
      <c r="W5">
        <v>115</v>
      </c>
      <c r="X5">
        <v>145</v>
      </c>
    </row>
    <row r="6" spans="1:24" x14ac:dyDescent="0.45">
      <c r="A6" s="1" t="s">
        <v>2</v>
      </c>
      <c r="B6" s="1" t="s">
        <v>30</v>
      </c>
      <c r="C6" t="s">
        <v>30</v>
      </c>
      <c r="D6" t="s">
        <v>29</v>
      </c>
      <c r="E6" t="s">
        <v>29</v>
      </c>
      <c r="F6" t="s">
        <v>30</v>
      </c>
      <c r="G6" t="s">
        <v>30</v>
      </c>
      <c r="H6" t="s">
        <v>30</v>
      </c>
      <c r="I6" t="s">
        <v>29</v>
      </c>
      <c r="J6" t="s">
        <v>29</v>
      </c>
      <c r="K6" t="s">
        <v>30</v>
      </c>
      <c r="L6">
        <f t="shared" si="0"/>
        <v>4</v>
      </c>
      <c r="M6">
        <f t="shared" si="1"/>
        <v>6</v>
      </c>
      <c r="N6" s="13">
        <f t="shared" si="2"/>
        <v>1280</v>
      </c>
      <c r="O6">
        <v>100</v>
      </c>
      <c r="P6">
        <v>-5</v>
      </c>
      <c r="Q6">
        <v>250</v>
      </c>
      <c r="R6">
        <v>185</v>
      </c>
      <c r="S6">
        <v>100</v>
      </c>
      <c r="T6">
        <v>125</v>
      </c>
      <c r="U6">
        <v>105</v>
      </c>
      <c r="V6">
        <v>240</v>
      </c>
      <c r="W6">
        <v>145</v>
      </c>
      <c r="X6">
        <v>35</v>
      </c>
    </row>
    <row r="7" spans="1:24" x14ac:dyDescent="0.45">
      <c r="A7" s="1" t="s">
        <v>0</v>
      </c>
      <c r="B7" s="1" t="s">
        <v>30</v>
      </c>
      <c r="C7" t="s">
        <v>30</v>
      </c>
      <c r="D7" t="s">
        <v>30</v>
      </c>
      <c r="E7" t="s">
        <v>29</v>
      </c>
      <c r="F7" t="s">
        <v>30</v>
      </c>
      <c r="G7" t="s">
        <v>30</v>
      </c>
      <c r="H7" t="s">
        <v>30</v>
      </c>
      <c r="I7" t="s">
        <v>30</v>
      </c>
      <c r="J7" t="s">
        <v>29</v>
      </c>
      <c r="K7" t="s">
        <v>30</v>
      </c>
      <c r="L7">
        <f t="shared" si="0"/>
        <v>2</v>
      </c>
      <c r="M7">
        <f t="shared" si="1"/>
        <v>8</v>
      </c>
      <c r="N7" s="13">
        <f t="shared" si="2"/>
        <v>745</v>
      </c>
      <c r="O7">
        <v>50</v>
      </c>
      <c r="P7">
        <v>60</v>
      </c>
      <c r="Q7">
        <v>65</v>
      </c>
      <c r="R7">
        <v>115</v>
      </c>
      <c r="S7">
        <v>60</v>
      </c>
      <c r="T7">
        <v>15</v>
      </c>
      <c r="U7">
        <v>80</v>
      </c>
      <c r="V7">
        <v>50</v>
      </c>
      <c r="W7">
        <v>160</v>
      </c>
      <c r="X7">
        <v>90</v>
      </c>
    </row>
    <row r="8" spans="1:24" x14ac:dyDescent="0.45">
      <c r="A8" s="1" t="s">
        <v>55</v>
      </c>
      <c r="B8" s="1" t="s">
        <v>30</v>
      </c>
      <c r="C8" t="s">
        <v>29</v>
      </c>
      <c r="D8" t="s">
        <v>30</v>
      </c>
      <c r="E8" t="s">
        <v>30</v>
      </c>
      <c r="F8" t="s">
        <v>30</v>
      </c>
      <c r="G8" t="s">
        <v>30</v>
      </c>
      <c r="H8" t="s">
        <v>29</v>
      </c>
      <c r="I8" t="s">
        <v>30</v>
      </c>
      <c r="J8" t="s">
        <v>30</v>
      </c>
      <c r="K8" t="s">
        <v>30</v>
      </c>
      <c r="L8">
        <f t="shared" si="0"/>
        <v>2</v>
      </c>
      <c r="M8">
        <f t="shared" si="1"/>
        <v>8</v>
      </c>
      <c r="N8" s="13">
        <f t="shared" si="2"/>
        <v>640</v>
      </c>
      <c r="O8">
        <v>65</v>
      </c>
      <c r="P8">
        <v>80</v>
      </c>
      <c r="Q8">
        <v>80</v>
      </c>
      <c r="R8">
        <v>150</v>
      </c>
      <c r="S8">
        <v>50</v>
      </c>
      <c r="T8">
        <v>30</v>
      </c>
      <c r="U8">
        <v>95</v>
      </c>
      <c r="V8">
        <v>40</v>
      </c>
      <c r="W8">
        <v>30</v>
      </c>
      <c r="X8">
        <v>20</v>
      </c>
    </row>
    <row r="9" spans="1:24" x14ac:dyDescent="0.45">
      <c r="A9" s="2"/>
      <c r="B9" s="2"/>
    </row>
  </sheetData>
  <sortState xmlns:xlrd2="http://schemas.microsoft.com/office/spreadsheetml/2017/richdata2" ref="A3:X8">
    <sortCondition descending="1" ref="L3:L8"/>
    <sortCondition descending="1" ref="N3:N8"/>
  </sortState>
  <mergeCells count="2">
    <mergeCell ref="B1:K1"/>
    <mergeCell ref="O1:X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415C3-3E94-4B5A-8048-DD44CF584AFD}">
  <dimension ref="A3:N20"/>
  <sheetViews>
    <sheetView workbookViewId="0">
      <selection activeCell="M19" sqref="M19"/>
    </sheetView>
  </sheetViews>
  <sheetFormatPr defaultRowHeight="14.25" x14ac:dyDescent="0.45"/>
  <cols>
    <col min="1" max="1" width="23.796875" customWidth="1"/>
    <col min="2" max="2" width="22.1328125" customWidth="1"/>
    <col min="3" max="12" width="6.86328125" customWidth="1"/>
    <col min="13" max="13" width="15.796875" customWidth="1"/>
  </cols>
  <sheetData>
    <row r="3" spans="1:14" s="15" customFormat="1" x14ac:dyDescent="0.45">
      <c r="A3" s="15" t="s">
        <v>32</v>
      </c>
      <c r="B3" s="15" t="s">
        <v>31</v>
      </c>
      <c r="C3" s="4">
        <v>1</v>
      </c>
      <c r="D3" s="4">
        <v>2</v>
      </c>
      <c r="E3" s="4">
        <v>3</v>
      </c>
      <c r="F3" s="4">
        <v>4</v>
      </c>
      <c r="G3" s="4">
        <v>5</v>
      </c>
      <c r="H3" s="4">
        <v>6</v>
      </c>
      <c r="I3" s="4">
        <v>7</v>
      </c>
      <c r="J3" s="4">
        <v>8</v>
      </c>
      <c r="K3" s="4">
        <v>9</v>
      </c>
      <c r="L3" s="4">
        <v>10</v>
      </c>
      <c r="M3" s="15" t="s">
        <v>33</v>
      </c>
      <c r="N3" s="16" t="s">
        <v>52</v>
      </c>
    </row>
    <row r="4" spans="1:14" x14ac:dyDescent="0.45">
      <c r="A4" t="s">
        <v>38</v>
      </c>
      <c r="B4" t="s">
        <v>37</v>
      </c>
      <c r="C4">
        <v>140</v>
      </c>
      <c r="D4">
        <v>60</v>
      </c>
      <c r="E4">
        <v>125</v>
      </c>
      <c r="F4">
        <v>130</v>
      </c>
      <c r="G4">
        <v>150</v>
      </c>
      <c r="H4">
        <v>140</v>
      </c>
      <c r="I4">
        <v>130</v>
      </c>
      <c r="J4">
        <v>130</v>
      </c>
      <c r="K4">
        <v>90</v>
      </c>
      <c r="L4">
        <v>130</v>
      </c>
      <c r="M4">
        <v>8</v>
      </c>
      <c r="N4">
        <f t="shared" ref="N4:N20" si="0">SUM(C4:L4)</f>
        <v>1225</v>
      </c>
    </row>
    <row r="5" spans="1:14" x14ac:dyDescent="0.45">
      <c r="A5" t="s">
        <v>51</v>
      </c>
      <c r="B5" t="s">
        <v>54</v>
      </c>
      <c r="C5">
        <v>120</v>
      </c>
      <c r="D5">
        <v>90</v>
      </c>
      <c r="E5">
        <v>45</v>
      </c>
      <c r="F5">
        <v>110</v>
      </c>
      <c r="G5">
        <v>105</v>
      </c>
      <c r="H5">
        <v>105</v>
      </c>
      <c r="I5">
        <v>90</v>
      </c>
      <c r="J5">
        <v>5</v>
      </c>
      <c r="K5">
        <v>105</v>
      </c>
      <c r="L5">
        <v>120</v>
      </c>
      <c r="M5">
        <v>7</v>
      </c>
      <c r="N5">
        <f t="shared" si="0"/>
        <v>895</v>
      </c>
    </row>
    <row r="6" spans="1:14" x14ac:dyDescent="0.45">
      <c r="A6" t="s">
        <v>36</v>
      </c>
      <c r="B6" t="s">
        <v>37</v>
      </c>
      <c r="C6">
        <v>80</v>
      </c>
      <c r="D6">
        <v>100</v>
      </c>
      <c r="E6">
        <v>75</v>
      </c>
      <c r="F6">
        <v>10</v>
      </c>
      <c r="G6">
        <v>90</v>
      </c>
      <c r="H6">
        <v>95</v>
      </c>
      <c r="I6">
        <v>100</v>
      </c>
      <c r="J6">
        <v>45</v>
      </c>
      <c r="K6">
        <v>50</v>
      </c>
      <c r="L6">
        <v>110</v>
      </c>
      <c r="M6">
        <v>7</v>
      </c>
      <c r="N6">
        <f t="shared" si="0"/>
        <v>755</v>
      </c>
    </row>
    <row r="7" spans="1:14" x14ac:dyDescent="0.45">
      <c r="A7" t="s">
        <v>35</v>
      </c>
      <c r="B7" t="s">
        <v>37</v>
      </c>
      <c r="C7">
        <v>90</v>
      </c>
      <c r="D7">
        <v>20</v>
      </c>
      <c r="E7">
        <v>50</v>
      </c>
      <c r="F7">
        <v>105</v>
      </c>
      <c r="G7">
        <v>80</v>
      </c>
      <c r="H7">
        <v>75</v>
      </c>
      <c r="I7">
        <v>50</v>
      </c>
      <c r="J7">
        <v>75</v>
      </c>
      <c r="K7">
        <v>85</v>
      </c>
      <c r="L7">
        <v>70</v>
      </c>
      <c r="M7">
        <v>7</v>
      </c>
      <c r="N7">
        <f t="shared" si="0"/>
        <v>700</v>
      </c>
    </row>
    <row r="8" spans="1:14" x14ac:dyDescent="0.45">
      <c r="A8" t="s">
        <v>41</v>
      </c>
      <c r="B8" t="s">
        <v>2</v>
      </c>
      <c r="C8">
        <v>0</v>
      </c>
      <c r="D8">
        <v>-15</v>
      </c>
      <c r="E8">
        <v>140</v>
      </c>
      <c r="F8">
        <v>115</v>
      </c>
      <c r="G8">
        <v>50</v>
      </c>
      <c r="H8">
        <v>100</v>
      </c>
      <c r="I8">
        <v>95</v>
      </c>
      <c r="J8">
        <v>115</v>
      </c>
      <c r="K8">
        <v>15</v>
      </c>
      <c r="L8">
        <v>35</v>
      </c>
      <c r="M8">
        <v>5</v>
      </c>
      <c r="N8">
        <f t="shared" si="0"/>
        <v>650</v>
      </c>
    </row>
    <row r="9" spans="1:14" x14ac:dyDescent="0.45">
      <c r="A9" t="s">
        <v>43</v>
      </c>
      <c r="B9" t="s">
        <v>1</v>
      </c>
      <c r="C9">
        <v>0</v>
      </c>
      <c r="D9">
        <v>85</v>
      </c>
      <c r="E9">
        <v>80</v>
      </c>
      <c r="F9">
        <v>0</v>
      </c>
      <c r="G9">
        <v>110</v>
      </c>
      <c r="H9">
        <v>100</v>
      </c>
      <c r="I9">
        <v>20</v>
      </c>
      <c r="J9">
        <v>25</v>
      </c>
      <c r="K9">
        <v>10</v>
      </c>
      <c r="L9">
        <v>105</v>
      </c>
      <c r="M9">
        <v>5</v>
      </c>
      <c r="N9">
        <f t="shared" si="0"/>
        <v>535</v>
      </c>
    </row>
    <row r="10" spans="1:14" x14ac:dyDescent="0.45">
      <c r="A10" t="s">
        <v>44</v>
      </c>
      <c r="B10" t="s">
        <v>1</v>
      </c>
      <c r="C10">
        <v>120</v>
      </c>
      <c r="D10">
        <v>45</v>
      </c>
      <c r="E10">
        <v>0</v>
      </c>
      <c r="F10">
        <v>5</v>
      </c>
      <c r="G10">
        <v>65</v>
      </c>
      <c r="H10">
        <v>45</v>
      </c>
      <c r="I10">
        <v>110</v>
      </c>
      <c r="J10">
        <v>95</v>
      </c>
      <c r="K10">
        <v>15</v>
      </c>
      <c r="L10">
        <v>15</v>
      </c>
      <c r="M10">
        <v>3</v>
      </c>
      <c r="N10">
        <f t="shared" si="0"/>
        <v>515</v>
      </c>
    </row>
    <row r="11" spans="1:14" x14ac:dyDescent="0.45">
      <c r="A11" t="s">
        <v>40</v>
      </c>
      <c r="B11" t="s">
        <v>2</v>
      </c>
      <c r="C11">
        <v>90</v>
      </c>
      <c r="D11">
        <v>10</v>
      </c>
      <c r="E11">
        <v>90</v>
      </c>
      <c r="F11">
        <v>70</v>
      </c>
      <c r="G11">
        <v>40</v>
      </c>
      <c r="H11">
        <v>25</v>
      </c>
      <c r="I11">
        <v>10</v>
      </c>
      <c r="J11">
        <v>85</v>
      </c>
      <c r="K11">
        <v>100</v>
      </c>
      <c r="L11">
        <v>-10</v>
      </c>
      <c r="M11">
        <v>5</v>
      </c>
      <c r="N11">
        <f t="shared" si="0"/>
        <v>510</v>
      </c>
    </row>
    <row r="12" spans="1:14" x14ac:dyDescent="0.45">
      <c r="A12" t="s">
        <v>56</v>
      </c>
      <c r="B12" t="s">
        <v>0</v>
      </c>
      <c r="C12">
        <v>30</v>
      </c>
      <c r="D12">
        <v>10</v>
      </c>
      <c r="E12">
        <v>35</v>
      </c>
      <c r="F12">
        <v>80</v>
      </c>
      <c r="G12">
        <v>0</v>
      </c>
      <c r="H12">
        <v>10</v>
      </c>
      <c r="I12">
        <v>100</v>
      </c>
      <c r="J12">
        <v>-5</v>
      </c>
      <c r="K12">
        <v>100</v>
      </c>
      <c r="L12">
        <v>20</v>
      </c>
      <c r="M12">
        <v>3</v>
      </c>
      <c r="N12">
        <f t="shared" si="0"/>
        <v>380</v>
      </c>
    </row>
    <row r="13" spans="1:14" x14ac:dyDescent="0.45">
      <c r="A13" t="s">
        <v>48</v>
      </c>
      <c r="B13" t="s">
        <v>57</v>
      </c>
      <c r="C13">
        <v>35</v>
      </c>
      <c r="D13">
        <v>35</v>
      </c>
      <c r="E13">
        <v>10</v>
      </c>
      <c r="F13">
        <v>100</v>
      </c>
      <c r="G13">
        <v>40</v>
      </c>
      <c r="H13">
        <v>0</v>
      </c>
      <c r="I13">
        <v>60</v>
      </c>
      <c r="J13">
        <v>30</v>
      </c>
      <c r="K13">
        <v>10</v>
      </c>
      <c r="L13">
        <v>10</v>
      </c>
      <c r="M13">
        <v>1</v>
      </c>
      <c r="N13">
        <f t="shared" si="0"/>
        <v>330</v>
      </c>
    </row>
    <row r="14" spans="1:14" x14ac:dyDescent="0.45">
      <c r="A14" t="s">
        <v>45</v>
      </c>
      <c r="B14" t="s">
        <v>0</v>
      </c>
      <c r="C14">
        <v>10</v>
      </c>
      <c r="D14">
        <v>55</v>
      </c>
      <c r="E14">
        <v>10</v>
      </c>
      <c r="F14">
        <v>35</v>
      </c>
      <c r="G14">
        <v>20</v>
      </c>
      <c r="H14">
        <v>10</v>
      </c>
      <c r="I14">
        <v>-20</v>
      </c>
      <c r="J14">
        <v>40</v>
      </c>
      <c r="K14">
        <v>50</v>
      </c>
      <c r="L14">
        <v>60</v>
      </c>
      <c r="M14">
        <v>0</v>
      </c>
      <c r="N14">
        <f t="shared" si="0"/>
        <v>270</v>
      </c>
    </row>
    <row r="15" spans="1:14" x14ac:dyDescent="0.45">
      <c r="A15" t="s">
        <v>47</v>
      </c>
      <c r="B15" t="s">
        <v>57</v>
      </c>
      <c r="C15">
        <v>30</v>
      </c>
      <c r="D15">
        <v>45</v>
      </c>
      <c r="E15">
        <v>30</v>
      </c>
      <c r="F15">
        <v>50</v>
      </c>
      <c r="G15">
        <v>10</v>
      </c>
      <c r="H15">
        <v>30</v>
      </c>
      <c r="I15">
        <v>35</v>
      </c>
      <c r="J15">
        <v>10</v>
      </c>
      <c r="K15">
        <v>20</v>
      </c>
      <c r="L15">
        <v>10</v>
      </c>
      <c r="M15">
        <v>0</v>
      </c>
      <c r="N15">
        <f t="shared" si="0"/>
        <v>270</v>
      </c>
    </row>
    <row r="16" spans="1:14" x14ac:dyDescent="0.45">
      <c r="A16" t="s">
        <v>39</v>
      </c>
      <c r="B16" t="s">
        <v>2</v>
      </c>
      <c r="C16">
        <v>10</v>
      </c>
      <c r="D16">
        <v>0</v>
      </c>
      <c r="E16">
        <v>20</v>
      </c>
      <c r="F16">
        <v>0</v>
      </c>
      <c r="G16">
        <v>10</v>
      </c>
      <c r="H16">
        <v>0</v>
      </c>
      <c r="I16">
        <v>0</v>
      </c>
      <c r="J16">
        <v>40</v>
      </c>
      <c r="K16">
        <v>30</v>
      </c>
      <c r="L16">
        <v>10</v>
      </c>
      <c r="M16">
        <v>0</v>
      </c>
      <c r="N16">
        <f t="shared" si="0"/>
        <v>120</v>
      </c>
    </row>
    <row r="17" spans="1:14" x14ac:dyDescent="0.45">
      <c r="A17" t="s">
        <v>50</v>
      </c>
      <c r="B17" t="s">
        <v>54</v>
      </c>
      <c r="C17">
        <v>25</v>
      </c>
      <c r="D17">
        <v>20</v>
      </c>
      <c r="E17">
        <v>0</v>
      </c>
      <c r="F17">
        <v>-5</v>
      </c>
      <c r="G17">
        <v>10</v>
      </c>
      <c r="H17">
        <v>10</v>
      </c>
      <c r="I17">
        <v>20</v>
      </c>
      <c r="J17">
        <v>10</v>
      </c>
      <c r="K17">
        <v>0</v>
      </c>
      <c r="L17">
        <v>20</v>
      </c>
      <c r="M17">
        <v>0</v>
      </c>
      <c r="N17">
        <f t="shared" si="0"/>
        <v>110</v>
      </c>
    </row>
    <row r="18" spans="1:14" x14ac:dyDescent="0.45">
      <c r="A18" t="s">
        <v>46</v>
      </c>
      <c r="B18" t="s">
        <v>0</v>
      </c>
      <c r="C18">
        <v>10</v>
      </c>
      <c r="D18">
        <v>0</v>
      </c>
      <c r="E18">
        <v>20</v>
      </c>
      <c r="F18">
        <v>0</v>
      </c>
      <c r="G18">
        <v>40</v>
      </c>
      <c r="H18">
        <v>-5</v>
      </c>
      <c r="I18">
        <v>0</v>
      </c>
      <c r="J18">
        <v>5</v>
      </c>
      <c r="K18">
        <v>10</v>
      </c>
      <c r="L18">
        <v>10</v>
      </c>
      <c r="M18">
        <v>0</v>
      </c>
      <c r="N18">
        <f t="shared" si="0"/>
        <v>90</v>
      </c>
    </row>
    <row r="19" spans="1:14" x14ac:dyDescent="0.45">
      <c r="A19" t="s">
        <v>49</v>
      </c>
      <c r="B19" t="s">
        <v>54</v>
      </c>
      <c r="C19">
        <v>5</v>
      </c>
      <c r="D19">
        <v>0</v>
      </c>
      <c r="E19">
        <v>-5</v>
      </c>
      <c r="F19">
        <v>-5</v>
      </c>
      <c r="G19">
        <v>30</v>
      </c>
      <c r="H19">
        <v>20</v>
      </c>
      <c r="I19">
        <v>10</v>
      </c>
      <c r="J19">
        <v>-10</v>
      </c>
      <c r="K19">
        <v>15</v>
      </c>
      <c r="L19">
        <v>5</v>
      </c>
      <c r="M19">
        <v>0</v>
      </c>
      <c r="N19">
        <f t="shared" si="0"/>
        <v>65</v>
      </c>
    </row>
    <row r="20" spans="1:14" x14ac:dyDescent="0.45">
      <c r="A20" t="s">
        <v>42</v>
      </c>
      <c r="B20" t="s">
        <v>1</v>
      </c>
      <c r="C20">
        <v>20</v>
      </c>
      <c r="D20">
        <v>0</v>
      </c>
      <c r="E20">
        <v>0</v>
      </c>
      <c r="F20">
        <v>0</v>
      </c>
      <c r="G20">
        <v>0</v>
      </c>
      <c r="H20">
        <v>10</v>
      </c>
      <c r="I20">
        <v>0</v>
      </c>
      <c r="J20">
        <v>20</v>
      </c>
      <c r="K20">
        <v>0</v>
      </c>
      <c r="L20">
        <v>0</v>
      </c>
      <c r="M20">
        <v>0</v>
      </c>
      <c r="N20">
        <f t="shared" si="0"/>
        <v>50</v>
      </c>
    </row>
  </sheetData>
  <sortState xmlns:xlrd2="http://schemas.microsoft.com/office/spreadsheetml/2017/richdata2" ref="A3:N20">
    <sortCondition descending="1" ref="N3:N2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3E916-BC09-49BA-B5E0-2FC3687890A6}">
  <dimension ref="A1:N12"/>
  <sheetViews>
    <sheetView workbookViewId="0">
      <selection activeCell="A7" sqref="A7"/>
    </sheetView>
  </sheetViews>
  <sheetFormatPr defaultRowHeight="14.25" x14ac:dyDescent="0.45"/>
  <cols>
    <col min="1" max="1" width="21.9296875" bestFit="1" customWidth="1"/>
    <col min="2" max="2" width="8" bestFit="1" customWidth="1"/>
    <col min="6" max="6" width="19.86328125" bestFit="1" customWidth="1"/>
    <col min="7" max="7" width="21.9296875" bestFit="1" customWidth="1"/>
    <col min="8" max="8" width="6.86328125" customWidth="1"/>
    <col min="9" max="9" width="6.59765625" bestFit="1" customWidth="1"/>
  </cols>
  <sheetData>
    <row r="1" spans="1:14" x14ac:dyDescent="0.45">
      <c r="A1" t="s">
        <v>31</v>
      </c>
      <c r="B1" t="s">
        <v>29</v>
      </c>
      <c r="C1" t="s">
        <v>30</v>
      </c>
      <c r="D1" t="s">
        <v>6</v>
      </c>
      <c r="F1" t="s">
        <v>58</v>
      </c>
      <c r="G1" t="s">
        <v>34</v>
      </c>
      <c r="H1" t="s">
        <v>59</v>
      </c>
      <c r="I1" s="14" t="s">
        <v>60</v>
      </c>
      <c r="J1" s="14" t="s">
        <v>61</v>
      </c>
      <c r="K1" s="14" t="s">
        <v>62</v>
      </c>
      <c r="L1" s="14" t="s">
        <v>63</v>
      </c>
      <c r="M1" s="14" t="s">
        <v>77</v>
      </c>
      <c r="N1" t="s">
        <v>52</v>
      </c>
    </row>
    <row r="2" spans="1:14" x14ac:dyDescent="0.45">
      <c r="A2" t="s">
        <v>79</v>
      </c>
      <c r="B2">
        <v>4</v>
      </c>
      <c r="C2">
        <v>0</v>
      </c>
      <c r="D2">
        <v>505</v>
      </c>
      <c r="F2" t="s">
        <v>64</v>
      </c>
      <c r="G2" t="s">
        <v>0</v>
      </c>
      <c r="H2">
        <v>3</v>
      </c>
      <c r="I2" s="14">
        <v>90</v>
      </c>
      <c r="J2" s="14" t="s">
        <v>78</v>
      </c>
      <c r="K2" s="14">
        <v>50</v>
      </c>
      <c r="L2" s="14">
        <v>130</v>
      </c>
      <c r="M2" s="14">
        <v>80</v>
      </c>
      <c r="N2">
        <f t="shared" ref="N2:N12" si="0">SUM(I2:M2)</f>
        <v>350</v>
      </c>
    </row>
    <row r="3" spans="1:14" x14ac:dyDescent="0.45">
      <c r="A3" t="s">
        <v>75</v>
      </c>
      <c r="B3">
        <v>3</v>
      </c>
      <c r="C3">
        <v>1</v>
      </c>
      <c r="D3">
        <v>450</v>
      </c>
      <c r="F3" t="s">
        <v>65</v>
      </c>
      <c r="G3" t="s">
        <v>79</v>
      </c>
      <c r="H3">
        <v>1</v>
      </c>
      <c r="I3" s="14" t="s">
        <v>78</v>
      </c>
      <c r="J3" s="14">
        <v>40</v>
      </c>
      <c r="K3" s="14">
        <v>70</v>
      </c>
      <c r="L3" s="14">
        <v>110</v>
      </c>
      <c r="M3" s="14">
        <v>85</v>
      </c>
      <c r="N3">
        <f t="shared" si="0"/>
        <v>305</v>
      </c>
    </row>
    <row r="4" spans="1:14" x14ac:dyDescent="0.45">
      <c r="A4" t="s">
        <v>80</v>
      </c>
      <c r="B4">
        <v>2</v>
      </c>
      <c r="C4">
        <v>2</v>
      </c>
      <c r="D4">
        <v>360</v>
      </c>
      <c r="F4" t="s">
        <v>66</v>
      </c>
      <c r="G4" t="s">
        <v>81</v>
      </c>
      <c r="H4">
        <v>1</v>
      </c>
      <c r="I4" s="14">
        <v>25</v>
      </c>
      <c r="J4" s="14">
        <v>55</v>
      </c>
      <c r="K4" s="14">
        <v>60</v>
      </c>
      <c r="L4" s="14">
        <v>110</v>
      </c>
      <c r="M4" s="14" t="s">
        <v>78</v>
      </c>
      <c r="N4">
        <f t="shared" si="0"/>
        <v>250</v>
      </c>
    </row>
    <row r="5" spans="1:14" x14ac:dyDescent="0.45">
      <c r="A5" t="s">
        <v>81</v>
      </c>
      <c r="B5">
        <v>1</v>
      </c>
      <c r="C5">
        <v>3</v>
      </c>
      <c r="D5">
        <v>295</v>
      </c>
      <c r="F5" t="s">
        <v>67</v>
      </c>
      <c r="G5" t="s">
        <v>80</v>
      </c>
      <c r="H5">
        <v>1</v>
      </c>
      <c r="I5" s="14">
        <v>60</v>
      </c>
      <c r="J5" s="14">
        <v>60</v>
      </c>
      <c r="K5" s="14" t="s">
        <v>78</v>
      </c>
      <c r="L5" s="14">
        <v>100</v>
      </c>
      <c r="M5" s="14">
        <v>30</v>
      </c>
      <c r="N5">
        <f t="shared" si="0"/>
        <v>250</v>
      </c>
    </row>
    <row r="6" spans="1:14" x14ac:dyDescent="0.45">
      <c r="A6" t="s">
        <v>74</v>
      </c>
      <c r="B6">
        <v>0</v>
      </c>
      <c r="C6">
        <v>4</v>
      </c>
      <c r="D6">
        <v>120</v>
      </c>
      <c r="F6" t="s">
        <v>68</v>
      </c>
      <c r="G6" t="s">
        <v>79</v>
      </c>
      <c r="H6">
        <v>2</v>
      </c>
      <c r="I6" s="14" t="s">
        <v>78</v>
      </c>
      <c r="J6" s="14">
        <v>95</v>
      </c>
      <c r="K6" s="14">
        <v>15</v>
      </c>
      <c r="L6" s="14">
        <v>80</v>
      </c>
      <c r="M6" s="14">
        <v>10</v>
      </c>
      <c r="N6">
        <f t="shared" si="0"/>
        <v>200</v>
      </c>
    </row>
    <row r="7" spans="1:14" x14ac:dyDescent="0.45">
      <c r="F7" t="s">
        <v>69</v>
      </c>
      <c r="G7" t="s">
        <v>74</v>
      </c>
      <c r="I7" s="14">
        <v>20</v>
      </c>
      <c r="J7" s="14">
        <v>40</v>
      </c>
      <c r="K7" s="14">
        <v>10</v>
      </c>
      <c r="L7" s="14" t="s">
        <v>78</v>
      </c>
      <c r="M7" s="14">
        <v>40</v>
      </c>
      <c r="N7">
        <f t="shared" si="0"/>
        <v>110</v>
      </c>
    </row>
    <row r="8" spans="1:14" x14ac:dyDescent="0.45">
      <c r="F8" t="s">
        <v>70</v>
      </c>
      <c r="G8" t="s">
        <v>80</v>
      </c>
      <c r="I8" s="14">
        <v>55</v>
      </c>
      <c r="J8" s="14">
        <v>10</v>
      </c>
      <c r="K8" s="14" t="s">
        <v>78</v>
      </c>
      <c r="L8" s="14">
        <v>30</v>
      </c>
      <c r="M8" s="14">
        <v>10</v>
      </c>
      <c r="N8">
        <f t="shared" si="0"/>
        <v>105</v>
      </c>
    </row>
    <row r="9" spans="1:14" x14ac:dyDescent="0.45">
      <c r="F9" t="s">
        <v>71</v>
      </c>
      <c r="G9" t="s">
        <v>0</v>
      </c>
      <c r="I9" s="14">
        <v>50</v>
      </c>
      <c r="J9" s="14" t="s">
        <v>78</v>
      </c>
      <c r="K9" s="14">
        <v>10</v>
      </c>
      <c r="L9" s="14">
        <v>30</v>
      </c>
      <c r="M9" s="14">
        <v>10</v>
      </c>
      <c r="N9">
        <f t="shared" si="0"/>
        <v>100</v>
      </c>
    </row>
    <row r="10" spans="1:14" x14ac:dyDescent="0.45">
      <c r="F10" t="s">
        <v>76</v>
      </c>
      <c r="G10" t="s">
        <v>81</v>
      </c>
      <c r="I10" s="14">
        <v>20</v>
      </c>
      <c r="J10" s="14">
        <v>10</v>
      </c>
      <c r="K10" s="14">
        <v>-5</v>
      </c>
      <c r="L10" s="14">
        <v>20</v>
      </c>
      <c r="M10" s="14" t="s">
        <v>78</v>
      </c>
      <c r="N10">
        <f t="shared" si="0"/>
        <v>45</v>
      </c>
    </row>
    <row r="11" spans="1:14" x14ac:dyDescent="0.45">
      <c r="F11" t="s">
        <v>72</v>
      </c>
      <c r="G11" t="s">
        <v>74</v>
      </c>
      <c r="I11" s="14">
        <v>-25</v>
      </c>
      <c r="J11" s="14">
        <v>15</v>
      </c>
      <c r="K11" s="14">
        <v>45</v>
      </c>
      <c r="L11" s="14" t="s">
        <v>78</v>
      </c>
      <c r="M11" s="14">
        <v>-25</v>
      </c>
      <c r="N11">
        <f t="shared" si="0"/>
        <v>10</v>
      </c>
    </row>
    <row r="12" spans="1:14" x14ac:dyDescent="0.45">
      <c r="F12" t="s">
        <v>73</v>
      </c>
      <c r="G12" t="s">
        <v>80</v>
      </c>
      <c r="I12" s="14">
        <v>20</v>
      </c>
      <c r="J12" s="14">
        <v>0</v>
      </c>
      <c r="K12" s="14" t="s">
        <v>78</v>
      </c>
      <c r="L12" s="14">
        <v>10</v>
      </c>
      <c r="M12" s="14">
        <v>-25</v>
      </c>
      <c r="N12">
        <f t="shared" si="0"/>
        <v>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3D846-AB1B-4E49-B339-14A97D5087BB}">
  <dimension ref="A1:D34"/>
  <sheetViews>
    <sheetView workbookViewId="0">
      <selection activeCell="A17" sqref="A17"/>
    </sheetView>
  </sheetViews>
  <sheetFormatPr defaultRowHeight="14.25" x14ac:dyDescent="0.45"/>
  <cols>
    <col min="1" max="1" width="6.53125" style="5" customWidth="1"/>
    <col min="2" max="2" width="39" customWidth="1"/>
    <col min="3" max="3" width="39.796875" customWidth="1"/>
    <col min="4" max="4" width="40.86328125" customWidth="1"/>
  </cols>
  <sheetData>
    <row r="1" spans="1:4" ht="21" x14ac:dyDescent="0.65">
      <c r="A1" s="10" t="s">
        <v>17</v>
      </c>
    </row>
    <row r="3" spans="1:4" x14ac:dyDescent="0.45">
      <c r="A3" s="9" t="s">
        <v>16</v>
      </c>
      <c r="B3" s="8" t="s">
        <v>13</v>
      </c>
      <c r="C3" s="8" t="s">
        <v>14</v>
      </c>
      <c r="D3" s="8" t="s">
        <v>15</v>
      </c>
    </row>
    <row r="4" spans="1:4" x14ac:dyDescent="0.45">
      <c r="A4" s="5">
        <v>1</v>
      </c>
      <c r="B4" t="s">
        <v>20</v>
      </c>
      <c r="C4" t="s">
        <v>10</v>
      </c>
      <c r="D4" t="s">
        <v>8</v>
      </c>
    </row>
    <row r="5" spans="1:4" x14ac:dyDescent="0.45">
      <c r="A5" s="5">
        <v>2</v>
      </c>
      <c r="B5" t="s">
        <v>11</v>
      </c>
      <c r="C5" t="s">
        <v>27</v>
      </c>
      <c r="D5" t="s">
        <v>21</v>
      </c>
    </row>
    <row r="6" spans="1:4" x14ac:dyDescent="0.45">
      <c r="A6" s="5">
        <v>3</v>
      </c>
      <c r="B6" t="s">
        <v>9</v>
      </c>
      <c r="C6" t="s">
        <v>22</v>
      </c>
      <c r="D6" t="s">
        <v>28</v>
      </c>
    </row>
    <row r="7" spans="1:4" x14ac:dyDescent="0.45">
      <c r="A7" s="5">
        <v>4</v>
      </c>
      <c r="B7" t="s">
        <v>12</v>
      </c>
      <c r="C7" t="s">
        <v>23</v>
      </c>
      <c r="D7" t="s">
        <v>26</v>
      </c>
    </row>
    <row r="8" spans="1:4" x14ac:dyDescent="0.45">
      <c r="A8" s="5">
        <v>5</v>
      </c>
      <c r="B8" t="s">
        <v>7</v>
      </c>
      <c r="C8" t="s">
        <v>25</v>
      </c>
      <c r="D8" t="s">
        <v>24</v>
      </c>
    </row>
    <row r="9" spans="1:4" x14ac:dyDescent="0.45">
      <c r="A9" s="5">
        <v>6</v>
      </c>
      <c r="B9" t="s">
        <v>10</v>
      </c>
      <c r="C9" t="s">
        <v>8</v>
      </c>
      <c r="D9" t="s">
        <v>20</v>
      </c>
    </row>
    <row r="10" spans="1:4" x14ac:dyDescent="0.45">
      <c r="A10" s="5">
        <v>7</v>
      </c>
      <c r="B10" t="s">
        <v>27</v>
      </c>
      <c r="C10" t="s">
        <v>21</v>
      </c>
      <c r="D10" t="s">
        <v>11</v>
      </c>
    </row>
    <row r="11" spans="1:4" x14ac:dyDescent="0.45">
      <c r="A11" s="5">
        <v>8</v>
      </c>
      <c r="B11" t="s">
        <v>22</v>
      </c>
      <c r="C11" t="s">
        <v>28</v>
      </c>
      <c r="D11" t="s">
        <v>9</v>
      </c>
    </row>
    <row r="12" spans="1:4" x14ac:dyDescent="0.45">
      <c r="A12" s="5">
        <v>9</v>
      </c>
      <c r="B12" t="s">
        <v>23</v>
      </c>
      <c r="C12" t="s">
        <v>26</v>
      </c>
      <c r="D12" t="s">
        <v>12</v>
      </c>
    </row>
    <row r="13" spans="1:4" x14ac:dyDescent="0.45">
      <c r="A13" s="5">
        <v>10</v>
      </c>
      <c r="B13" t="s">
        <v>25</v>
      </c>
      <c r="C13" t="s">
        <v>24</v>
      </c>
      <c r="D13" t="s">
        <v>7</v>
      </c>
    </row>
    <row r="16" spans="1:4" ht="21" x14ac:dyDescent="0.65">
      <c r="A16" s="10" t="s">
        <v>92</v>
      </c>
    </row>
    <row r="18" spans="1:4" x14ac:dyDescent="0.45">
      <c r="A18" s="9" t="s">
        <v>16</v>
      </c>
      <c r="B18" s="8" t="s">
        <v>18</v>
      </c>
      <c r="C18" s="8" t="s">
        <v>19</v>
      </c>
      <c r="D18" s="12"/>
    </row>
    <row r="19" spans="1:4" x14ac:dyDescent="0.45">
      <c r="A19" s="5">
        <v>1</v>
      </c>
      <c r="B19" t="s">
        <v>85</v>
      </c>
      <c r="C19" t="s">
        <v>82</v>
      </c>
      <c r="D19" s="11"/>
    </row>
    <row r="20" spans="1:4" x14ac:dyDescent="0.45">
      <c r="A20" s="5">
        <v>2</v>
      </c>
      <c r="B20" t="s">
        <v>86</v>
      </c>
      <c r="C20" t="s">
        <v>90</v>
      </c>
      <c r="D20" s="11"/>
    </row>
    <row r="21" spans="1:4" x14ac:dyDescent="0.45">
      <c r="A21" s="5">
        <v>3</v>
      </c>
      <c r="B21" t="s">
        <v>87</v>
      </c>
      <c r="C21" t="s">
        <v>91</v>
      </c>
      <c r="D21" s="11"/>
    </row>
    <row r="22" spans="1:4" x14ac:dyDescent="0.45">
      <c r="A22" s="5">
        <v>4</v>
      </c>
      <c r="B22" t="s">
        <v>88</v>
      </c>
      <c r="C22" t="s">
        <v>83</v>
      </c>
      <c r="D22" s="11"/>
    </row>
    <row r="23" spans="1:4" x14ac:dyDescent="0.45">
      <c r="A23" s="5">
        <v>5</v>
      </c>
      <c r="B23" t="s">
        <v>89</v>
      </c>
      <c r="C23" t="s">
        <v>84</v>
      </c>
      <c r="D23" s="11"/>
    </row>
    <row r="26" spans="1:4" x14ac:dyDescent="0.45">
      <c r="A26"/>
    </row>
    <row r="27" spans="1:4" x14ac:dyDescent="0.45">
      <c r="A27"/>
    </row>
    <row r="28" spans="1:4" x14ac:dyDescent="0.45">
      <c r="A28"/>
    </row>
    <row r="29" spans="1:4" x14ac:dyDescent="0.45">
      <c r="A29"/>
    </row>
    <row r="30" spans="1:4" x14ac:dyDescent="0.45">
      <c r="A30"/>
    </row>
    <row r="31" spans="1:4" x14ac:dyDescent="0.45">
      <c r="A31"/>
    </row>
    <row r="32" spans="1:4" x14ac:dyDescent="0.45">
      <c r="A32"/>
    </row>
    <row r="33" spans="1:1" x14ac:dyDescent="0.45">
      <c r="A33"/>
    </row>
    <row r="34" spans="1:1" x14ac:dyDescent="0.45">
      <c r="A34"/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 League Teams</vt:lpstr>
      <vt:lpstr>A League Quizzers</vt:lpstr>
      <vt:lpstr>XP-MS Stats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</dc:creator>
  <cp:lastModifiedBy>Heather</cp:lastModifiedBy>
  <dcterms:created xsi:type="dcterms:W3CDTF">2019-10-26T00:14:30Z</dcterms:created>
  <dcterms:modified xsi:type="dcterms:W3CDTF">2019-10-28T01:10:44Z</dcterms:modified>
</cp:coreProperties>
</file>