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7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F177" activeCellId="0" sqref="F177"/>
    </sheetView>
  </sheetViews>
  <sheetFormatPr defaultColWidth="8.5" defaultRowHeight="13.8" zeroHeight="false" outlineLevelRow="0" outlineLevelCol="0"/>
  <cols>
    <col collapsed="false" customWidth="true" hidden="false" outlineLevel="0" max="3" min="3" style="0" width="12.12"/>
    <col collapsed="false" customWidth="true" hidden="false" outlineLevel="0" max="4" min="4" style="0" width="12.37"/>
    <col collapsed="false" customWidth="true" hidden="false" outlineLevel="0" max="1024" min="1024" style="0" width="9.29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f aca="false">6.19*1</f>
        <v>6.19</v>
      </c>
      <c r="D1" s="0" t="n">
        <f aca="false">74.44*1</f>
        <v>74.44</v>
      </c>
    </row>
    <row r="2" customFormat="false" ht="13.8" hidden="false" customHeight="false" outlineLevel="0" collapsed="false">
      <c r="A2" s="0" t="n">
        <v>0.5</v>
      </c>
      <c r="B2" s="0" t="n">
        <v>0</v>
      </c>
      <c r="C2" s="0" t="n">
        <f aca="false">39.73*-1</f>
        <v>-39.73</v>
      </c>
      <c r="D2" s="0" t="n">
        <f aca="false">128.14*1</f>
        <v>128.14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f aca="false">228.37*-1</f>
        <v>-228.37</v>
      </c>
      <c r="D3" s="0" t="n">
        <f aca="false">46.64*-1</f>
        <v>-46.64</v>
      </c>
    </row>
    <row r="4" customFormat="false" ht="13.8" hidden="false" customHeight="false" outlineLevel="0" collapsed="false">
      <c r="A4" s="0" t="n">
        <v>1.5</v>
      </c>
      <c r="B4" s="0" t="n">
        <v>0</v>
      </c>
      <c r="C4" s="0" t="n">
        <f aca="false">146.82*-1</f>
        <v>-146.82</v>
      </c>
      <c r="D4" s="0" t="n">
        <f aca="false">73.61*-1</f>
        <v>-73.61</v>
      </c>
    </row>
    <row r="5" customFormat="false" ht="13.8" hidden="false" customHeight="false" outlineLevel="0" collapsed="false">
      <c r="A5" s="0" t="n">
        <v>2</v>
      </c>
      <c r="B5" s="0" t="n">
        <v>0</v>
      </c>
      <c r="C5" s="0" t="n">
        <f aca="false">13.05*-1</f>
        <v>-13.05</v>
      </c>
      <c r="D5" s="0" t="n">
        <f aca="false">104.11*-1</f>
        <v>-104.11</v>
      </c>
    </row>
    <row r="6" customFormat="false" ht="13.8" hidden="false" customHeight="false" outlineLevel="0" collapsed="false">
      <c r="A6" s="0" t="n">
        <v>2.5</v>
      </c>
      <c r="B6" s="0" t="n">
        <v>0</v>
      </c>
      <c r="C6" s="0" t="n">
        <f aca="false">5.07*1</f>
        <v>5.07</v>
      </c>
      <c r="D6" s="0" t="n">
        <f aca="false">110.55*-1</f>
        <v>-110.55</v>
      </c>
    </row>
    <row r="7" customFormat="false" ht="13.8" hidden="false" customHeight="false" outlineLevel="0" collapsed="false">
      <c r="A7" s="0" t="n">
        <v>3</v>
      </c>
      <c r="B7" s="0" t="n">
        <v>0</v>
      </c>
      <c r="C7" s="0" t="n">
        <f aca="false">73.51*1</f>
        <v>73.51</v>
      </c>
      <c r="D7" s="0" t="n">
        <f aca="false">221.1*-1</f>
        <v>-221.1</v>
      </c>
    </row>
    <row r="8" customFormat="false" ht="13.8" hidden="false" customHeight="false" outlineLevel="0" collapsed="false">
      <c r="A8" s="0" t="n">
        <v>3.5</v>
      </c>
      <c r="B8" s="0" t="n">
        <v>0</v>
      </c>
      <c r="C8" s="0" t="n">
        <f aca="false">342.3*1</f>
        <v>342.3</v>
      </c>
      <c r="D8" s="0" t="n">
        <f aca="false">156.96*-1</f>
        <v>-156.96</v>
      </c>
    </row>
    <row r="9" customFormat="false" ht="13.8" hidden="false" customHeight="false" outlineLevel="0" collapsed="false">
      <c r="A9" s="0" t="n">
        <v>4</v>
      </c>
      <c r="B9" s="0" t="n">
        <v>0</v>
      </c>
      <c r="C9" s="0" t="n">
        <f aca="false">394*1</f>
        <v>394</v>
      </c>
      <c r="D9" s="0" t="n">
        <f aca="false">400.5*1</f>
        <v>400.5</v>
      </c>
    </row>
    <row r="10" customFormat="false" ht="13.8" hidden="false" customHeight="false" outlineLevel="0" collapsed="false">
      <c r="A10" s="0" t="n">
        <v>4.5</v>
      </c>
      <c r="B10" s="0" t="n">
        <v>0</v>
      </c>
      <c r="C10" s="0" t="n">
        <f aca="false">382.4*1</f>
        <v>382.4</v>
      </c>
      <c r="D10" s="0" t="n">
        <f aca="false">96.97*1</f>
        <v>96.97</v>
      </c>
    </row>
    <row r="11" customFormat="false" ht="13.8" hidden="false" customHeight="false" outlineLevel="0" collapsed="false">
      <c r="A11" s="0" t="n">
        <v>5</v>
      </c>
      <c r="B11" s="0" t="n">
        <v>0</v>
      </c>
      <c r="C11" s="0" t="n">
        <f aca="false">63.2*1</f>
        <v>63.2</v>
      </c>
      <c r="D11" s="0" t="n">
        <f aca="false">190.97*1</f>
        <v>190.97</v>
      </c>
    </row>
    <row r="12" customFormat="false" ht="13.8" hidden="false" customHeight="false" outlineLevel="0" collapsed="false">
      <c r="A12" s="0" t="n">
        <v>5.5</v>
      </c>
      <c r="B12" s="0" t="n">
        <v>0</v>
      </c>
      <c r="C12" s="0" t="n">
        <f aca="false">1.93*-1</f>
        <v>-1.93</v>
      </c>
      <c r="D12" s="0" t="n">
        <f aca="false">114.12*1</f>
        <v>114.12</v>
      </c>
    </row>
    <row r="13" customFormat="false" ht="13.8" hidden="false" customHeight="false" outlineLevel="0" collapsed="false">
      <c r="A13" s="0" t="n">
        <v>6</v>
      </c>
      <c r="B13" s="0" t="n">
        <v>0</v>
      </c>
      <c r="C13" s="0" t="n">
        <f aca="false">15.7*-1</f>
        <v>-15.7</v>
      </c>
      <c r="D13" s="0" t="n">
        <f aca="false">105.32*1</f>
        <v>105.32</v>
      </c>
    </row>
    <row r="14" customFormat="false" ht="13.8" hidden="false" customHeight="false" outlineLevel="0" collapsed="false">
      <c r="A14" s="0" t="n">
        <v>6.5</v>
      </c>
      <c r="B14" s="0" t="n">
        <v>0</v>
      </c>
      <c r="C14" s="0" t="n">
        <f aca="false">164.71*-1</f>
        <v>-164.71</v>
      </c>
      <c r="D14" s="0" t="n">
        <f aca="false">100.32*1</f>
        <v>100.32</v>
      </c>
    </row>
    <row r="15" customFormat="false" ht="13.8" hidden="false" customHeight="false" outlineLevel="0" collapsed="false">
      <c r="A15" s="0" t="n">
        <v>7</v>
      </c>
      <c r="B15" s="0" t="n">
        <v>0</v>
      </c>
      <c r="C15" s="0" t="n">
        <f aca="false">261.3*-1</f>
        <v>-261.3</v>
      </c>
      <c r="D15" s="0" t="n">
        <f aca="false">53.48*-1</f>
        <v>-53.48</v>
      </c>
    </row>
    <row r="16" customFormat="false" ht="13.8" hidden="false" customHeight="false" outlineLevel="0" collapsed="false">
      <c r="A16" s="0" t="n">
        <v>7.5</v>
      </c>
      <c r="B16" s="0" t="n">
        <v>0</v>
      </c>
      <c r="C16" s="0" t="n">
        <f aca="false">43.1*-1</f>
        <v>-43.1</v>
      </c>
      <c r="D16" s="0" t="n">
        <f aca="false">119.55*-1</f>
        <v>-119.55</v>
      </c>
    </row>
    <row r="17" customFormat="false" ht="13.8" hidden="false" customHeight="false" outlineLevel="0" collapsed="false">
      <c r="A17" s="0" t="n">
        <v>8</v>
      </c>
      <c r="B17" s="0" t="n">
        <v>0</v>
      </c>
      <c r="C17" s="0" t="n">
        <f aca="false">2.08*1</f>
        <v>2.08</v>
      </c>
      <c r="D17" s="0" t="n">
        <f aca="false">70.37*-1</f>
        <v>-70.37</v>
      </c>
    </row>
    <row r="18" customFormat="false" ht="13.8" hidden="false" customHeight="false" outlineLevel="0" collapsed="false">
      <c r="A18" s="0" t="n">
        <v>0</v>
      </c>
      <c r="B18" s="0" t="n">
        <v>0.5</v>
      </c>
      <c r="C18" s="0" t="n">
        <f aca="false">17.9*-1</f>
        <v>-17.9</v>
      </c>
      <c r="D18" s="0" t="n">
        <f aca="false">48.25*1</f>
        <v>48.25</v>
      </c>
    </row>
    <row r="19" customFormat="false" ht="13.8" hidden="false" customHeight="false" outlineLevel="0" collapsed="false">
      <c r="A19" s="0" t="n">
        <v>0.5</v>
      </c>
      <c r="B19" s="0" t="n">
        <v>0.5</v>
      </c>
      <c r="C19" s="0" t="n">
        <f aca="false">44.84*-1</f>
        <v>-44.84</v>
      </c>
      <c r="D19" s="0" t="n">
        <f aca="false">58.26*1</f>
        <v>58.26</v>
      </c>
    </row>
    <row r="20" customFormat="false" ht="13.8" hidden="false" customHeight="false" outlineLevel="0" collapsed="false">
      <c r="A20" s="0" t="n">
        <v>1</v>
      </c>
      <c r="B20" s="0" t="n">
        <v>0.5</v>
      </c>
      <c r="C20" s="0" t="n">
        <f aca="false">83.84*-1</f>
        <v>-83.84</v>
      </c>
      <c r="D20" s="0" t="n">
        <f aca="false">19.85*1</f>
        <v>19.85</v>
      </c>
    </row>
    <row r="21" customFormat="false" ht="13.8" hidden="false" customHeight="false" outlineLevel="0" collapsed="false">
      <c r="A21" s="0" t="n">
        <v>1.5</v>
      </c>
      <c r="B21" s="0" t="n">
        <v>0.5</v>
      </c>
      <c r="C21" s="0" t="n">
        <f aca="false">78.8*-1</f>
        <v>-78.8</v>
      </c>
      <c r="D21" s="0" t="n">
        <f aca="false">29.44*-1</f>
        <v>-29.44</v>
      </c>
    </row>
    <row r="22" customFormat="false" ht="13.8" hidden="false" customHeight="false" outlineLevel="0" collapsed="false">
      <c r="A22" s="0" t="n">
        <v>2</v>
      </c>
      <c r="B22" s="0" t="n">
        <v>0.5</v>
      </c>
      <c r="C22" s="0" t="n">
        <f aca="false">31.83*-1</f>
        <v>-31.83</v>
      </c>
      <c r="D22" s="0" t="n">
        <f aca="false">63.03*-1</f>
        <v>-63.03</v>
      </c>
    </row>
    <row r="23" customFormat="false" ht="13.8" hidden="false" customHeight="false" outlineLevel="0" collapsed="false">
      <c r="A23" s="0" t="n">
        <v>2.5</v>
      </c>
      <c r="B23" s="0" t="n">
        <v>0.5</v>
      </c>
      <c r="C23" s="0" t="n">
        <f aca="false">3.74*1</f>
        <v>3.74</v>
      </c>
      <c r="D23" s="0" t="n">
        <f aca="false">86.89*-1</f>
        <v>-86.89</v>
      </c>
    </row>
    <row r="24" customFormat="false" ht="13.8" hidden="false" customHeight="false" outlineLevel="0" collapsed="false">
      <c r="A24" s="0" t="n">
        <v>3</v>
      </c>
      <c r="B24" s="0" t="n">
        <v>0.5</v>
      </c>
      <c r="C24" s="0" t="n">
        <f aca="false">60.34*1</f>
        <v>60.34</v>
      </c>
      <c r="D24" s="0" t="n">
        <f aca="false">110.99*-1</f>
        <v>-110.99</v>
      </c>
    </row>
    <row r="25" customFormat="false" ht="13.8" hidden="false" customHeight="false" outlineLevel="0" collapsed="false">
      <c r="A25" s="0" t="n">
        <v>3.5</v>
      </c>
      <c r="B25" s="0" t="n">
        <v>0.5</v>
      </c>
      <c r="C25" s="0" t="n">
        <f aca="false">155.78*1</f>
        <v>155.78</v>
      </c>
      <c r="D25" s="0" t="n">
        <f aca="false">69.91*-1</f>
        <v>-69.91</v>
      </c>
    </row>
    <row r="26" customFormat="false" ht="13.8" hidden="false" customHeight="false" outlineLevel="0" collapsed="false">
      <c r="A26" s="0" t="n">
        <v>4</v>
      </c>
      <c r="B26" s="0" t="n">
        <v>0.5</v>
      </c>
      <c r="C26" s="0" t="n">
        <f aca="false">192.58*1</f>
        <v>192.58</v>
      </c>
      <c r="D26" s="0" t="n">
        <f aca="false">13.58*-1</f>
        <v>-13.58</v>
      </c>
    </row>
    <row r="27" customFormat="false" ht="13.8" hidden="false" customHeight="false" outlineLevel="0" collapsed="false">
      <c r="A27" s="0" t="n">
        <v>4.5</v>
      </c>
      <c r="B27" s="0" t="n">
        <v>0.5</v>
      </c>
      <c r="C27" s="0" t="n">
        <f aca="false">187.63*1</f>
        <v>187.63</v>
      </c>
      <c r="D27" s="0" t="n">
        <f aca="false">64.19*1</f>
        <v>64.19</v>
      </c>
    </row>
    <row r="28" customFormat="false" ht="13.8" hidden="false" customHeight="false" outlineLevel="0" collapsed="false">
      <c r="A28" s="0" t="n">
        <v>5</v>
      </c>
      <c r="B28" s="0" t="n">
        <v>0.5</v>
      </c>
      <c r="C28" s="0" t="n">
        <f aca="false">90.75*1</f>
        <v>90.75</v>
      </c>
      <c r="D28" s="0" t="n">
        <f aca="false">104.64*1</f>
        <v>104.64</v>
      </c>
    </row>
    <row r="29" customFormat="false" ht="13.8" hidden="false" customHeight="false" outlineLevel="0" collapsed="false">
      <c r="A29" s="0" t="n">
        <v>5.5</v>
      </c>
      <c r="B29" s="0" t="n">
        <v>0.5</v>
      </c>
      <c r="C29" s="0" t="n">
        <f aca="false">20.53*1</f>
        <v>20.53</v>
      </c>
      <c r="D29" s="0" t="n">
        <f aca="false">88.56*1</f>
        <v>88.56</v>
      </c>
    </row>
    <row r="30" customFormat="false" ht="13.8" hidden="false" customHeight="false" outlineLevel="0" collapsed="false">
      <c r="A30" s="0" t="n">
        <v>6</v>
      </c>
      <c r="B30" s="0" t="n">
        <v>0.5</v>
      </c>
      <c r="C30" s="0" t="n">
        <f aca="false">26.41*-1</f>
        <v>-26.41</v>
      </c>
      <c r="D30" s="0" t="n">
        <f aca="false">79.1*1</f>
        <v>79.1</v>
      </c>
    </row>
    <row r="31" customFormat="false" ht="13.8" hidden="false" customHeight="false" outlineLevel="0" collapsed="false">
      <c r="A31" s="0" t="n">
        <v>6.5</v>
      </c>
      <c r="B31" s="0" t="n">
        <v>0.5</v>
      </c>
      <c r="C31" s="0" t="n">
        <f aca="false">81.94*-1</f>
        <v>-81.94</v>
      </c>
      <c r="D31" s="0" t="n">
        <f aca="false">24.15*1</f>
        <v>24.15</v>
      </c>
    </row>
    <row r="32" customFormat="false" ht="13.8" hidden="false" customHeight="false" outlineLevel="0" collapsed="false">
      <c r="A32" s="0" t="n">
        <v>7</v>
      </c>
      <c r="B32" s="0" t="n">
        <v>0.5</v>
      </c>
      <c r="C32" s="0" t="n">
        <f aca="false">95.55*-1</f>
        <v>-95.55</v>
      </c>
      <c r="D32" s="0" t="n">
        <f aca="false">33.95*-1</f>
        <v>-33.95</v>
      </c>
    </row>
    <row r="33" customFormat="false" ht="13.8" hidden="false" customHeight="false" outlineLevel="0" collapsed="false">
      <c r="A33" s="0" t="n">
        <v>7.5</v>
      </c>
      <c r="B33" s="0" t="n">
        <v>0.5</v>
      </c>
      <c r="C33" s="0" t="n">
        <f aca="false">47.8*-1</f>
        <v>-47.8</v>
      </c>
      <c r="D33" s="0" t="n">
        <f aca="false">60.53*-1</f>
        <v>-60.53</v>
      </c>
    </row>
    <row r="34" customFormat="false" ht="13.8" hidden="false" customHeight="false" outlineLevel="0" collapsed="false">
      <c r="A34" s="0" t="n">
        <v>8</v>
      </c>
      <c r="B34" s="0" t="n">
        <v>0.5</v>
      </c>
      <c r="C34" s="0" t="n">
        <f aca="false">14.38*-1</f>
        <v>-14.38</v>
      </c>
      <c r="D34" s="0" t="n">
        <f aca="false">45.03*-1</f>
        <v>-45.03</v>
      </c>
    </row>
    <row r="35" customFormat="false" ht="13.8" hidden="false" customHeight="false" outlineLevel="0" collapsed="false">
      <c r="A35" s="0" t="n">
        <v>0</v>
      </c>
      <c r="B35" s="0" t="n">
        <v>1</v>
      </c>
      <c r="C35" s="0" t="n">
        <f aca="false">17.65*-1</f>
        <v>-17.65</v>
      </c>
      <c r="D35" s="0" t="n">
        <f aca="false">33.23*1</f>
        <v>33.23</v>
      </c>
    </row>
    <row r="36" customFormat="false" ht="13.8" hidden="false" customHeight="false" outlineLevel="0" collapsed="false">
      <c r="A36" s="0" t="n">
        <v>0.5</v>
      </c>
      <c r="B36" s="0" t="n">
        <v>1</v>
      </c>
      <c r="C36" s="0" t="n">
        <f aca="false">37.92*-1</f>
        <v>-37.92</v>
      </c>
      <c r="D36" s="0" t="n">
        <f aca="false">34.52*1</f>
        <v>34.52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f aca="false">53.56*-1</f>
        <v>-53.56</v>
      </c>
      <c r="D37" s="0" t="n">
        <f aca="false">15.7*1</f>
        <v>15.7</v>
      </c>
    </row>
    <row r="38" customFormat="false" ht="13.8" hidden="false" customHeight="false" outlineLevel="0" collapsed="false">
      <c r="A38" s="0" t="n">
        <v>1.5</v>
      </c>
      <c r="B38" s="0" t="n">
        <v>1</v>
      </c>
      <c r="C38" s="0" t="n">
        <f aca="false">51.34*-1</f>
        <v>-51.34</v>
      </c>
      <c r="D38" s="0" t="n">
        <f aca="false">15.1*1</f>
        <v>15.1</v>
      </c>
    </row>
    <row r="39" customFormat="false" ht="13.8" hidden="false" customHeight="false" outlineLevel="0" collapsed="false">
      <c r="A39" s="0" t="n">
        <v>2</v>
      </c>
      <c r="B39" s="0" t="n">
        <v>1</v>
      </c>
      <c r="C39" s="0" t="n">
        <f aca="false">29.76*-1</f>
        <v>-29.76</v>
      </c>
      <c r="D39" s="0" t="n">
        <f aca="false">34.71*-1</f>
        <v>-34.71</v>
      </c>
    </row>
    <row r="40" customFormat="false" ht="13.8" hidden="false" customHeight="false" outlineLevel="0" collapsed="false">
      <c r="A40" s="0" t="n">
        <v>2.5</v>
      </c>
      <c r="B40" s="0" t="n">
        <v>1</v>
      </c>
      <c r="C40" s="0" t="n">
        <f aca="false">3.25*-1</f>
        <v>-3.25</v>
      </c>
      <c r="D40" s="0" t="n">
        <f aca="false">48.08*-1</f>
        <v>-48.08</v>
      </c>
    </row>
    <row r="41" customFormat="false" ht="13.8" hidden="false" customHeight="false" outlineLevel="0" collapsed="false">
      <c r="A41" s="0" t="n">
        <v>3</v>
      </c>
      <c r="B41" s="0" t="n">
        <v>1</v>
      </c>
      <c r="C41" s="0" t="n">
        <f aca="false">32.55*1</f>
        <v>32.55</v>
      </c>
      <c r="D41" s="0" t="n">
        <f aca="false">48.12*-1</f>
        <v>-48.12</v>
      </c>
    </row>
    <row r="42" customFormat="false" ht="13.8" hidden="false" customHeight="false" outlineLevel="0" collapsed="false">
      <c r="A42" s="0" t="n">
        <v>3.5</v>
      </c>
      <c r="B42" s="0" t="n">
        <v>1</v>
      </c>
      <c r="C42" s="0" t="n">
        <f aca="false">65.84*1</f>
        <v>65.84</v>
      </c>
      <c r="D42" s="0" t="n">
        <f aca="false">30.88*-1</f>
        <v>-30.88</v>
      </c>
    </row>
    <row r="43" customFormat="false" ht="13.8" hidden="false" customHeight="false" outlineLevel="0" collapsed="false">
      <c r="A43" s="0" t="n">
        <v>4</v>
      </c>
      <c r="B43" s="0" t="n">
        <v>1</v>
      </c>
      <c r="C43" s="0" t="n">
        <f aca="false">89.67*1</f>
        <v>89.67</v>
      </c>
      <c r="D43" s="0" t="n">
        <f aca="false">0.24*-1</f>
        <v>-0.24</v>
      </c>
    </row>
    <row r="44" customFormat="false" ht="13.8" hidden="false" customHeight="false" outlineLevel="0" collapsed="false">
      <c r="A44" s="0" t="n">
        <v>4.5</v>
      </c>
      <c r="B44" s="0" t="n">
        <v>1</v>
      </c>
      <c r="C44" s="0" t="n">
        <f aca="false">84.16*1</f>
        <v>84.16</v>
      </c>
      <c r="D44" s="0" t="n">
        <f aca="false">31.47*1</f>
        <v>31.47</v>
      </c>
    </row>
    <row r="45" customFormat="false" ht="13.8" hidden="false" customHeight="false" outlineLevel="0" collapsed="false">
      <c r="A45" s="0" t="n">
        <v>5</v>
      </c>
      <c r="B45" s="0" t="n">
        <v>1</v>
      </c>
      <c r="C45" s="0" t="n">
        <f aca="false">38.97*1</f>
        <v>38.97</v>
      </c>
      <c r="D45" s="0" t="n">
        <f aca="false">47.1*1</f>
        <v>47.1</v>
      </c>
    </row>
    <row r="46" customFormat="false" ht="13.8" hidden="false" customHeight="false" outlineLevel="0" collapsed="false">
      <c r="A46" s="0" t="n">
        <v>5.5</v>
      </c>
      <c r="B46" s="0" t="n">
        <v>1</v>
      </c>
      <c r="C46" s="0" t="n">
        <f aca="false">3.41*1</f>
        <v>3.41</v>
      </c>
      <c r="D46" s="0" t="n">
        <f aca="false">52.63*1</f>
        <v>52.63</v>
      </c>
    </row>
    <row r="47" customFormat="false" ht="13.8" hidden="false" customHeight="false" outlineLevel="0" collapsed="false">
      <c r="A47" s="0" t="n">
        <v>6</v>
      </c>
      <c r="B47" s="0" t="n">
        <v>1</v>
      </c>
      <c r="C47" s="0" t="n">
        <f aca="false">32.21*-1</f>
        <v>-32.21</v>
      </c>
      <c r="D47" s="0" t="n">
        <f aca="false">35.76*1</f>
        <v>35.76</v>
      </c>
    </row>
    <row r="48" customFormat="false" ht="13.8" hidden="false" customHeight="false" outlineLevel="0" collapsed="false">
      <c r="A48" s="0" t="n">
        <v>6.5</v>
      </c>
      <c r="B48" s="0" t="n">
        <v>1</v>
      </c>
      <c r="C48" s="0" t="n">
        <f aca="false">52.61*-1</f>
        <v>-52.61</v>
      </c>
      <c r="D48" s="0" t="n">
        <f aca="false">14.55*1</f>
        <v>14.55</v>
      </c>
    </row>
    <row r="49" customFormat="false" ht="13.8" hidden="false" customHeight="false" outlineLevel="0" collapsed="false">
      <c r="A49" s="0" t="n">
        <v>7</v>
      </c>
      <c r="B49" s="0" t="n">
        <v>1</v>
      </c>
      <c r="C49" s="0" t="n">
        <f aca="false">54.56*-1</f>
        <v>-54.56</v>
      </c>
      <c r="D49" s="0" t="n">
        <f aca="false">13.05*-1</f>
        <v>-13.05</v>
      </c>
    </row>
    <row r="50" customFormat="false" ht="13.8" hidden="false" customHeight="false" outlineLevel="0" collapsed="false">
      <c r="A50" s="0" t="n">
        <v>7.5</v>
      </c>
      <c r="B50" s="0" t="n">
        <v>1</v>
      </c>
      <c r="C50" s="0" t="n">
        <f aca="false">31.18*-1</f>
        <v>-31.18</v>
      </c>
      <c r="D50" s="0" t="n">
        <f aca="false">34.06*-1</f>
        <v>-34.06</v>
      </c>
    </row>
    <row r="51" customFormat="false" ht="13.8" hidden="false" customHeight="false" outlineLevel="0" collapsed="false">
      <c r="A51" s="0" t="n">
        <v>8</v>
      </c>
      <c r="B51" s="0" t="n">
        <v>1</v>
      </c>
      <c r="C51" s="0" t="n">
        <f aca="false">12.61*-1</f>
        <v>-12.61</v>
      </c>
      <c r="D51" s="0" t="n">
        <f aca="false">30.71*-1</f>
        <v>-30.71</v>
      </c>
    </row>
    <row r="52" customFormat="false" ht="13.8" hidden="false" customHeight="false" outlineLevel="0" collapsed="false">
      <c r="A52" s="0" t="n">
        <v>0</v>
      </c>
      <c r="B52" s="0" t="n">
        <v>1.5</v>
      </c>
      <c r="C52" s="0" t="n">
        <f aca="false">17.65*-1</f>
        <v>-17.65</v>
      </c>
      <c r="D52" s="0" t="n">
        <f aca="false">22.39*1</f>
        <v>22.39</v>
      </c>
    </row>
    <row r="53" customFormat="false" ht="13.8" hidden="false" customHeight="false" outlineLevel="0" collapsed="false">
      <c r="A53" s="0" t="n">
        <v>0.5</v>
      </c>
      <c r="B53" s="0" t="n">
        <v>1.5</v>
      </c>
      <c r="C53" s="0" t="n">
        <f aca="false">27.85*-1</f>
        <v>-27.85</v>
      </c>
      <c r="D53" s="0" t="n">
        <f aca="false">20.06*1</f>
        <v>20.06</v>
      </c>
    </row>
    <row r="54" customFormat="false" ht="13.8" hidden="false" customHeight="false" outlineLevel="0" collapsed="false">
      <c r="A54" s="0" t="n">
        <v>1</v>
      </c>
      <c r="B54" s="0" t="n">
        <v>1.5</v>
      </c>
      <c r="C54" s="0" t="n">
        <f aca="false">32.55*-1</f>
        <v>-32.55</v>
      </c>
      <c r="D54" s="0" t="n">
        <f aca="false">7.18*1</f>
        <v>7.18</v>
      </c>
    </row>
    <row r="55" customFormat="false" ht="13.8" hidden="false" customHeight="false" outlineLevel="0" collapsed="false">
      <c r="A55" s="0" t="n">
        <v>1.5</v>
      </c>
      <c r="B55" s="0" t="n">
        <v>1.5</v>
      </c>
      <c r="C55" s="0" t="n">
        <f aca="false">29.29*-1</f>
        <v>-29.29</v>
      </c>
      <c r="D55" s="0" t="n">
        <f aca="false">6.4*-1</f>
        <v>-6.4</v>
      </c>
    </row>
    <row r="56" customFormat="false" ht="13.8" hidden="false" customHeight="false" outlineLevel="0" collapsed="false">
      <c r="A56" s="0" t="n">
        <v>2</v>
      </c>
      <c r="B56" s="0" t="n">
        <v>1.5</v>
      </c>
      <c r="C56" s="0" t="n">
        <f aca="false">17.31*-1</f>
        <v>-17.31</v>
      </c>
      <c r="D56" s="0" t="n">
        <f aca="false">18.87*-1</f>
        <v>-18.87</v>
      </c>
    </row>
    <row r="57" customFormat="false" ht="13.8" hidden="false" customHeight="false" outlineLevel="0" collapsed="false">
      <c r="A57" s="0" t="n">
        <v>2.5</v>
      </c>
      <c r="B57" s="0" t="n">
        <v>1.5</v>
      </c>
      <c r="C57" s="0" t="n">
        <f aca="false">3.39*-1</f>
        <v>-3.39</v>
      </c>
      <c r="D57" s="0" t="n">
        <f aca="false">22.24*-1</f>
        <v>-22.24</v>
      </c>
    </row>
    <row r="58" customFormat="false" ht="13.8" hidden="false" customHeight="false" outlineLevel="0" collapsed="false">
      <c r="A58" s="0" t="n">
        <v>3</v>
      </c>
      <c r="B58" s="0" t="n">
        <v>1.5</v>
      </c>
      <c r="C58" s="0" t="n">
        <f aca="false">14.6*1</f>
        <v>14.6</v>
      </c>
      <c r="D58" s="0" t="n">
        <f aca="false">23.38*-1</f>
        <v>-23.38</v>
      </c>
    </row>
    <row r="59" customFormat="false" ht="13.8" hidden="false" customHeight="false" outlineLevel="0" collapsed="false">
      <c r="A59" s="0" t="n">
        <v>3.5</v>
      </c>
      <c r="B59" s="0" t="n">
        <v>1.5</v>
      </c>
      <c r="C59" s="0" t="n">
        <f aca="false">30.77*1</f>
        <v>30.77</v>
      </c>
      <c r="D59" s="0" t="n">
        <f aca="false">19.85*-1</f>
        <v>-19.85</v>
      </c>
    </row>
    <row r="60" customFormat="false" ht="13.8" hidden="false" customHeight="false" outlineLevel="0" collapsed="false">
      <c r="A60" s="0" t="n">
        <v>4</v>
      </c>
      <c r="B60" s="0" t="n">
        <v>1.5</v>
      </c>
      <c r="C60" s="0" t="n">
        <f aca="false">36.26*1</f>
        <v>36.26</v>
      </c>
      <c r="D60" s="0" t="n">
        <f aca="false">1.74*-1</f>
        <v>-1.74</v>
      </c>
    </row>
    <row r="61" customFormat="false" ht="13.8" hidden="false" customHeight="false" outlineLevel="0" collapsed="false">
      <c r="A61" s="0" t="n">
        <v>4.5</v>
      </c>
      <c r="B61" s="0" t="n">
        <v>1.5</v>
      </c>
      <c r="C61" s="0" t="n">
        <f aca="false">26.61*1</f>
        <v>26.61</v>
      </c>
      <c r="D61" s="0" t="n">
        <f aca="false">17.05*1</f>
        <v>17.05</v>
      </c>
    </row>
    <row r="62" customFormat="false" ht="13.8" hidden="false" customHeight="false" outlineLevel="0" collapsed="false">
      <c r="A62" s="0" t="n">
        <v>5</v>
      </c>
      <c r="B62" s="0" t="n">
        <v>1.5</v>
      </c>
      <c r="C62" s="0" t="n">
        <f aca="false">9.98*1</f>
        <v>9.98</v>
      </c>
      <c r="D62" s="0" t="n">
        <f aca="false">21.52*1</f>
        <v>21.52</v>
      </c>
    </row>
    <row r="63" customFormat="false" ht="13.8" hidden="false" customHeight="false" outlineLevel="0" collapsed="false">
      <c r="A63" s="0" t="n">
        <v>5.5</v>
      </c>
      <c r="B63" s="0" t="n">
        <v>1.5</v>
      </c>
      <c r="C63" s="0" t="n">
        <f aca="false">8.18*-1</f>
        <v>-8.18</v>
      </c>
      <c r="D63" s="0" t="n">
        <f aca="false">24.4*1</f>
        <v>24.4</v>
      </c>
    </row>
    <row r="64" customFormat="false" ht="13.8" hidden="false" customHeight="false" outlineLevel="0" collapsed="false">
      <c r="A64" s="0" t="n">
        <v>6</v>
      </c>
      <c r="B64" s="0" t="n">
        <v>1.5</v>
      </c>
      <c r="C64" s="0" t="n">
        <f aca="false">23.21*-1</f>
        <v>-23.21</v>
      </c>
      <c r="D64" s="0" t="n">
        <f aca="false">17.73*1</f>
        <v>17.73</v>
      </c>
    </row>
    <row r="65" customFormat="false" ht="13.8" hidden="false" customHeight="false" outlineLevel="0" collapsed="false">
      <c r="A65" s="0" t="n">
        <v>6.5</v>
      </c>
      <c r="B65" s="0" t="n">
        <v>1.5</v>
      </c>
      <c r="C65" s="0" t="n">
        <f aca="false">32.74*-1</f>
        <v>-32.74</v>
      </c>
      <c r="D65" s="0" t="n">
        <f aca="false">6*1</f>
        <v>6</v>
      </c>
    </row>
    <row r="66" customFormat="false" ht="13.8" hidden="false" customHeight="false" outlineLevel="0" collapsed="false">
      <c r="A66" s="0" t="n">
        <v>7</v>
      </c>
      <c r="B66" s="0" t="n">
        <v>1.5</v>
      </c>
      <c r="C66" s="0" t="n">
        <f aca="false">32.51*-1</f>
        <v>-32.51</v>
      </c>
      <c r="D66" s="0" t="n">
        <f aca="false">9.6*-1</f>
        <v>-9.6</v>
      </c>
    </row>
    <row r="67" customFormat="false" ht="13.8" hidden="false" customHeight="false" outlineLevel="0" collapsed="false">
      <c r="A67" s="0" t="n">
        <v>7.5</v>
      </c>
      <c r="B67" s="0" t="n">
        <v>1.5</v>
      </c>
      <c r="C67" s="0" t="n">
        <f aca="false">23.81*-1</f>
        <v>-23.81</v>
      </c>
      <c r="D67" s="0" t="n">
        <f aca="false">23.45*-1</f>
        <v>-23.45</v>
      </c>
    </row>
    <row r="68" customFormat="false" ht="13.8" hidden="false" customHeight="false" outlineLevel="0" collapsed="false">
      <c r="A68" s="0" t="n">
        <v>8</v>
      </c>
      <c r="B68" s="0" t="n">
        <v>1.5</v>
      </c>
      <c r="C68" s="0" t="n">
        <f aca="false">17.75*-1</f>
        <v>-17.75</v>
      </c>
      <c r="D68" s="0" t="n">
        <f aca="false">19.95*-1</f>
        <v>-19.95</v>
      </c>
    </row>
    <row r="69" customFormat="false" ht="13.8" hidden="false" customHeight="false" outlineLevel="0" collapsed="false">
      <c r="A69" s="0" t="n">
        <v>0</v>
      </c>
      <c r="B69" s="0" t="n">
        <v>2</v>
      </c>
      <c r="C69" s="0" t="n">
        <f aca="false">13.14*1</f>
        <v>13.14</v>
      </c>
      <c r="D69" s="0" t="n">
        <f aca="false">39.42*1</f>
        <v>39.42</v>
      </c>
    </row>
    <row r="70" customFormat="false" ht="13.8" hidden="false" customHeight="false" outlineLevel="0" collapsed="false">
      <c r="A70" s="0" t="n">
        <v>0.5</v>
      </c>
      <c r="B70" s="0" t="n">
        <v>2</v>
      </c>
      <c r="C70" s="0" t="n">
        <f aca="false">9.12*1</f>
        <v>9.12</v>
      </c>
      <c r="D70" s="0" t="n">
        <f aca="false">36.84*1</f>
        <v>36.84</v>
      </c>
    </row>
    <row r="71" customFormat="false" ht="13.8" hidden="false" customHeight="false" outlineLevel="0" collapsed="false">
      <c r="A71" s="0" t="n">
        <v>1</v>
      </c>
      <c r="B71" s="0" t="n">
        <v>2</v>
      </c>
      <c r="C71" s="0" t="n">
        <f aca="false">7.15*1</f>
        <v>7.15</v>
      </c>
      <c r="D71" s="0" t="n">
        <f aca="false">33.26*1</f>
        <v>33.26</v>
      </c>
    </row>
    <row r="72" customFormat="false" ht="13.8" hidden="false" customHeight="false" outlineLevel="0" collapsed="false">
      <c r="A72" s="0" t="n">
        <v>1.5</v>
      </c>
      <c r="B72" s="0" t="n">
        <v>2</v>
      </c>
      <c r="C72" s="0" t="n">
        <f aca="false">9.1*1</f>
        <v>9.1</v>
      </c>
      <c r="D72" s="0" t="n">
        <f aca="false">25.61*1</f>
        <v>25.61</v>
      </c>
    </row>
    <row r="73" customFormat="false" ht="13.8" hidden="false" customHeight="false" outlineLevel="0" collapsed="false">
      <c r="A73" s="0" t="n">
        <v>2</v>
      </c>
      <c r="B73" s="0" t="n">
        <v>2</v>
      </c>
      <c r="C73" s="0" t="n">
        <f aca="false">13.01*1</f>
        <v>13.01</v>
      </c>
      <c r="D73" s="0" t="n">
        <f aca="false">20.4*1</f>
        <v>20.4</v>
      </c>
    </row>
    <row r="74" customFormat="false" ht="13.8" hidden="false" customHeight="false" outlineLevel="0" collapsed="false">
      <c r="A74" s="0" t="n">
        <v>2.5</v>
      </c>
      <c r="B74" s="0" t="n">
        <v>2</v>
      </c>
      <c r="C74" s="0" t="n">
        <f aca="false">20.4*1</f>
        <v>20.4</v>
      </c>
      <c r="D74" s="0" t="n">
        <f aca="false">16.42*1</f>
        <v>16.42</v>
      </c>
    </row>
    <row r="75" customFormat="false" ht="13.8" hidden="false" customHeight="false" outlineLevel="0" collapsed="false">
      <c r="A75" s="0" t="n">
        <v>3</v>
      </c>
      <c r="B75" s="0" t="n">
        <v>2</v>
      </c>
      <c r="C75" s="0" t="n">
        <f aca="false">30.02*1</f>
        <v>30.02</v>
      </c>
      <c r="D75" s="0" t="n">
        <f aca="false">16.3*1</f>
        <v>16.3</v>
      </c>
    </row>
    <row r="76" customFormat="false" ht="13.8" hidden="false" customHeight="false" outlineLevel="0" collapsed="false">
      <c r="A76" s="0" t="n">
        <v>3.5</v>
      </c>
      <c r="B76" s="0" t="n">
        <v>2</v>
      </c>
      <c r="C76" s="0" t="n">
        <f aca="false">35.33*1</f>
        <v>35.33</v>
      </c>
      <c r="D76" s="0" t="n">
        <f aca="false">20.85*1</f>
        <v>20.85</v>
      </c>
    </row>
    <row r="77" customFormat="false" ht="13.8" hidden="false" customHeight="false" outlineLevel="0" collapsed="false">
      <c r="A77" s="0" t="n">
        <v>4</v>
      </c>
      <c r="B77" s="0" t="n">
        <v>2</v>
      </c>
      <c r="C77" s="0" t="n">
        <f aca="false">36.75*1</f>
        <v>36.75</v>
      </c>
      <c r="D77" s="0" t="n">
        <f aca="false">26.9*1</f>
        <v>26.9</v>
      </c>
    </row>
    <row r="78" customFormat="false" ht="13.8" hidden="false" customHeight="false" outlineLevel="0" collapsed="false">
      <c r="A78" s="0" t="n">
        <v>4.5</v>
      </c>
      <c r="B78" s="0" t="n">
        <v>2</v>
      </c>
      <c r="C78" s="0" t="n">
        <f aca="false">34.42*1</f>
        <v>34.42</v>
      </c>
      <c r="D78" s="0" t="n">
        <f aca="false">35.35*1</f>
        <v>35.35</v>
      </c>
    </row>
    <row r="79" customFormat="false" ht="13.8" hidden="false" customHeight="false" outlineLevel="0" collapsed="false">
      <c r="A79" s="0" t="n">
        <v>5</v>
      </c>
      <c r="B79" s="0" t="n">
        <v>2</v>
      </c>
      <c r="C79" s="0" t="n">
        <f aca="false">27.33*1</f>
        <v>27.33</v>
      </c>
      <c r="D79" s="0" t="n">
        <f aca="false">39*1</f>
        <v>39</v>
      </c>
    </row>
    <row r="80" customFormat="false" ht="13.8" hidden="false" customHeight="false" outlineLevel="0" collapsed="false">
      <c r="A80" s="0" t="n">
        <v>5.5</v>
      </c>
      <c r="B80" s="0" t="n">
        <v>2</v>
      </c>
      <c r="C80" s="0" t="n">
        <f aca="false">17.84*1</f>
        <v>17.84</v>
      </c>
      <c r="D80" s="0" t="n">
        <f aca="false">38.15*1</f>
        <v>38.15</v>
      </c>
    </row>
    <row r="81" customFormat="false" ht="13.8" hidden="false" customHeight="false" outlineLevel="0" collapsed="false">
      <c r="A81" s="0" t="n">
        <v>6</v>
      </c>
      <c r="B81" s="0" t="n">
        <v>2</v>
      </c>
      <c r="C81" s="0" t="n">
        <f aca="false">9.62*1</f>
        <v>9.62</v>
      </c>
      <c r="D81" s="0" t="n">
        <f aca="false">36.48*1</f>
        <v>36.48</v>
      </c>
    </row>
    <row r="82" customFormat="false" ht="13.8" hidden="false" customHeight="false" outlineLevel="0" collapsed="false">
      <c r="A82" s="0" t="n">
        <v>6.5</v>
      </c>
      <c r="B82" s="0" t="n">
        <v>2</v>
      </c>
      <c r="C82" s="0" t="n">
        <f aca="false">5*1</f>
        <v>5</v>
      </c>
      <c r="D82" s="0" t="n">
        <f aca="false">28.58*1</f>
        <v>28.58</v>
      </c>
    </row>
    <row r="83" customFormat="false" ht="13.8" hidden="false" customHeight="false" outlineLevel="0" collapsed="false">
      <c r="A83" s="0" t="n">
        <v>7</v>
      </c>
      <c r="B83" s="0" t="n">
        <v>2</v>
      </c>
      <c r="C83" s="0" t="n">
        <f aca="false">6.34*1</f>
        <v>6.34</v>
      </c>
      <c r="D83" s="0" t="n">
        <f aca="false">21.72*1</f>
        <v>21.72</v>
      </c>
    </row>
    <row r="84" customFormat="false" ht="13.8" hidden="false" customHeight="false" outlineLevel="0" collapsed="false">
      <c r="A84" s="0" t="n">
        <v>7.5</v>
      </c>
      <c r="B84" s="0" t="n">
        <v>2</v>
      </c>
      <c r="C84" s="0" t="n">
        <f aca="false">10.75*1</f>
        <v>10.75</v>
      </c>
      <c r="D84" s="0" t="n">
        <f aca="false">16.66*1</f>
        <v>16.66</v>
      </c>
    </row>
    <row r="85" customFormat="false" ht="13.8" hidden="false" customHeight="false" outlineLevel="0" collapsed="false">
      <c r="A85" s="0" t="n">
        <v>8</v>
      </c>
      <c r="B85" s="0" t="n">
        <v>2</v>
      </c>
      <c r="C85" s="0" t="n">
        <f aca="false">16.36*1</f>
        <v>16.36</v>
      </c>
      <c r="D85" s="0" t="n">
        <f aca="false">13.71*1</f>
        <v>13.71</v>
      </c>
    </row>
    <row r="86" customFormat="false" ht="13.8" hidden="false" customHeight="false" outlineLevel="0" collapsed="false">
      <c r="A86" s="0" t="n">
        <v>0</v>
      </c>
      <c r="B86" s="0" t="n">
        <v>2.5</v>
      </c>
      <c r="C86" s="0" t="n">
        <f aca="false">14.92*1</f>
        <v>14.92</v>
      </c>
      <c r="D86" s="0" t="n">
        <f aca="false">37.41*1</f>
        <v>37.41</v>
      </c>
    </row>
    <row r="87" customFormat="false" ht="13.8" hidden="false" customHeight="false" outlineLevel="0" collapsed="false">
      <c r="A87" s="0" t="n">
        <v>0.5</v>
      </c>
      <c r="B87" s="0" t="n">
        <v>2.5</v>
      </c>
      <c r="C87" s="0" t="n">
        <f aca="false">12.04*1</f>
        <v>12.04</v>
      </c>
      <c r="D87" s="0" t="n">
        <f aca="false">35.52*1</f>
        <v>35.52</v>
      </c>
    </row>
    <row r="88" customFormat="false" ht="13.8" hidden="false" customHeight="false" outlineLevel="0" collapsed="false">
      <c r="A88" s="0" t="n">
        <v>1</v>
      </c>
      <c r="B88" s="0" t="n">
        <v>2.5</v>
      </c>
      <c r="C88" s="0" t="n">
        <f aca="false">10.92*1</f>
        <v>10.92</v>
      </c>
      <c r="D88" s="0" t="n">
        <f aca="false">32.54*1</f>
        <v>32.54</v>
      </c>
    </row>
    <row r="89" customFormat="false" ht="13.8" hidden="false" customHeight="false" outlineLevel="0" collapsed="false">
      <c r="A89" s="0" t="n">
        <v>1.5</v>
      </c>
      <c r="B89" s="0" t="n">
        <v>2.5</v>
      </c>
      <c r="C89" s="0" t="n">
        <f aca="false">11.72*1</f>
        <v>11.72</v>
      </c>
      <c r="D89" s="0" t="n">
        <f aca="false">28.34*1</f>
        <v>28.34</v>
      </c>
    </row>
    <row r="90" customFormat="false" ht="13.8" hidden="false" customHeight="false" outlineLevel="0" collapsed="false">
      <c r="A90" s="0" t="n">
        <v>2</v>
      </c>
      <c r="B90" s="0" t="n">
        <v>2.5</v>
      </c>
      <c r="C90" s="0" t="n">
        <f aca="false">14.94*1</f>
        <v>14.94</v>
      </c>
      <c r="D90" s="0" t="n">
        <f aca="false">24.51*1</f>
        <v>24.51</v>
      </c>
    </row>
    <row r="91" customFormat="false" ht="13.8" hidden="false" customHeight="false" outlineLevel="0" collapsed="false">
      <c r="A91" s="0" t="n">
        <v>2.5</v>
      </c>
      <c r="B91" s="0" t="n">
        <v>2.5</v>
      </c>
      <c r="C91" s="0" t="n">
        <f aca="false">19.09*1</f>
        <v>19.09</v>
      </c>
      <c r="D91" s="0" t="n">
        <f aca="false">23.01*1</f>
        <v>23.01</v>
      </c>
    </row>
    <row r="92" customFormat="false" ht="13.8" hidden="false" customHeight="false" outlineLevel="0" collapsed="false">
      <c r="A92" s="0" t="n">
        <v>3</v>
      </c>
      <c r="B92" s="0" t="n">
        <v>2.5</v>
      </c>
      <c r="C92" s="0" t="n">
        <f aca="false">24.05*1</f>
        <v>24.05</v>
      </c>
      <c r="D92" s="0" t="n">
        <f aca="false">22.35*1</f>
        <v>22.35</v>
      </c>
    </row>
    <row r="93" customFormat="false" ht="13.8" hidden="false" customHeight="false" outlineLevel="0" collapsed="false">
      <c r="A93" s="0" t="n">
        <v>3.5</v>
      </c>
      <c r="B93" s="0" t="n">
        <v>2.5</v>
      </c>
      <c r="C93" s="0" t="n">
        <f aca="false">26.95*1</f>
        <v>26.95</v>
      </c>
      <c r="D93" s="0" t="n">
        <f aca="false">23.73*1</f>
        <v>23.73</v>
      </c>
    </row>
    <row r="94" customFormat="false" ht="13.8" hidden="false" customHeight="false" outlineLevel="0" collapsed="false">
      <c r="A94" s="0" t="n">
        <v>4</v>
      </c>
      <c r="B94" s="0" t="n">
        <v>2.5</v>
      </c>
      <c r="C94" s="0" t="n">
        <f aca="false">27.96*1</f>
        <v>27.96</v>
      </c>
      <c r="D94" s="0" t="n">
        <f aca="false">27.77*1</f>
        <v>27.77</v>
      </c>
    </row>
    <row r="95" customFormat="false" ht="13.8" hidden="false" customHeight="false" outlineLevel="0" collapsed="false">
      <c r="A95" s="0" t="n">
        <v>4.5</v>
      </c>
      <c r="B95" s="0" t="n">
        <v>2.5</v>
      </c>
      <c r="C95" s="0" t="n">
        <f aca="false">26.44*1</f>
        <v>26.44</v>
      </c>
      <c r="D95" s="0" t="n">
        <f aca="false">31.52*1</f>
        <v>31.52</v>
      </c>
    </row>
    <row r="96" customFormat="false" ht="13.8" hidden="false" customHeight="false" outlineLevel="0" collapsed="false">
      <c r="A96" s="0" t="n">
        <v>5</v>
      </c>
      <c r="B96" s="0" t="n">
        <v>2.5</v>
      </c>
      <c r="C96" s="0" t="n">
        <f aca="false">22.84*1</f>
        <v>22.84</v>
      </c>
      <c r="D96" s="0" t="n">
        <f aca="false">33.47*1</f>
        <v>33.47</v>
      </c>
    </row>
    <row r="97" customFormat="false" ht="13.8" hidden="false" customHeight="false" outlineLevel="0" collapsed="false">
      <c r="A97" s="0" t="n">
        <v>5.5</v>
      </c>
      <c r="B97" s="0" t="n">
        <v>2.5</v>
      </c>
      <c r="C97" s="0" t="n">
        <f aca="false">17.57*1</f>
        <v>17.57</v>
      </c>
      <c r="D97" s="0" t="n">
        <f aca="false">32.77*1</f>
        <v>32.77</v>
      </c>
    </row>
    <row r="98" customFormat="false" ht="13.8" hidden="false" customHeight="false" outlineLevel="0" collapsed="false">
      <c r="A98" s="0" t="n">
        <v>6</v>
      </c>
      <c r="B98" s="0" t="n">
        <v>2.5</v>
      </c>
      <c r="C98" s="0" t="n">
        <f aca="false">13.84*1</f>
        <v>13.84</v>
      </c>
      <c r="D98" s="0" t="n">
        <f aca="false">30.95*1</f>
        <v>30.95</v>
      </c>
    </row>
    <row r="99" customFormat="false" ht="13.8" hidden="false" customHeight="false" outlineLevel="0" collapsed="false">
      <c r="A99" s="0" t="n">
        <v>6.5</v>
      </c>
      <c r="B99" s="0" t="n">
        <v>2.5</v>
      </c>
      <c r="C99" s="0" t="n">
        <f aca="false">11.49*1</f>
        <v>11.49</v>
      </c>
      <c r="D99" s="0" t="n">
        <f aca="false">25.21*1</f>
        <v>25.21</v>
      </c>
    </row>
    <row r="100" customFormat="false" ht="13.8" hidden="false" customHeight="false" outlineLevel="0" collapsed="false">
      <c r="A100" s="0" t="n">
        <v>7</v>
      </c>
      <c r="B100" s="0" t="n">
        <v>2.5</v>
      </c>
      <c r="C100" s="0" t="n">
        <f aca="false">12.7*1</f>
        <v>12.7</v>
      </c>
      <c r="D100" s="0" t="n">
        <f aca="false">21.93*1</f>
        <v>21.93</v>
      </c>
    </row>
    <row r="101" customFormat="false" ht="13.8" hidden="false" customHeight="false" outlineLevel="0" collapsed="false">
      <c r="A101" s="0" t="n">
        <v>7.5</v>
      </c>
      <c r="B101" s="0" t="n">
        <v>2.5</v>
      </c>
      <c r="C101" s="0" t="n">
        <f aca="false">14.69*1</f>
        <v>14.69</v>
      </c>
      <c r="D101" s="0" t="n">
        <f aca="false">19.39*1</f>
        <v>19.39</v>
      </c>
    </row>
    <row r="102" customFormat="false" ht="13.8" hidden="false" customHeight="false" outlineLevel="0" collapsed="false">
      <c r="A102" s="0" t="n">
        <v>8</v>
      </c>
      <c r="B102" s="0" t="n">
        <v>2.5</v>
      </c>
      <c r="C102" s="0" t="n">
        <f aca="false">17.78*1</f>
        <v>17.78</v>
      </c>
      <c r="D102" s="0" t="n">
        <f aca="false">16.7*1</f>
        <v>16.7</v>
      </c>
    </row>
    <row r="103" customFormat="false" ht="13.8" hidden="false" customHeight="false" outlineLevel="0" collapsed="false">
      <c r="A103" s="0" t="n">
        <v>0</v>
      </c>
      <c r="B103" s="0" t="n">
        <v>3</v>
      </c>
      <c r="C103" s="0" t="n">
        <f aca="false">17.71*1</f>
        <v>17.71</v>
      </c>
      <c r="D103" s="0" t="n">
        <f aca="false">35.54*1</f>
        <v>35.54</v>
      </c>
    </row>
    <row r="104" customFormat="false" ht="13.8" hidden="false" customHeight="false" outlineLevel="0" collapsed="false">
      <c r="A104" s="0" t="n">
        <v>0.5</v>
      </c>
      <c r="B104" s="0" t="n">
        <v>3</v>
      </c>
      <c r="C104" s="0" t="n">
        <f aca="false">16.1*1</f>
        <v>16.1</v>
      </c>
      <c r="D104" s="0" t="n">
        <f aca="false">34*1</f>
        <v>34</v>
      </c>
    </row>
    <row r="105" customFormat="false" ht="13.8" hidden="false" customHeight="false" outlineLevel="0" collapsed="false">
      <c r="A105" s="0" t="n">
        <v>1</v>
      </c>
      <c r="B105" s="0" t="n">
        <v>3</v>
      </c>
      <c r="C105" s="0" t="n">
        <f aca="false">15.36*1</f>
        <v>15.36</v>
      </c>
      <c r="D105" s="0" t="n">
        <f aca="false">31.2*1</f>
        <v>31.2</v>
      </c>
    </row>
    <row r="106" customFormat="false" ht="13.8" hidden="false" customHeight="false" outlineLevel="0" collapsed="false">
      <c r="A106" s="0" t="n">
        <v>1.5</v>
      </c>
      <c r="B106" s="0" t="n">
        <v>3</v>
      </c>
      <c r="C106" s="0" t="n">
        <f aca="false">15.43*1</f>
        <v>15.43</v>
      </c>
      <c r="D106" s="0" t="n">
        <f aca="false">30.02*1</f>
        <v>30.02</v>
      </c>
    </row>
    <row r="107" customFormat="false" ht="13.8" hidden="false" customHeight="false" outlineLevel="0" collapsed="false">
      <c r="A107" s="0" t="n">
        <v>2</v>
      </c>
      <c r="B107" s="0" t="n">
        <v>3</v>
      </c>
      <c r="C107" s="0" t="n">
        <f aca="false">16.63*1</f>
        <v>16.63</v>
      </c>
      <c r="D107" s="0" t="n">
        <f aca="false">27.03*1</f>
        <v>27.03</v>
      </c>
    </row>
    <row r="108" customFormat="false" ht="13.8" hidden="false" customHeight="false" outlineLevel="0" collapsed="false">
      <c r="A108" s="0" t="n">
        <v>2.5</v>
      </c>
      <c r="B108" s="0" t="n">
        <v>3</v>
      </c>
      <c r="C108" s="0" t="n">
        <f aca="false">18.79*1</f>
        <v>18.79</v>
      </c>
      <c r="D108" s="0" t="n">
        <f aca="false">25.99*1</f>
        <v>25.99</v>
      </c>
    </row>
    <row r="109" customFormat="false" ht="13.8" hidden="false" customHeight="false" outlineLevel="0" collapsed="false">
      <c r="A109" s="0" t="n">
        <v>3</v>
      </c>
      <c r="B109" s="0" t="n">
        <v>3</v>
      </c>
      <c r="C109" s="0" t="n">
        <f aca="false">20.95*1</f>
        <v>20.95</v>
      </c>
      <c r="D109" s="0" t="n">
        <f aca="false">25.97*1</f>
        <v>25.97</v>
      </c>
    </row>
    <row r="110" customFormat="false" ht="13.8" hidden="false" customHeight="false" outlineLevel="0" collapsed="false">
      <c r="A110" s="0" t="n">
        <v>3.5</v>
      </c>
      <c r="B110" s="0" t="n">
        <v>3</v>
      </c>
      <c r="C110" s="0" t="n">
        <f aca="false">22.69*1</f>
        <v>22.69</v>
      </c>
      <c r="D110" s="0" t="n">
        <f aca="false">26.95*1</f>
        <v>26.95</v>
      </c>
    </row>
    <row r="111" customFormat="false" ht="13.8" hidden="false" customHeight="false" outlineLevel="0" collapsed="false">
      <c r="A111" s="0" t="n">
        <v>4</v>
      </c>
      <c r="B111" s="0" t="n">
        <v>3</v>
      </c>
      <c r="C111" s="0" t="n">
        <f aca="false">23.05*1</f>
        <v>23.05</v>
      </c>
      <c r="D111" s="0" t="n">
        <f aca="false">27.92*1</f>
        <v>27.92</v>
      </c>
    </row>
    <row r="112" customFormat="false" ht="13.8" hidden="false" customHeight="false" outlineLevel="0" collapsed="false">
      <c r="A112" s="0" t="n">
        <v>4.5</v>
      </c>
      <c r="B112" s="0" t="n">
        <v>3</v>
      </c>
      <c r="C112" s="0" t="n">
        <f aca="false">21.99*1</f>
        <v>21.99</v>
      </c>
      <c r="D112" s="0" t="n">
        <f aca="false">29.59*1</f>
        <v>29.59</v>
      </c>
    </row>
    <row r="113" customFormat="false" ht="13.8" hidden="false" customHeight="false" outlineLevel="0" collapsed="false">
      <c r="A113" s="0" t="n">
        <v>5</v>
      </c>
      <c r="B113" s="0" t="n">
        <v>3</v>
      </c>
      <c r="C113" s="0" t="n">
        <f aca="false">19.85*1</f>
        <v>19.85</v>
      </c>
      <c r="D113" s="0" t="n">
        <f aca="false">30.21*1</f>
        <v>30.21</v>
      </c>
    </row>
    <row r="114" customFormat="false" ht="13.8" hidden="false" customHeight="false" outlineLevel="0" collapsed="false">
      <c r="A114" s="0" t="n">
        <v>5.5</v>
      </c>
      <c r="B114" s="0" t="n">
        <v>3</v>
      </c>
      <c r="C114" s="0" t="n">
        <f aca="false">17.71*1</f>
        <v>17.71</v>
      </c>
      <c r="D114" s="0" t="n">
        <f aca="false">29.64*1</f>
        <v>29.64</v>
      </c>
    </row>
    <row r="115" customFormat="false" ht="13.8" hidden="false" customHeight="false" outlineLevel="0" collapsed="false">
      <c r="A115" s="0" t="n">
        <v>6</v>
      </c>
      <c r="B115" s="0" t="n">
        <v>3</v>
      </c>
      <c r="C115" s="0" t="n">
        <f aca="false">15.81*1</f>
        <v>15.81</v>
      </c>
      <c r="D115" s="0" t="n">
        <f aca="false">27.54*1</f>
        <v>27.54</v>
      </c>
    </row>
    <row r="116" customFormat="false" ht="13.8" hidden="false" customHeight="false" outlineLevel="0" collapsed="false">
      <c r="A116" s="0" t="n">
        <v>6.5</v>
      </c>
      <c r="B116" s="0" t="n">
        <v>3</v>
      </c>
      <c r="C116" s="0" t="n">
        <f aca="false">14.95*1</f>
        <v>14.95</v>
      </c>
      <c r="D116" s="0" t="n">
        <f aca="false">25*1</f>
        <v>25</v>
      </c>
    </row>
    <row r="117" customFormat="false" ht="13.8" hidden="false" customHeight="false" outlineLevel="0" collapsed="false">
      <c r="A117" s="0" t="n">
        <v>7</v>
      </c>
      <c r="B117" s="0" t="n">
        <v>3</v>
      </c>
      <c r="C117" s="0" t="n">
        <f aca="false">15.98*1</f>
        <v>15.98</v>
      </c>
      <c r="D117" s="0" t="n">
        <f aca="false">22.75*1</f>
        <v>22.75</v>
      </c>
    </row>
    <row r="118" customFormat="false" ht="13.8" hidden="false" customHeight="false" outlineLevel="0" collapsed="false">
      <c r="A118" s="0" t="n">
        <v>7.5</v>
      </c>
      <c r="B118" s="0" t="n">
        <v>3</v>
      </c>
      <c r="C118" s="0" t="n">
        <f aca="false">17.88*1</f>
        <v>17.88</v>
      </c>
      <c r="D118" s="0" t="n">
        <f aca="false">20.04*1</f>
        <v>20.04</v>
      </c>
    </row>
    <row r="119" customFormat="false" ht="13.8" hidden="false" customHeight="false" outlineLevel="0" collapsed="false">
      <c r="A119" s="0" t="n">
        <v>8</v>
      </c>
      <c r="B119" s="0" t="n">
        <v>3</v>
      </c>
      <c r="C119" s="0" t="n">
        <f aca="false">19.68*1</f>
        <v>19.68</v>
      </c>
      <c r="D119" s="0" t="n">
        <f aca="false">19.13*1</f>
        <v>19.13</v>
      </c>
    </row>
    <row r="120" customFormat="false" ht="13.8" hidden="false" customHeight="false" outlineLevel="0" collapsed="false">
      <c r="A120" s="0" t="n">
        <v>0</v>
      </c>
      <c r="B120" s="0" t="n">
        <v>3.5</v>
      </c>
      <c r="C120" s="0" t="n">
        <f aca="false">19.56*1</f>
        <v>19.56</v>
      </c>
      <c r="D120" s="0" t="n">
        <f aca="false">33.6*1</f>
        <v>33.6</v>
      </c>
    </row>
    <row r="121" customFormat="false" ht="13.8" hidden="false" customHeight="false" outlineLevel="0" collapsed="false">
      <c r="A121" s="0" t="n">
        <v>0.5</v>
      </c>
      <c r="B121" s="0" t="n">
        <v>3.5</v>
      </c>
      <c r="C121" s="0" t="n">
        <f aca="false">18.39*1</f>
        <v>18.39</v>
      </c>
      <c r="D121" s="0" t="n">
        <f aca="false">32.26*1</f>
        <v>32.26</v>
      </c>
    </row>
    <row r="122" customFormat="false" ht="13.8" hidden="false" customHeight="false" outlineLevel="0" collapsed="false">
      <c r="A122" s="0" t="n">
        <v>1</v>
      </c>
      <c r="B122" s="0" t="n">
        <v>3.5</v>
      </c>
      <c r="C122" s="0" t="n">
        <f aca="false">17.29*1</f>
        <v>17.29</v>
      </c>
      <c r="D122" s="0" t="n">
        <f aca="false">30.86*1</f>
        <v>30.86</v>
      </c>
    </row>
    <row r="123" customFormat="false" ht="13.8" hidden="false" customHeight="false" outlineLevel="0" collapsed="false">
      <c r="A123" s="0" t="n">
        <v>1.5</v>
      </c>
      <c r="B123" s="0" t="n">
        <v>3.5</v>
      </c>
      <c r="C123" s="0" t="n">
        <f aca="false">17.61*1</f>
        <v>17.61</v>
      </c>
      <c r="D123" s="0" t="n">
        <f aca="false">29.55*1</f>
        <v>29.55</v>
      </c>
    </row>
    <row r="124" customFormat="false" ht="13.8" hidden="false" customHeight="false" outlineLevel="0" collapsed="false">
      <c r="A124" s="0" t="n">
        <v>2</v>
      </c>
      <c r="B124" s="0" t="n">
        <v>3.5</v>
      </c>
      <c r="C124" s="0" t="n">
        <f aca="false">18.1*1</f>
        <v>18.1</v>
      </c>
      <c r="D124" s="0" t="n">
        <f aca="false">28.85*1</f>
        <v>28.85</v>
      </c>
    </row>
    <row r="125" customFormat="false" ht="13.8" hidden="false" customHeight="false" outlineLevel="0" collapsed="false">
      <c r="A125" s="0" t="n">
        <v>2.5</v>
      </c>
      <c r="B125" s="0" t="n">
        <v>3.5</v>
      </c>
      <c r="C125" s="0" t="n">
        <f aca="false">19.11*1</f>
        <v>19.11</v>
      </c>
      <c r="D125" s="0" t="n">
        <f aca="false">27.79*1</f>
        <v>27.79</v>
      </c>
    </row>
    <row r="126" customFormat="false" ht="13.8" hidden="false" customHeight="false" outlineLevel="0" collapsed="false">
      <c r="A126" s="0" t="n">
        <v>3</v>
      </c>
      <c r="B126" s="0" t="n">
        <v>3.5</v>
      </c>
      <c r="C126" s="0" t="n">
        <f aca="false">20.95*1</f>
        <v>20.95</v>
      </c>
      <c r="D126" s="0" t="n">
        <f aca="false">27.12*1</f>
        <v>27.12</v>
      </c>
    </row>
    <row r="127" customFormat="false" ht="13.8" hidden="false" customHeight="false" outlineLevel="0" collapsed="false">
      <c r="A127" s="0" t="n">
        <v>3.5</v>
      </c>
      <c r="B127" s="0" t="n">
        <v>3.5</v>
      </c>
      <c r="C127" s="0" t="n">
        <f aca="false">20.91*1</f>
        <v>20.91</v>
      </c>
      <c r="D127" s="0" t="n">
        <f aca="false">27.37*1</f>
        <v>27.37</v>
      </c>
    </row>
    <row r="128" customFormat="false" ht="13.8" hidden="false" customHeight="false" outlineLevel="0" collapsed="false">
      <c r="A128" s="0" t="n">
        <v>4</v>
      </c>
      <c r="B128" s="0" t="n">
        <v>3.5</v>
      </c>
      <c r="C128" s="0" t="n">
        <f aca="false">21.04*1</f>
        <v>21.04</v>
      </c>
      <c r="D128" s="0" t="n">
        <f aca="false">27.67*1</f>
        <v>27.67</v>
      </c>
    </row>
    <row r="129" customFormat="false" ht="13.8" hidden="false" customHeight="false" outlineLevel="0" collapsed="false">
      <c r="A129" s="0" t="n">
        <v>4.5</v>
      </c>
      <c r="B129" s="0" t="n">
        <v>3.5</v>
      </c>
      <c r="C129" s="0" t="n">
        <f aca="false">20.71*1</f>
        <v>20.71</v>
      </c>
      <c r="D129" s="0" t="n">
        <f aca="false">27.31*1</f>
        <v>27.31</v>
      </c>
    </row>
    <row r="130" customFormat="false" ht="13.8" hidden="false" customHeight="false" outlineLevel="0" collapsed="false">
      <c r="A130" s="0" t="n">
        <v>5</v>
      </c>
      <c r="B130" s="0" t="n">
        <v>3.5</v>
      </c>
      <c r="C130" s="0" t="n">
        <f aca="false">19.85*1</f>
        <v>19.85</v>
      </c>
      <c r="D130" s="0" t="n">
        <f aca="false">27.32*1</f>
        <v>27.32</v>
      </c>
    </row>
    <row r="131" customFormat="false" ht="13.8" hidden="false" customHeight="false" outlineLevel="0" collapsed="false">
      <c r="A131" s="0" t="n">
        <v>5.5</v>
      </c>
      <c r="B131" s="0" t="n">
        <v>3.5</v>
      </c>
      <c r="C131" s="0" t="n">
        <f aca="false">18.9*1</f>
        <v>18.9</v>
      </c>
      <c r="D131" s="0" t="n">
        <f aca="false">27.22*1</f>
        <v>27.22</v>
      </c>
    </row>
    <row r="132" customFormat="false" ht="13.8" hidden="false" customHeight="false" outlineLevel="0" collapsed="false">
      <c r="A132" s="0" t="n">
        <v>6</v>
      </c>
      <c r="B132" s="0" t="n">
        <v>3.5</v>
      </c>
      <c r="C132" s="0" t="n">
        <f aca="false">18.03*1</f>
        <v>18.03</v>
      </c>
      <c r="D132" s="0" t="n">
        <f aca="false">26.8*1</f>
        <v>26.8</v>
      </c>
    </row>
    <row r="133" customFormat="false" ht="13.8" hidden="false" customHeight="false" outlineLevel="0" collapsed="false">
      <c r="A133" s="0" t="n">
        <v>6.5</v>
      </c>
      <c r="B133" s="0" t="n">
        <v>3.5</v>
      </c>
      <c r="C133" s="0" t="n">
        <f aca="false">18.01*1</f>
        <v>18.01</v>
      </c>
      <c r="D133" s="0" t="n">
        <f aca="false">26.14*1</f>
        <v>26.14</v>
      </c>
    </row>
    <row r="134" customFormat="false" ht="13.8" hidden="false" customHeight="false" outlineLevel="0" collapsed="false">
      <c r="A134" s="0" t="n">
        <v>7</v>
      </c>
      <c r="B134" s="0" t="n">
        <v>3.5</v>
      </c>
      <c r="C134" s="0" t="n">
        <f aca="false">18.16*1</f>
        <v>18.16</v>
      </c>
      <c r="D134" s="0" t="n">
        <f aca="false">24.26*1</f>
        <v>24.26</v>
      </c>
    </row>
    <row r="135" customFormat="false" ht="13.8" hidden="false" customHeight="false" outlineLevel="0" collapsed="false">
      <c r="A135" s="0" t="n">
        <v>7.5</v>
      </c>
      <c r="B135" s="0" t="n">
        <v>3.5</v>
      </c>
      <c r="C135" s="0" t="n">
        <f aca="false">19.41*1</f>
        <v>19.41</v>
      </c>
      <c r="D135" s="0" t="n">
        <f aca="false">23.81*1</f>
        <v>23.81</v>
      </c>
    </row>
    <row r="136" customFormat="false" ht="13.8" hidden="false" customHeight="false" outlineLevel="0" collapsed="false">
      <c r="A136" s="0" t="n">
        <v>8</v>
      </c>
      <c r="B136" s="0" t="n">
        <v>3.5</v>
      </c>
      <c r="C136" s="0" t="n">
        <f aca="false">20.04*1</f>
        <v>20.04</v>
      </c>
      <c r="D136" s="0" t="n">
        <f aca="false">22.97*1</f>
        <v>22.97</v>
      </c>
    </row>
    <row r="137" customFormat="false" ht="13.8" hidden="false" customHeight="false" outlineLevel="0" collapsed="false">
      <c r="A137" s="0" t="n">
        <v>0</v>
      </c>
      <c r="B137" s="0" t="n">
        <v>4</v>
      </c>
      <c r="C137" s="0" t="n">
        <f aca="false">20.53*1</f>
        <v>20.53</v>
      </c>
      <c r="D137" s="0" t="n">
        <f aca="false">31.82*1</f>
        <v>31.82</v>
      </c>
    </row>
    <row r="138" customFormat="false" ht="13.8" hidden="false" customHeight="false" outlineLevel="0" collapsed="false">
      <c r="A138" s="0" t="n">
        <v>0.5</v>
      </c>
      <c r="B138" s="0" t="n">
        <v>4</v>
      </c>
      <c r="C138" s="0" t="n">
        <f aca="false">19.85*1</f>
        <v>19.85</v>
      </c>
      <c r="D138" s="0" t="n">
        <f aca="false">31.44*1</f>
        <v>31.44</v>
      </c>
    </row>
    <row r="139" customFormat="false" ht="13.8" hidden="false" customHeight="false" outlineLevel="0" collapsed="false">
      <c r="A139" s="0" t="n">
        <v>1</v>
      </c>
      <c r="B139" s="0" t="n">
        <v>4</v>
      </c>
      <c r="C139" s="0" t="n">
        <f aca="false">19.39*1</f>
        <v>19.39</v>
      </c>
      <c r="D139" s="0" t="n">
        <f aca="false">30.25*1</f>
        <v>30.25</v>
      </c>
    </row>
    <row r="140" customFormat="false" ht="13.8" hidden="false" customHeight="false" outlineLevel="0" collapsed="false">
      <c r="A140" s="0" t="n">
        <v>1.5</v>
      </c>
      <c r="B140" s="0" t="n">
        <v>4</v>
      </c>
      <c r="C140" s="0" t="n">
        <f aca="false">19.2*1</f>
        <v>19.2</v>
      </c>
      <c r="D140" s="0" t="n">
        <f aca="false">29.13*1</f>
        <v>29.13</v>
      </c>
    </row>
    <row r="141" customFormat="false" ht="13.8" hidden="false" customHeight="false" outlineLevel="0" collapsed="false">
      <c r="A141" s="0" t="n">
        <v>2</v>
      </c>
      <c r="B141" s="0" t="n">
        <v>4</v>
      </c>
      <c r="C141" s="0" t="n">
        <f aca="false">19.51*1</f>
        <v>19.51</v>
      </c>
      <c r="D141" s="0" t="n">
        <f aca="false">29*1</f>
        <v>29</v>
      </c>
    </row>
    <row r="142" customFormat="false" ht="13.8" hidden="false" customHeight="false" outlineLevel="0" collapsed="false">
      <c r="A142" s="0" t="n">
        <v>2.5</v>
      </c>
      <c r="B142" s="0" t="n">
        <v>4</v>
      </c>
      <c r="C142" s="0" t="n">
        <f aca="false">19.81*1</f>
        <v>19.81</v>
      </c>
      <c r="D142" s="0" t="n">
        <f aca="false">28.13*1</f>
        <v>28.13</v>
      </c>
    </row>
    <row r="143" customFormat="false" ht="13.8" hidden="false" customHeight="false" outlineLevel="0" collapsed="false">
      <c r="A143" s="0" t="n">
        <v>3</v>
      </c>
      <c r="B143" s="0" t="n">
        <v>4</v>
      </c>
      <c r="C143" s="0" t="n">
        <f aca="false">20.23*1</f>
        <v>20.23</v>
      </c>
      <c r="D143" s="0" t="n">
        <f aca="false">27.62*1</f>
        <v>27.62</v>
      </c>
    </row>
    <row r="144" customFormat="false" ht="13.8" hidden="false" customHeight="false" outlineLevel="0" collapsed="false">
      <c r="A144" s="0" t="n">
        <v>3.5</v>
      </c>
      <c r="B144" s="0" t="n">
        <v>4</v>
      </c>
      <c r="C144" s="0" t="n">
        <f aca="false">20.53*1</f>
        <v>20.53</v>
      </c>
      <c r="D144" s="0" t="n">
        <f aca="false">27.54*1</f>
        <v>27.54</v>
      </c>
    </row>
    <row r="145" customFormat="false" ht="13.8" hidden="false" customHeight="false" outlineLevel="0" collapsed="false">
      <c r="A145" s="0" t="n">
        <v>4</v>
      </c>
      <c r="B145" s="0" t="n">
        <v>4</v>
      </c>
      <c r="C145" s="0" t="n">
        <f aca="false">20.66*1</f>
        <v>20.66</v>
      </c>
      <c r="D145" s="0" t="n">
        <f aca="false">27.1*1</f>
        <v>27.1</v>
      </c>
    </row>
    <row r="146" customFormat="false" ht="13.8" hidden="false" customHeight="false" outlineLevel="0" collapsed="false">
      <c r="A146" s="0" t="n">
        <v>4.5</v>
      </c>
      <c r="B146" s="0" t="n">
        <v>4</v>
      </c>
      <c r="C146" s="0" t="n">
        <f aca="false">20.51*1</f>
        <v>20.51</v>
      </c>
      <c r="D146" s="0" t="n">
        <f aca="false">27.65*1</f>
        <v>27.65</v>
      </c>
    </row>
    <row r="147" customFormat="false" ht="13.8" hidden="false" customHeight="false" outlineLevel="0" collapsed="false">
      <c r="A147" s="0" t="n">
        <v>5</v>
      </c>
      <c r="B147" s="0" t="n">
        <v>4</v>
      </c>
      <c r="C147" s="0" t="n">
        <f aca="false">20.04*1</f>
        <v>20.04</v>
      </c>
      <c r="D147" s="0" t="n">
        <f aca="false">26.86*1</f>
        <v>26.86</v>
      </c>
    </row>
    <row r="148" customFormat="false" ht="13.8" hidden="false" customHeight="false" outlineLevel="0" collapsed="false">
      <c r="A148" s="0" t="n">
        <v>5.5</v>
      </c>
      <c r="B148" s="0" t="n">
        <v>4</v>
      </c>
      <c r="C148" s="0" t="n">
        <f aca="false">19.62*1</f>
        <v>19.62</v>
      </c>
      <c r="D148" s="0" t="n">
        <f aca="false">26.88*1</f>
        <v>26.88</v>
      </c>
    </row>
    <row r="149" customFormat="false" ht="13.8" hidden="false" customHeight="false" outlineLevel="0" collapsed="false">
      <c r="A149" s="0" t="n">
        <v>6</v>
      </c>
      <c r="B149" s="0" t="n">
        <v>4</v>
      </c>
      <c r="C149" s="0" t="n">
        <f aca="false">19.47*1</f>
        <v>19.47</v>
      </c>
      <c r="D149" s="0" t="n">
        <f aca="false">26.1*1</f>
        <v>26.1</v>
      </c>
    </row>
    <row r="150" customFormat="false" ht="13.8" hidden="false" customHeight="false" outlineLevel="0" collapsed="false">
      <c r="A150" s="0" t="n">
        <v>6.5</v>
      </c>
      <c r="B150" s="0" t="n">
        <v>4</v>
      </c>
      <c r="C150" s="0" t="n">
        <f aca="false">19.77*1</f>
        <v>19.77</v>
      </c>
      <c r="D150" s="0" t="n">
        <f aca="false">25.53*1</f>
        <v>25.53</v>
      </c>
    </row>
    <row r="151" customFormat="false" ht="13.8" hidden="false" customHeight="false" outlineLevel="0" collapsed="false">
      <c r="A151" s="0" t="n">
        <v>7</v>
      </c>
      <c r="B151" s="0" t="n">
        <v>4</v>
      </c>
      <c r="C151" s="0" t="n">
        <f aca="false">20.66*1</f>
        <v>20.66</v>
      </c>
      <c r="D151" s="0" t="n">
        <f aca="false">24.17*1</f>
        <v>24.17</v>
      </c>
    </row>
    <row r="152" customFormat="false" ht="13.8" hidden="false" customHeight="false" outlineLevel="0" collapsed="false">
      <c r="A152" s="0" t="n">
        <v>7.5</v>
      </c>
      <c r="B152" s="0" t="n">
        <v>4</v>
      </c>
      <c r="C152" s="0" t="n">
        <f aca="false">21.29*1</f>
        <v>21.29</v>
      </c>
      <c r="D152" s="0" t="n">
        <f aca="false">23.81*1</f>
        <v>23.81</v>
      </c>
    </row>
    <row r="153" customFormat="false" ht="13.8" hidden="false" customHeight="false" outlineLevel="0" collapsed="false">
      <c r="A153" s="0" t="n">
        <v>8</v>
      </c>
      <c r="B153" s="0" t="n">
        <v>4</v>
      </c>
      <c r="C153" s="0" t="n">
        <f aca="false">21.74*1</f>
        <v>21.74</v>
      </c>
      <c r="D153" s="0" t="n">
        <f aca="false">22.71*1</f>
        <v>22.71</v>
      </c>
    </row>
    <row r="154" customFormat="false" ht="13.8" hidden="false" customHeight="false" outlineLevel="0" collapsed="false">
      <c r="A154" s="0" t="n">
        <v>0</v>
      </c>
      <c r="B154" s="0" t="n">
        <v>4.5</v>
      </c>
      <c r="C154" s="0" t="n">
        <f aca="false">21.66*1</f>
        <v>21.66</v>
      </c>
      <c r="D154" s="0" t="n">
        <f aca="false">30.8*1</f>
        <v>30.8</v>
      </c>
    </row>
    <row r="155" customFormat="false" ht="13.8" hidden="false" customHeight="false" outlineLevel="0" collapsed="false">
      <c r="A155" s="0" t="n">
        <v>0.5</v>
      </c>
      <c r="B155" s="0" t="n">
        <v>4.5</v>
      </c>
      <c r="C155" s="0" t="n">
        <f aca="false">20.72*1</f>
        <v>20.72</v>
      </c>
      <c r="D155" s="0" t="n">
        <f aca="false">30.67*1</f>
        <v>30.67</v>
      </c>
    </row>
    <row r="156" customFormat="false" ht="13.8" hidden="false" customHeight="false" outlineLevel="0" collapsed="false">
      <c r="A156" s="0" t="n">
        <v>1</v>
      </c>
      <c r="B156" s="0" t="n">
        <v>4.5</v>
      </c>
      <c r="C156" s="0" t="n">
        <f aca="false">20.33*1</f>
        <v>20.33</v>
      </c>
      <c r="D156" s="0" t="n">
        <f aca="false">30.23*1</f>
        <v>30.23</v>
      </c>
    </row>
    <row r="157" customFormat="false" ht="13.8" hidden="false" customHeight="false" outlineLevel="0" collapsed="false">
      <c r="A157" s="0" t="n">
        <v>1.5</v>
      </c>
      <c r="B157" s="0" t="n">
        <v>4.5</v>
      </c>
      <c r="C157" s="0" t="n">
        <f aca="false">20.3*1</f>
        <v>20.3</v>
      </c>
      <c r="D157" s="0" t="n">
        <f aca="false">29.04*1</f>
        <v>29.04</v>
      </c>
    </row>
    <row r="158" customFormat="false" ht="13.8" hidden="false" customHeight="false" outlineLevel="0" collapsed="false">
      <c r="A158" s="0" t="n">
        <v>2</v>
      </c>
      <c r="B158" s="0" t="n">
        <v>4.5</v>
      </c>
      <c r="C158" s="0" t="n">
        <f aca="false">20.4*1</f>
        <v>20.4</v>
      </c>
      <c r="D158" s="0" t="n">
        <f aca="false">28.92*1</f>
        <v>28.92</v>
      </c>
    </row>
    <row r="159" customFormat="false" ht="13.8" hidden="false" customHeight="false" outlineLevel="0" collapsed="false">
      <c r="A159" s="0" t="n">
        <v>2.5</v>
      </c>
      <c r="B159" s="0" t="n">
        <v>4.5</v>
      </c>
      <c r="C159" s="0" t="n">
        <f aca="false">20.38*1</f>
        <v>20.38</v>
      </c>
      <c r="D159" s="0" t="n">
        <f aca="false">28.54*1</f>
        <v>28.54</v>
      </c>
    </row>
    <row r="160" customFormat="false" ht="13.8" hidden="false" customHeight="false" outlineLevel="0" collapsed="false">
      <c r="A160" s="0" t="n">
        <v>3</v>
      </c>
      <c r="B160" s="0" t="n">
        <v>4.5</v>
      </c>
      <c r="C160" s="0" t="n">
        <f aca="false">20.72*1</f>
        <v>20.72</v>
      </c>
      <c r="D160" s="0" t="n">
        <f aca="false">27.62*1</f>
        <v>27.62</v>
      </c>
    </row>
    <row r="161" customFormat="false" ht="13.8" hidden="false" customHeight="false" outlineLevel="0" collapsed="false">
      <c r="A161" s="0" t="n">
        <v>3.5</v>
      </c>
      <c r="B161" s="0" t="n">
        <v>4.5</v>
      </c>
      <c r="C161" s="0" t="n">
        <f aca="false">20.89*1</f>
        <v>20.89</v>
      </c>
      <c r="D161" s="0" t="n">
        <f aca="false">27.33*1</f>
        <v>27.33</v>
      </c>
    </row>
    <row r="162" customFormat="false" ht="13.8" hidden="false" customHeight="false" outlineLevel="0" collapsed="false">
      <c r="A162" s="0" t="n">
        <v>4</v>
      </c>
      <c r="B162" s="0" t="n">
        <v>4.5</v>
      </c>
      <c r="C162" s="0" t="n">
        <f aca="false">20.95*1</f>
        <v>20.95</v>
      </c>
      <c r="D162" s="0" t="n">
        <f aca="false">27.2*1</f>
        <v>27.2</v>
      </c>
    </row>
    <row r="163" customFormat="false" ht="13.8" hidden="false" customHeight="false" outlineLevel="0" collapsed="false">
      <c r="A163" s="0" t="n">
        <v>4.5</v>
      </c>
      <c r="B163" s="0" t="n">
        <v>4.5</v>
      </c>
      <c r="C163" s="0" t="n">
        <f aca="false">20.76*1</f>
        <v>20.76</v>
      </c>
      <c r="D163" s="0" t="n">
        <f aca="false">26.65*1</f>
        <v>26.65</v>
      </c>
    </row>
    <row r="164" customFormat="false" ht="13.8" hidden="false" customHeight="false" outlineLevel="0" collapsed="false">
      <c r="A164" s="0" t="n">
        <v>5</v>
      </c>
      <c r="B164" s="0" t="n">
        <v>4.5</v>
      </c>
      <c r="C164" s="0" t="n">
        <f aca="false">20.7*1</f>
        <v>20.7</v>
      </c>
      <c r="D164" s="0" t="n">
        <f aca="false">26.4*1</f>
        <v>26.4</v>
      </c>
    </row>
    <row r="165" customFormat="false" ht="13.8" hidden="false" customHeight="false" outlineLevel="0" collapsed="false">
      <c r="A165" s="0" t="n">
        <v>5.5</v>
      </c>
      <c r="B165" s="0" t="n">
        <v>4.5</v>
      </c>
      <c r="C165" s="0" t="n">
        <f aca="false">20.55*1</f>
        <v>20.55</v>
      </c>
      <c r="D165" s="0" t="n">
        <f aca="false">26.12*1</f>
        <v>26.12</v>
      </c>
    </row>
    <row r="166" customFormat="false" ht="13.8" hidden="false" customHeight="false" outlineLevel="0" collapsed="false">
      <c r="A166" s="0" t="n">
        <v>6</v>
      </c>
      <c r="B166" s="0" t="n">
        <v>4.5</v>
      </c>
      <c r="C166" s="0" t="n">
        <f aca="false">20.95*1</f>
        <v>20.95</v>
      </c>
      <c r="D166" s="0" t="n">
        <f aca="false">26.06*1</f>
        <v>26.06</v>
      </c>
    </row>
    <row r="167" customFormat="false" ht="13.8" hidden="false" customHeight="false" outlineLevel="0" collapsed="false">
      <c r="A167" s="0" t="n">
        <v>6.5</v>
      </c>
      <c r="B167" s="0" t="n">
        <v>4.5</v>
      </c>
      <c r="C167" s="0" t="n">
        <f aca="false">20.85*1</f>
        <v>20.85</v>
      </c>
      <c r="D167" s="0" t="n">
        <f aca="false">24.62*1</f>
        <v>24.62</v>
      </c>
    </row>
    <row r="168" customFormat="false" ht="13.8" hidden="false" customHeight="false" outlineLevel="0" collapsed="false">
      <c r="A168" s="0" t="n">
        <v>7</v>
      </c>
      <c r="B168" s="0" t="n">
        <v>4.5</v>
      </c>
      <c r="C168" s="0" t="n">
        <f aca="false">21.61*1</f>
        <v>21.61</v>
      </c>
      <c r="D168" s="0" t="n">
        <f aca="false">24.68*1</f>
        <v>24.68</v>
      </c>
    </row>
    <row r="169" customFormat="false" ht="13.8" hidden="false" customHeight="false" outlineLevel="0" collapsed="false">
      <c r="A169" s="0" t="n">
        <v>7.5</v>
      </c>
      <c r="B169" s="0" t="n">
        <v>4.5</v>
      </c>
      <c r="C169" s="0" t="n">
        <f aca="false">21.8*1</f>
        <v>21.8</v>
      </c>
      <c r="D169" s="0" t="n">
        <f aca="false">24*1</f>
        <v>24</v>
      </c>
    </row>
    <row r="170" customFormat="false" ht="13.8" hidden="false" customHeight="false" outlineLevel="0" collapsed="false">
      <c r="A170" s="0" t="n">
        <v>8</v>
      </c>
      <c r="B170" s="0" t="n">
        <v>4.5</v>
      </c>
      <c r="C170" s="0" t="n">
        <f aca="false">22.58*1</f>
        <v>22.58</v>
      </c>
      <c r="D170" s="0" t="n">
        <f aca="false">23.52*1</f>
        <v>23.52</v>
      </c>
    </row>
    <row r="171" customFormat="false" ht="13.8" hidden="false" customHeight="false" outlineLevel="0" collapsed="false">
      <c r="A171" s="0" t="n">
        <v>0</v>
      </c>
      <c r="B171" s="0" t="n">
        <v>5</v>
      </c>
      <c r="C171" s="0" t="n">
        <f aca="false">22.67*1</f>
        <v>22.67</v>
      </c>
      <c r="D171" s="0" t="n">
        <f aca="false">30.4*1</f>
        <v>30.4</v>
      </c>
    </row>
    <row r="172" customFormat="false" ht="13.8" hidden="false" customHeight="false" outlineLevel="0" collapsed="false">
      <c r="A172" s="0" t="n">
        <v>0.5</v>
      </c>
      <c r="B172" s="0" t="n">
        <v>5</v>
      </c>
      <c r="C172" s="0" t="n">
        <f aca="false">22.46*1</f>
        <v>22.46</v>
      </c>
      <c r="D172" s="0" t="n">
        <f aca="false">30.02*1</f>
        <v>30.02</v>
      </c>
    </row>
    <row r="173" customFormat="false" ht="13.8" hidden="false" customHeight="false" outlineLevel="0" collapsed="false">
      <c r="A173" s="0" t="n">
        <v>1</v>
      </c>
      <c r="B173" s="0" t="n">
        <v>5</v>
      </c>
      <c r="C173" s="0" t="n">
        <f aca="false">22.04*1</f>
        <v>22.04</v>
      </c>
      <c r="D173" s="0" t="n">
        <f aca="false">29.42*1</f>
        <v>29.42</v>
      </c>
    </row>
    <row r="174" customFormat="false" ht="13.8" hidden="false" customHeight="false" outlineLevel="0" collapsed="false">
      <c r="A174" s="0" t="n">
        <v>1.5</v>
      </c>
      <c r="B174" s="0" t="n">
        <v>5</v>
      </c>
      <c r="C174" s="0" t="n">
        <f aca="false">21.61*1</f>
        <v>21.61</v>
      </c>
      <c r="D174" s="0" t="n">
        <f aca="false">28.54*1</f>
        <v>28.54</v>
      </c>
    </row>
    <row r="175" customFormat="false" ht="13.8" hidden="false" customHeight="false" outlineLevel="0" collapsed="false">
      <c r="A175" s="0" t="n">
        <v>2</v>
      </c>
      <c r="B175" s="0" t="n">
        <v>5</v>
      </c>
      <c r="C175" s="0" t="n">
        <f aca="false">21.44*1</f>
        <v>21.44</v>
      </c>
      <c r="D175" s="0" t="n">
        <f aca="false">28.58*1</f>
        <v>28.58</v>
      </c>
    </row>
    <row r="176" customFormat="false" ht="13.8" hidden="false" customHeight="false" outlineLevel="0" collapsed="false">
      <c r="A176" s="0" t="n">
        <v>2.5</v>
      </c>
      <c r="B176" s="0" t="n">
        <v>5</v>
      </c>
      <c r="C176" s="0" t="n">
        <f aca="false">21.34*1</f>
        <v>21.34</v>
      </c>
      <c r="D176" s="0" t="n">
        <f aca="false">28.32*1</f>
        <v>28.32</v>
      </c>
    </row>
    <row r="177" customFormat="false" ht="13.8" hidden="false" customHeight="false" outlineLevel="0" collapsed="false">
      <c r="A177" s="0" t="n">
        <v>3</v>
      </c>
      <c r="B177" s="0" t="n">
        <v>5</v>
      </c>
      <c r="C177" s="0" t="n">
        <f aca="false">21.31*1</f>
        <v>21.31</v>
      </c>
      <c r="D177" s="0" t="n">
        <f aca="false">27.52*1</f>
        <v>27.52</v>
      </c>
    </row>
    <row r="178" customFormat="false" ht="13.8" hidden="false" customHeight="false" outlineLevel="0" collapsed="false">
      <c r="A178" s="0" t="n">
        <v>3.5</v>
      </c>
      <c r="B178" s="0" t="n">
        <v>5</v>
      </c>
      <c r="C178" s="0" t="n">
        <f aca="false">21.4*1</f>
        <v>21.4</v>
      </c>
      <c r="D178" s="0" t="n">
        <f aca="false">27.71*1</f>
        <v>27.71</v>
      </c>
    </row>
    <row r="179" customFormat="false" ht="13.8" hidden="false" customHeight="false" outlineLevel="0" collapsed="false">
      <c r="A179" s="0" t="n">
        <v>4</v>
      </c>
      <c r="B179" s="0" t="n">
        <v>5</v>
      </c>
      <c r="C179" s="0" t="n">
        <f aca="false">21.34*1</f>
        <v>21.34</v>
      </c>
      <c r="D179" s="0" t="n">
        <f aca="false">27.26*1</f>
        <v>27.26</v>
      </c>
    </row>
    <row r="180" customFormat="false" ht="13.8" hidden="false" customHeight="false" outlineLevel="0" collapsed="false">
      <c r="A180" s="0" t="n">
        <v>4.5</v>
      </c>
      <c r="B180" s="0" t="n">
        <v>5</v>
      </c>
      <c r="C180" s="0" t="n">
        <f aca="false">21.27*1</f>
        <v>21.27</v>
      </c>
      <c r="D180" s="0" t="n">
        <f aca="false">26.86*1</f>
        <v>26.86</v>
      </c>
    </row>
    <row r="181" customFormat="false" ht="13.8" hidden="false" customHeight="false" outlineLevel="0" collapsed="false">
      <c r="A181" s="0" t="n">
        <v>5</v>
      </c>
      <c r="B181" s="0" t="n">
        <v>5</v>
      </c>
      <c r="C181" s="0" t="n">
        <f aca="false">21.25*1</f>
        <v>21.25</v>
      </c>
      <c r="D181" s="0" t="n">
        <f aca="false">27.29*1</f>
        <v>27.29</v>
      </c>
    </row>
    <row r="182" customFormat="false" ht="13.8" hidden="false" customHeight="false" outlineLevel="0" collapsed="false">
      <c r="A182" s="0" t="n">
        <v>5.5</v>
      </c>
      <c r="B182" s="0" t="n">
        <v>5</v>
      </c>
      <c r="C182" s="0" t="n">
        <f aca="false">21.29*1</f>
        <v>21.29</v>
      </c>
      <c r="D182" s="0" t="n">
        <f aca="false">26.9*1</f>
        <v>26.9</v>
      </c>
    </row>
    <row r="183" customFormat="false" ht="13.8" hidden="false" customHeight="false" outlineLevel="0" collapsed="false">
      <c r="A183" s="0" t="n">
        <v>6</v>
      </c>
      <c r="B183" s="0" t="n">
        <v>5</v>
      </c>
      <c r="C183" s="0" t="n">
        <f aca="false">21.42*1</f>
        <v>21.42</v>
      </c>
      <c r="D183" s="0" t="n">
        <f aca="false">26.38*1</f>
        <v>26.38</v>
      </c>
    </row>
    <row r="184" customFormat="false" ht="13.8" hidden="false" customHeight="false" outlineLevel="0" collapsed="false">
      <c r="A184" s="0" t="n">
        <v>6.5</v>
      </c>
      <c r="B184" s="0" t="n">
        <v>5</v>
      </c>
      <c r="C184" s="0" t="n">
        <f aca="false">21.5*1</f>
        <v>21.5</v>
      </c>
      <c r="D184" s="0" t="n">
        <f aca="false">26.06*1</f>
        <v>26.06</v>
      </c>
    </row>
    <row r="185" customFormat="false" ht="13.8" hidden="false" customHeight="false" outlineLevel="0" collapsed="false">
      <c r="A185" s="0" t="n">
        <v>7</v>
      </c>
      <c r="B185" s="0" t="n">
        <v>5</v>
      </c>
      <c r="C185" s="0" t="n">
        <f aca="false">21.46*1</f>
        <v>21.46</v>
      </c>
      <c r="D185" s="0" t="n">
        <f aca="false">25.55*1</f>
        <v>25.55</v>
      </c>
    </row>
    <row r="186" customFormat="false" ht="13.8" hidden="false" customHeight="false" outlineLevel="0" collapsed="false">
      <c r="A186" s="0" t="n">
        <v>7.5</v>
      </c>
      <c r="B186" s="0" t="n">
        <v>5</v>
      </c>
      <c r="C186" s="0" t="n">
        <f aca="false">22.25*1</f>
        <v>22.25</v>
      </c>
      <c r="D186" s="0" t="n">
        <f aca="false">24.3*1</f>
        <v>24.3</v>
      </c>
    </row>
    <row r="187" customFormat="false" ht="13.8" hidden="false" customHeight="false" outlineLevel="0" collapsed="false">
      <c r="A187" s="0" t="n">
        <v>8</v>
      </c>
      <c r="B187" s="0" t="n">
        <v>5</v>
      </c>
      <c r="C187" s="0" t="n">
        <f aca="false">22.73*1</f>
        <v>22.73</v>
      </c>
      <c r="D187" s="0" t="n">
        <f aca="false">24.24*1</f>
        <v>24.24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2021-12-01T03:59:33Z</dcterms:created>
  <dc:creator>高村宗生</dc:creator>
  <dc:description/>
  <dc:language>ja-JP</dc:language>
  <cp:lastModifiedBy/>
  <dcterms:modified xsi:type="dcterms:W3CDTF">2021-12-02T19:21:01Z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