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3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4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drawings/drawing5.xml" ContentType="application/vnd.openxmlformats-officedocument.drawing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drawings/drawing6.xml" ContentType="application/vnd.openxmlformats-officedocument.drawing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drawings/drawing7.xml" ContentType="application/vnd.openxmlformats-officedocument.drawing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605" tabRatio="720"/>
  </bookViews>
  <sheets>
    <sheet name="Overview" sheetId="9" r:id="rId1"/>
    <sheet name="Stakeholders" sheetId="2" r:id="rId2"/>
    <sheet name="Opportunity" sheetId="3" r:id="rId3"/>
    <sheet name="Requirements" sheetId="4" r:id="rId4"/>
    <sheet name="Software System" sheetId="5" r:id="rId5"/>
    <sheet name="Work" sheetId="6" r:id="rId6"/>
    <sheet name="Way of Working" sheetId="8" r:id="rId7"/>
    <sheet name="Team" sheetId="7" r:id="rId8"/>
  </sheets>
  <calcPr calcId="145621"/>
</workbook>
</file>

<file path=xl/calcChain.xml><?xml version="1.0" encoding="utf-8"?>
<calcChain xmlns="http://schemas.openxmlformats.org/spreadsheetml/2006/main">
  <c r="F26" i="9" l="1"/>
  <c r="F25" i="9"/>
  <c r="F24" i="9"/>
  <c r="F23" i="9"/>
  <c r="F22" i="9"/>
  <c r="F21" i="9"/>
  <c r="I25" i="9"/>
  <c r="I24" i="9"/>
  <c r="I23" i="9"/>
  <c r="I22" i="9"/>
  <c r="I21" i="9"/>
  <c r="C26" i="9"/>
  <c r="C25" i="9"/>
  <c r="C24" i="9"/>
  <c r="C23" i="9"/>
  <c r="C22" i="9"/>
  <c r="C21" i="9"/>
  <c r="F18" i="9"/>
  <c r="F17" i="9"/>
  <c r="F16" i="9"/>
  <c r="F15" i="9"/>
  <c r="F14" i="9"/>
  <c r="F13" i="9"/>
  <c r="C13" i="9"/>
  <c r="C18" i="9"/>
  <c r="C17" i="9"/>
  <c r="C16" i="9"/>
  <c r="C15" i="9"/>
  <c r="C14" i="9"/>
  <c r="F5" i="9"/>
  <c r="F10" i="9"/>
  <c r="F9" i="9"/>
  <c r="F8" i="9"/>
  <c r="F7" i="9"/>
  <c r="F6" i="9"/>
  <c r="C10" i="9"/>
  <c r="C9" i="9"/>
  <c r="C8" i="9"/>
  <c r="C7" i="9"/>
  <c r="C6" i="9"/>
  <c r="C5" i="9"/>
</calcChain>
</file>

<file path=xl/sharedStrings.xml><?xml version="1.0" encoding="utf-8"?>
<sst xmlns="http://schemas.openxmlformats.org/spreadsheetml/2006/main" count="311" uniqueCount="257">
  <si>
    <t>Recognized</t>
  </si>
  <si>
    <t>All the different groups of stakeholders that are, or will be, affected by the development and operation of the software system are identified.</t>
  </si>
  <si>
    <t>There is agreement on the stakeholder groups to be represented. At a minimum, the stakeholders groups that fund, use, support, and maintain the system have been considered.</t>
  </si>
  <si>
    <t>The responsibilities of the stakeholder representatives have been defined.</t>
  </si>
  <si>
    <t>Represented</t>
  </si>
  <si>
    <t>The stakeholder representatives have agreed to take on their responsibilities.</t>
  </si>
  <si>
    <t>The stakeholder representatives are authorized to carry out their responsibilities.</t>
  </si>
  <si>
    <t>The collaboration approach among the stakeholder representatives has been agreed.</t>
  </si>
  <si>
    <t>The stakeholder representatives support and respect the team's way of working.</t>
  </si>
  <si>
    <t>Involved</t>
  </si>
  <si>
    <t>The stakeholder representatives assist the team in accordance with their responsibilities.</t>
  </si>
  <si>
    <t>The stakeholder representatives provide feedback and take part in decision making in a timely manner.</t>
  </si>
  <si>
    <t>The stakeholder representatives promptly communicate changes that are relevant for their stakeholder groups.</t>
  </si>
  <si>
    <t>In Agreement</t>
  </si>
  <si>
    <t>The stakeholder representatives have agreed upon their minimal expectations for the next deployment of the new system.</t>
  </si>
  <si>
    <t>The stakeholder representatives are happy with their involvement in the work.</t>
  </si>
  <si>
    <t>The stakeholder representatives agree that their input is valued by the team and treated with respect.</t>
  </si>
  <si>
    <t>The team members agree that their input is valued by the stakeholder representatives and treated with respect.</t>
  </si>
  <si>
    <t>The stakeholder representatives agree with how their different priorities and perspectives are being balanced to provide a clear direction for the team.</t>
  </si>
  <si>
    <t>The stakeholder representatives provide feedback on the system from their stakeholder group perspective.</t>
  </si>
  <si>
    <t>The stakeholder representatives confirm that they agree that the system is ready for deployment.</t>
  </si>
  <si>
    <t>Satisfied in Use</t>
  </si>
  <si>
    <t>Stakeholders are using the new system and providing feedback on their experiences.</t>
  </si>
  <si>
    <t>The stakeholders confirm that the new system meets their expectations.</t>
  </si>
  <si>
    <t>Satisfied for Deployment</t>
  </si>
  <si>
    <t>Stakeholders</t>
  </si>
  <si>
    <t>Opportunity</t>
  </si>
  <si>
    <t>Identified</t>
  </si>
  <si>
    <t>An idea for a way of improving current ways of working, increasing market share or applying a new or innovative software system has been identified.</t>
  </si>
  <si>
    <t>At least one of the stakeholders wishes to make an investment in better understanding the opportunity and the value associated with addressing it.</t>
  </si>
  <si>
    <t>The other stakeholders who share the opportunity have been identified.</t>
  </si>
  <si>
    <t>Solution Needed</t>
  </si>
  <si>
    <t>The stakeholders in the opportunity and the proposed solution have been identified.</t>
  </si>
  <si>
    <t>The stakeholders' needs that generate the opportunity have been established.</t>
  </si>
  <si>
    <t>Any underlying problems and their root causes have been identified.</t>
  </si>
  <si>
    <t>It has been confirmed that a software-based solution is needed.</t>
  </si>
  <si>
    <t>At least one software-based solution has been proposed.</t>
  </si>
  <si>
    <t>Value Established</t>
  </si>
  <si>
    <t>The value of addressing the opportunity has been quantified either in absolute terms or in returns or savings per time period (e.g. per annum).</t>
  </si>
  <si>
    <t>The impact of the solution on the stakeholders is understood.</t>
  </si>
  <si>
    <t>The value that the software system offers to the stakeholders that fund and use the software system is understood.</t>
  </si>
  <si>
    <t>The success criteria by which the deployment of the software system is to be judged are clear.</t>
  </si>
  <si>
    <t>The desired outcomes required of the solution are clear and quantified.</t>
  </si>
  <si>
    <t>Viable</t>
  </si>
  <si>
    <t>A solution has been outlined.</t>
  </si>
  <si>
    <t>The indications are that the solution can be developed and deployed within constraints.</t>
  </si>
  <si>
    <t>The risks associated with the solution are acceptable and manageable.</t>
  </si>
  <si>
    <t>The indicative (ball-park) costs of the solution are less than the anticipated value of the opportunity.</t>
  </si>
  <si>
    <t>The reasons for the development of a software-based solution are understood by all members of the team.</t>
  </si>
  <si>
    <t>It is clear that the pursuit of the opportunity is viable.</t>
  </si>
  <si>
    <t>Addressed</t>
  </si>
  <si>
    <t>A usable system that demonstrably addresses the opportunity is available.</t>
  </si>
  <si>
    <t>The stakeholders agree that the available solution is worth deploying.</t>
  </si>
  <si>
    <t>The stakeholders are satisfied that the solution produced addresses the opportunity.</t>
  </si>
  <si>
    <t>Benefit Accrued</t>
  </si>
  <si>
    <t>The solution has started to accrue benefits for the stakeholders.</t>
  </si>
  <si>
    <t>The return-on-investment profile is at least as good as anticipated.</t>
  </si>
  <si>
    <t>Conceived</t>
  </si>
  <si>
    <t>The initial set of stakeholders agrees that a system is to be produced.</t>
  </si>
  <si>
    <t>The stakeholders that will use the new system are identified.</t>
  </si>
  <si>
    <t>The stakeholders that will fund the initial work on the new system are identified.</t>
  </si>
  <si>
    <t>There is a clear opportunity for the new system to address.</t>
  </si>
  <si>
    <t>Bounded</t>
  </si>
  <si>
    <t>The stakeholders involved in developing the new system are identified.</t>
  </si>
  <si>
    <t>The stakeholders agree on the purpose of the new system.</t>
  </si>
  <si>
    <t>It is clear what success is for the new system.</t>
  </si>
  <si>
    <t>The stakeholders have a shared understanding of the extent of the proposed solution.</t>
  </si>
  <si>
    <t>The way the requirements will be described is agreed upon.</t>
  </si>
  <si>
    <t>The mechanisms for managing the requirements are in place.</t>
  </si>
  <si>
    <t>The prioritization scheme is clear.</t>
  </si>
  <si>
    <t>Constraints are identified and considered.</t>
  </si>
  <si>
    <t>Assumptions are clearly stated.</t>
  </si>
  <si>
    <t>Coherent</t>
  </si>
  <si>
    <t>The requirements are captured and shared with the team and the stakeholders.</t>
  </si>
  <si>
    <t>The origin of the requirements is clear.</t>
  </si>
  <si>
    <t>The rationale behind the requirements is clear.</t>
  </si>
  <si>
    <t>Conflicting requirements are identified and attended to.</t>
  </si>
  <si>
    <t>The requirements communicate the essential characteristics of the system to be delivered.</t>
  </si>
  <si>
    <t>The most important usage scenarios for the system can be explained.</t>
  </si>
  <si>
    <t>The priority of the requirements is clear.</t>
  </si>
  <si>
    <t>The impact of implementing the requirements is understood.</t>
  </si>
  <si>
    <t>The team understands what has to be delivered and agrees to deliver it.</t>
  </si>
  <si>
    <t>Acceptable</t>
  </si>
  <si>
    <t>The stakeholders accept that the requirements describe an acceptable solution.</t>
  </si>
  <si>
    <t>The rate of change to the agreed requirements is relatively low and under control.</t>
  </si>
  <si>
    <t>The value provided by implementing the requirements is clear.</t>
  </si>
  <si>
    <t>The parts of the opportunity satisfied by the requirements are clear.</t>
  </si>
  <si>
    <t>The requirements are testable.</t>
  </si>
  <si>
    <t>Enough of the requirements are addressed for the resulting system to be acceptable to the stakeholders.</t>
  </si>
  <si>
    <t>The stakeholders accept the requirements as accurately reflecting what the system does and does not do.</t>
  </si>
  <si>
    <t>The set of requirement items implemented provide clear value to the stakeholders.</t>
  </si>
  <si>
    <t>The system implementing the requirements is accepted by the stakeholders as worth making operational.</t>
  </si>
  <si>
    <t>Fulfilled</t>
  </si>
  <si>
    <t>The stakeholders accept the requirements as accurately capturing what they require to fully satisfy the need for a new system.</t>
  </si>
  <si>
    <t>There are no outstanding requirement items preventing the system from being accepted as fully satisfying the requirements.</t>
  </si>
  <si>
    <t>The system is accepted by the stakeholders as fully satisfying the requirements.</t>
  </si>
  <si>
    <t>Requirements</t>
  </si>
  <si>
    <t>Software System</t>
  </si>
  <si>
    <t>Architecture Selected</t>
  </si>
  <si>
    <t>The criteria to be used when selecting the architecture have been agreed on.</t>
  </si>
  <si>
    <t>Hardware platforms have been identified.</t>
  </si>
  <si>
    <t>Programming languages and technologies to be used have been selected.</t>
  </si>
  <si>
    <t>System boundary is known.</t>
  </si>
  <si>
    <t>Significant decisions about the organization of the system have been made.</t>
  </si>
  <si>
    <t>Buy, build and reuse decisions have been made.</t>
  </si>
  <si>
    <t>Demonstrable</t>
  </si>
  <si>
    <t>Key architectural characteristics have been demonstrated.</t>
  </si>
  <si>
    <t>The system can be exercised and its performance can be measured.</t>
  </si>
  <si>
    <t>Critical hardware configurations have been demonstrated.</t>
  </si>
  <si>
    <t>Critical interfaces have been demonstrated.</t>
  </si>
  <si>
    <t>The integration with other existing systems has been demonstrated.</t>
  </si>
  <si>
    <t>The relevant stakeholders agree that the demonstrated architecture is appropriate.</t>
  </si>
  <si>
    <t>Usable</t>
  </si>
  <si>
    <t>The system can be operated by stakeholders who use it.</t>
  </si>
  <si>
    <t>The functionality provided by the system has been tested.</t>
  </si>
  <si>
    <t>The performance of the system is acceptable to the stakeholders.</t>
  </si>
  <si>
    <t>Defect levels are acceptable to the stakeholders.</t>
  </si>
  <si>
    <t>The system is fully documented.</t>
  </si>
  <si>
    <t>Release content is known.</t>
  </si>
  <si>
    <t>The added value provided by the system is clear.</t>
  </si>
  <si>
    <t>Ready</t>
  </si>
  <si>
    <t>Installation and other user documentation are available.</t>
  </si>
  <si>
    <t>The stakeholder representatives accept the system as fit-for-purpose.</t>
  </si>
  <si>
    <t>The stakeholder representatives want to make the system operational.</t>
  </si>
  <si>
    <t>Operational support is in place.</t>
  </si>
  <si>
    <t>Operational</t>
  </si>
  <si>
    <t>The system has been made available to the stakeholders intended to use it.</t>
  </si>
  <si>
    <t>At least one example of the system is fully operational.</t>
  </si>
  <si>
    <t>The system is fully supported to the agreed service levels.</t>
  </si>
  <si>
    <t>Retired</t>
  </si>
  <si>
    <t>The system has been replaced or discontinued.</t>
  </si>
  <si>
    <t>The system is no longer supported.</t>
  </si>
  <si>
    <t>There are no “official” stakeholders who still use the system.</t>
  </si>
  <si>
    <t>Updates to the system will no longer be produced.</t>
  </si>
  <si>
    <t>Team</t>
  </si>
  <si>
    <t>Seeded</t>
  </si>
  <si>
    <t>The team mission has been defined in terms of the opportunities and outcomes.</t>
  </si>
  <si>
    <t>Constraints on the team's operation are known.</t>
  </si>
  <si>
    <t>Mechanisms to grow the team are in place.</t>
  </si>
  <si>
    <t>The composition of the team is defined.</t>
  </si>
  <si>
    <t>Any constraints on where and how the work is carried out are defined.</t>
  </si>
  <si>
    <t>The team's responsibilities are outlined.</t>
  </si>
  <si>
    <t>The level of team commitment is clear.</t>
  </si>
  <si>
    <t>Required competencies are identified.</t>
  </si>
  <si>
    <t>The team size is determined.</t>
  </si>
  <si>
    <t>Governance rules are defined.</t>
  </si>
  <si>
    <t>Leadership model is selected.</t>
  </si>
  <si>
    <t>Formed</t>
  </si>
  <si>
    <t>Individual responsibilities are understood.</t>
  </si>
  <si>
    <t>Enough team members have been recruited to enable the work to progress.</t>
  </si>
  <si>
    <t>Every team member understands how the team is organized and what their individual role is.</t>
  </si>
  <si>
    <t>All team members understand how to perform their work.</t>
  </si>
  <si>
    <t>The team members have met (perhaps virtually) and are beginning to get to know each other</t>
  </si>
  <si>
    <t>The team members understand their responsibilities and how they align with their competencies.</t>
  </si>
  <si>
    <t>Team members are accepting work.</t>
  </si>
  <si>
    <t>Any external collaborators (organizations, teams and individuals) are identified.</t>
  </si>
  <si>
    <t>Team communication mechanisms have been defined.</t>
  </si>
  <si>
    <t>Each team member commits to working on the team as defined.</t>
  </si>
  <si>
    <t>Collaborating</t>
  </si>
  <si>
    <t>The team is working as one cohesive unit.</t>
  </si>
  <si>
    <t>Communication within the team is open and honest.</t>
  </si>
  <si>
    <t>The team is focused on achieving the team mission.</t>
  </si>
  <si>
    <t>The team members know each other.</t>
  </si>
  <si>
    <t>Performing</t>
  </si>
  <si>
    <t>The team consistently meets its commitments.</t>
  </si>
  <si>
    <t>The team continuously adapts to the changing context.</t>
  </si>
  <si>
    <t>The team identifies and addresses problems without outside help.</t>
  </si>
  <si>
    <t>Effective progress is being achieved with minimal avoidable backtracking and reworking.</t>
  </si>
  <si>
    <t>Wasted work, and the potential for wasted work are continuously eliminated.</t>
  </si>
  <si>
    <t>Adjourned</t>
  </si>
  <si>
    <t>The team responsibilities have been handed over or fulfilled.</t>
  </si>
  <si>
    <t>The team members are available for assignment to other teams.</t>
  </si>
  <si>
    <t>No further effort is being put in by the team to complete the mission.</t>
  </si>
  <si>
    <t>Work</t>
  </si>
  <si>
    <t>Initiated</t>
  </si>
  <si>
    <t>The result required of the work being initiated is clear.</t>
  </si>
  <si>
    <t>Any constraints on the work’s performance are clearly identified.</t>
  </si>
  <si>
    <t>The stakeholders that will fund the work are known.</t>
  </si>
  <si>
    <t>The initiator of the work is clearly identified.</t>
  </si>
  <si>
    <t>The stakeholders that will accept the results are known.</t>
  </si>
  <si>
    <t>The source of funding is clear.</t>
  </si>
  <si>
    <t>The priority of the work is clear.</t>
  </si>
  <si>
    <t>Prepared</t>
  </si>
  <si>
    <t>Commitment is made.</t>
  </si>
  <si>
    <t>Cost and effort of the work are estimated.</t>
  </si>
  <si>
    <t>Resource availability is understood.</t>
  </si>
  <si>
    <t>Governance policies and procedures are clear.</t>
  </si>
  <si>
    <t>Risk exposure is understood.</t>
  </si>
  <si>
    <t>Acceptance criteria are defined and agreed with client.</t>
  </si>
  <si>
    <t>The work is broken down sufficiently for productive work to start.</t>
  </si>
  <si>
    <t>Tasks have been identified and prioritized by the team and stakeholders.</t>
  </si>
  <si>
    <t>A credible plan is in place.</t>
  </si>
  <si>
    <t>Funding to start the work is in place.</t>
  </si>
  <si>
    <t>The team or at least some of the team members are ready to start the work.</t>
  </si>
  <si>
    <t>Integration and delivery points are defined.</t>
  </si>
  <si>
    <t>Started</t>
  </si>
  <si>
    <t>Development work has been started.</t>
  </si>
  <si>
    <t>Work progress is monitored.</t>
  </si>
  <si>
    <t>The work is being broken down into actionable work items with clear definitions of done.</t>
  </si>
  <si>
    <t>Team members are accepting and progressing tasks.</t>
  </si>
  <si>
    <t>Under Control</t>
  </si>
  <si>
    <t>Tasks are being completed.</t>
  </si>
  <si>
    <t>Unplanned work is under control.</t>
  </si>
  <si>
    <t>Risks are under control as the impact if they occur and the likelihood of them occurring have been reduced to acceptable levels.</t>
  </si>
  <si>
    <t>Estimates are revised to reflect the team’s performance.</t>
  </si>
  <si>
    <t>Measures are available to show progress and velocity.</t>
  </si>
  <si>
    <t>Re-work is under control.</t>
  </si>
  <si>
    <t>Tasks are consistently completed on time and within their estimates.</t>
  </si>
  <si>
    <t>Concluded</t>
  </si>
  <si>
    <t>All outstanding tasks are administrative housekeeping or related to preparing the next piece of work.</t>
  </si>
  <si>
    <t>Work results have been achieved.</t>
  </si>
  <si>
    <t>The stakeholder(s) has accepted the resulting software system.</t>
  </si>
  <si>
    <t>Closed</t>
  </si>
  <si>
    <t>Lessons learned have been itemized, recorded and discussed.</t>
  </si>
  <si>
    <t>Metrics have been made available.</t>
  </si>
  <si>
    <t>Everything has been archived.</t>
  </si>
  <si>
    <t>The budget has been reconciled and closed.</t>
  </si>
  <si>
    <t>The team has been released.</t>
  </si>
  <si>
    <t>There are no outstanding, uncompleted tasks.</t>
  </si>
  <si>
    <t>Principles and constraints are committed to by the team.</t>
  </si>
  <si>
    <t>Principles and constraints are agreed to by the stakeholders.</t>
  </si>
  <si>
    <t>The tool needs of the work and its stakeholders are agreed.</t>
  </si>
  <si>
    <t>A recommendation for the approach to be taken is available.</t>
  </si>
  <si>
    <t>The context within which the team will operate is understood.</t>
  </si>
  <si>
    <t>The constraints that apply to the selection, acquisition and use of practices and tools are known.</t>
  </si>
  <si>
    <t>Foundation Established</t>
  </si>
  <si>
    <t>The key practices and tools that form the foundation of the way-of-working are selected.</t>
  </si>
  <si>
    <t>Enough practices for work to start are agreed to by the team.</t>
  </si>
  <si>
    <t>All non-negotiable practices and tools have been identified.</t>
  </si>
  <si>
    <t>The gaps that exist between the practices and tools that are needed and the practices and tools that are available have been analyzed and understood.</t>
  </si>
  <si>
    <t>The capability gaps that exist between what is needed to execute the desired way of working and the capability levels of the team have been analyzed and understood.</t>
  </si>
  <si>
    <t>The selected practices and tools have been integrated to form a usable way-of-working.</t>
  </si>
  <si>
    <t>In Use</t>
  </si>
  <si>
    <t>The practices and tools are being used to do real work.</t>
  </si>
  <si>
    <t>The use of the practices and tools selected are regularly inspected.</t>
  </si>
  <si>
    <t>The practices and tools are being adapted to the team’s context.</t>
  </si>
  <si>
    <t>The use of the practices and tools is supported by the team.</t>
  </si>
  <si>
    <t>Procedures are in place to handle feedback on the team’s way of working.</t>
  </si>
  <si>
    <t>The practices and tools support team communication and collaboration.</t>
  </si>
  <si>
    <t>In Place</t>
  </si>
  <si>
    <t>The practices and tools are being used by the whole team to perform their work.</t>
  </si>
  <si>
    <t>All team members have access to the practices and tools required to do their work.</t>
  </si>
  <si>
    <t>The whole team is involved in the inspection and adaptation of the way-of-working.</t>
  </si>
  <si>
    <t>Working well</t>
  </si>
  <si>
    <t>Team members are making progress as planned by using and adapting the way-of-working to suit their current context.</t>
  </si>
  <si>
    <t>The team naturally applies the practices without thinking about them</t>
  </si>
  <si>
    <t xml:space="preserve"> The tools naturally support the way that the team works.</t>
  </si>
  <si>
    <t>The team continually tunes their use of the practices and tools.</t>
  </si>
  <si>
    <t>The team's way of working is no longer being used.</t>
  </si>
  <si>
    <t>Lessons learned are shared for future use.</t>
  </si>
  <si>
    <t>Way of Working</t>
  </si>
  <si>
    <t>Principles Established</t>
  </si>
  <si>
    <t>SEMAT Alpha State Overview</t>
  </si>
  <si>
    <t>Useable</t>
  </si>
  <si>
    <t>Working Well</t>
  </si>
  <si>
    <t>Back to Overview</t>
  </si>
  <si>
    <t>Version 1.0 - 2014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</si>
</sst>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2" xfId="0" applyBorder="1"/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justify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justify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justify" vertical="center"/>
    </xf>
    <xf numFmtId="0" fontId="0" fillId="0" borderId="0" xfId="0" applyBorder="1"/>
    <xf numFmtId="0" fontId="3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4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13" xfId="0" applyBorder="1"/>
    <xf numFmtId="0" fontId="0" fillId="0" borderId="15" xfId="0" applyBorder="1"/>
    <xf numFmtId="0" fontId="1" fillId="0" borderId="0" xfId="0" applyFont="1" applyAlignment="1"/>
    <xf numFmtId="0" fontId="1" fillId="0" borderId="19" xfId="0" applyFont="1" applyFill="1" applyBorder="1" applyAlignment="1">
      <alignment horizontal="center"/>
    </xf>
    <xf numFmtId="0" fontId="0" fillId="0" borderId="19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5" fillId="0" borderId="0" xfId="1"/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5" fillId="4" borderId="17" xfId="1" applyFill="1" applyBorder="1" applyAlignment="1">
      <alignment horizontal="center"/>
    </xf>
    <xf numFmtId="0" fontId="5" fillId="4" borderId="18" xfId="1" applyFill="1" applyBorder="1" applyAlignment="1">
      <alignment horizontal="center"/>
    </xf>
    <xf numFmtId="0" fontId="5" fillId="2" borderId="17" xfId="1" applyFill="1" applyBorder="1" applyAlignment="1">
      <alignment horizontal="center"/>
    </xf>
    <xf numFmtId="0" fontId="5" fillId="2" borderId="18" xfId="1" applyFill="1" applyBorder="1" applyAlignment="1">
      <alignment horizontal="center"/>
    </xf>
    <xf numFmtId="0" fontId="5" fillId="3" borderId="17" xfId="1" applyFill="1" applyBorder="1" applyAlignment="1">
      <alignment horizontal="center"/>
    </xf>
    <xf numFmtId="0" fontId="5" fillId="3" borderId="18" xfId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14996795556505021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14996795556505021"/>
      </font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FFFFCC"/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10.xml><?xml version="1.0" encoding="utf-8"?>
<formControlPr xmlns="http://schemas.microsoft.com/office/spreadsheetml/2009/9/main" objectType="CheckBox" fmlaLink="$F$13" lockText="1" noThreeD="1"/>
</file>

<file path=xl/ctrlProps/ctrlProp100.xml><?xml version="1.0" encoding="utf-8"?>
<formControlPr xmlns="http://schemas.microsoft.com/office/spreadsheetml/2009/9/main" objectType="CheckBox" fmlaLink="$F$26" lockText="1" noThreeD="1"/>
</file>

<file path=xl/ctrlProps/ctrlProp101.xml><?xml version="1.0" encoding="utf-8"?>
<formControlPr xmlns="http://schemas.microsoft.com/office/spreadsheetml/2009/9/main" objectType="CheckBox" fmlaLink="$F$27" lockText="1" noThreeD="1"/>
</file>

<file path=xl/ctrlProps/ctrlProp102.xml><?xml version="1.0" encoding="utf-8"?>
<formControlPr xmlns="http://schemas.microsoft.com/office/spreadsheetml/2009/9/main" objectType="CheckBox" fmlaLink="$F$28" lockText="1" noThreeD="1"/>
</file>

<file path=xl/ctrlProps/ctrlProp103.xml><?xml version="1.0" encoding="utf-8"?>
<formControlPr xmlns="http://schemas.microsoft.com/office/spreadsheetml/2009/9/main" objectType="CheckBox" fmlaLink="$F$29" lockText="1" noThreeD="1"/>
</file>

<file path=xl/ctrlProps/ctrlProp104.xml><?xml version="1.0" encoding="utf-8"?>
<formControlPr xmlns="http://schemas.microsoft.com/office/spreadsheetml/2009/9/main" objectType="CheckBox" fmlaLink="$F$30" lockText="1" noThreeD="1"/>
</file>

<file path=xl/ctrlProps/ctrlProp105.xml><?xml version="1.0" encoding="utf-8"?>
<formControlPr xmlns="http://schemas.microsoft.com/office/spreadsheetml/2009/9/main" objectType="CheckBox" fmlaLink="$F$31" lockText="1" noThreeD="1"/>
</file>

<file path=xl/ctrlProps/ctrlProp106.xml><?xml version="1.0" encoding="utf-8"?>
<formControlPr xmlns="http://schemas.microsoft.com/office/spreadsheetml/2009/9/main" objectType="CheckBox" fmlaLink="$F$32" lockText="1" noThreeD="1"/>
</file>

<file path=xl/ctrlProps/ctrlProp107.xml><?xml version="1.0" encoding="utf-8"?>
<formControlPr xmlns="http://schemas.microsoft.com/office/spreadsheetml/2009/9/main" objectType="CheckBox" fmlaLink="$F$33" lockText="1" noThreeD="1"/>
</file>

<file path=xl/ctrlProps/ctrlProp108.xml><?xml version="1.0" encoding="utf-8"?>
<formControlPr xmlns="http://schemas.microsoft.com/office/spreadsheetml/2009/9/main" objectType="CheckBox" fmlaLink="$F$4" lockText="1" noThreeD="1"/>
</file>

<file path=xl/ctrlProps/ctrlProp109.xml><?xml version="1.0" encoding="utf-8"?>
<formControlPr xmlns="http://schemas.microsoft.com/office/spreadsheetml/2009/9/main" objectType="CheckBox" fmlaLink="$F$5" lockText="1" noThreeD="1"/>
</file>

<file path=xl/ctrlProps/ctrlProp11.xml><?xml version="1.0" encoding="utf-8"?>
<formControlPr xmlns="http://schemas.microsoft.com/office/spreadsheetml/2009/9/main" objectType="CheckBox" fmlaLink="$F$14" lockText="1" noThreeD="1"/>
</file>

<file path=xl/ctrlProps/ctrlProp110.xml><?xml version="1.0" encoding="utf-8"?>
<formControlPr xmlns="http://schemas.microsoft.com/office/spreadsheetml/2009/9/main" objectType="CheckBox" fmlaLink="$F$6" lockText="1" noThreeD="1"/>
</file>

<file path=xl/ctrlProps/ctrlProp111.xml><?xml version="1.0" encoding="utf-8"?>
<formControlPr xmlns="http://schemas.microsoft.com/office/spreadsheetml/2009/9/main" objectType="CheckBox" fmlaLink="$F$7" lockText="1" noThreeD="1"/>
</file>

<file path=xl/ctrlProps/ctrlProp112.xml><?xml version="1.0" encoding="utf-8"?>
<formControlPr xmlns="http://schemas.microsoft.com/office/spreadsheetml/2009/9/main" objectType="CheckBox" fmlaLink="$F$8" lockText="1" noThreeD="1"/>
</file>

<file path=xl/ctrlProps/ctrlProp113.xml><?xml version="1.0" encoding="utf-8"?>
<formControlPr xmlns="http://schemas.microsoft.com/office/spreadsheetml/2009/9/main" objectType="CheckBox" fmlaLink="$F$9" lockText="1" noThreeD="1"/>
</file>

<file path=xl/ctrlProps/ctrlProp114.xml><?xml version="1.0" encoding="utf-8"?>
<formControlPr xmlns="http://schemas.microsoft.com/office/spreadsheetml/2009/9/main" objectType="CheckBox" fmlaLink="$F$10" lockText="1" noThreeD="1"/>
</file>

<file path=xl/ctrlProps/ctrlProp115.xml><?xml version="1.0" encoding="utf-8"?>
<formControlPr xmlns="http://schemas.microsoft.com/office/spreadsheetml/2009/9/main" objectType="CheckBox" fmlaLink="$F$11" lockText="1" noThreeD="1"/>
</file>

<file path=xl/ctrlProps/ctrlProp116.xml><?xml version="1.0" encoding="utf-8"?>
<formControlPr xmlns="http://schemas.microsoft.com/office/spreadsheetml/2009/9/main" objectType="CheckBox" fmlaLink="$F$12" lockText="1" noThreeD="1"/>
</file>

<file path=xl/ctrlProps/ctrlProp117.xml><?xml version="1.0" encoding="utf-8"?>
<formControlPr xmlns="http://schemas.microsoft.com/office/spreadsheetml/2009/9/main" objectType="CheckBox" fmlaLink="$F$13" lockText="1" noThreeD="1"/>
</file>

<file path=xl/ctrlProps/ctrlProp118.xml><?xml version="1.0" encoding="utf-8"?>
<formControlPr xmlns="http://schemas.microsoft.com/office/spreadsheetml/2009/9/main" objectType="CheckBox" fmlaLink="$F$14" lockText="1" noThreeD="1"/>
</file>

<file path=xl/ctrlProps/ctrlProp119.xml><?xml version="1.0" encoding="utf-8"?>
<formControlPr xmlns="http://schemas.microsoft.com/office/spreadsheetml/2009/9/main" objectType="CheckBox" fmlaLink="$F$15" lockText="1" noThreeD="1"/>
</file>

<file path=xl/ctrlProps/ctrlProp12.xml><?xml version="1.0" encoding="utf-8"?>
<formControlPr xmlns="http://schemas.microsoft.com/office/spreadsheetml/2009/9/main" objectType="CheckBox" fmlaLink="$F$15" lockText="1" noThreeD="1"/>
</file>

<file path=xl/ctrlProps/ctrlProp120.xml><?xml version="1.0" encoding="utf-8"?>
<formControlPr xmlns="http://schemas.microsoft.com/office/spreadsheetml/2009/9/main" objectType="CheckBox" fmlaLink="$F$16" lockText="1" noThreeD="1"/>
</file>

<file path=xl/ctrlProps/ctrlProp121.xml><?xml version="1.0" encoding="utf-8"?>
<formControlPr xmlns="http://schemas.microsoft.com/office/spreadsheetml/2009/9/main" objectType="CheckBox" fmlaLink="$F$17" lockText="1" noThreeD="1"/>
</file>

<file path=xl/ctrlProps/ctrlProp122.xml><?xml version="1.0" encoding="utf-8"?>
<formControlPr xmlns="http://schemas.microsoft.com/office/spreadsheetml/2009/9/main" objectType="CheckBox" fmlaLink="$F$18" lockText="1" noThreeD="1"/>
</file>

<file path=xl/ctrlProps/ctrlProp123.xml><?xml version="1.0" encoding="utf-8"?>
<formControlPr xmlns="http://schemas.microsoft.com/office/spreadsheetml/2009/9/main" objectType="CheckBox" fmlaLink="$F$19" lockText="1" noThreeD="1"/>
</file>

<file path=xl/ctrlProps/ctrlProp124.xml><?xml version="1.0" encoding="utf-8"?>
<formControlPr xmlns="http://schemas.microsoft.com/office/spreadsheetml/2009/9/main" objectType="CheckBox" fmlaLink="$F$20" lockText="1" noThreeD="1"/>
</file>

<file path=xl/ctrlProps/ctrlProp125.xml><?xml version="1.0" encoding="utf-8"?>
<formControlPr xmlns="http://schemas.microsoft.com/office/spreadsheetml/2009/9/main" objectType="CheckBox" fmlaLink="$F$21" lockText="1" noThreeD="1"/>
</file>

<file path=xl/ctrlProps/ctrlProp126.xml><?xml version="1.0" encoding="utf-8"?>
<formControlPr xmlns="http://schemas.microsoft.com/office/spreadsheetml/2009/9/main" objectType="CheckBox" fmlaLink="$F$22" lockText="1" noThreeD="1"/>
</file>

<file path=xl/ctrlProps/ctrlProp127.xml><?xml version="1.0" encoding="utf-8"?>
<formControlPr xmlns="http://schemas.microsoft.com/office/spreadsheetml/2009/9/main" objectType="CheckBox" fmlaLink="$F$23" lockText="1" noThreeD="1"/>
</file>

<file path=xl/ctrlProps/ctrlProp128.xml><?xml version="1.0" encoding="utf-8"?>
<formControlPr xmlns="http://schemas.microsoft.com/office/spreadsheetml/2009/9/main" objectType="CheckBox" fmlaLink="$F$24" lockText="1" noThreeD="1"/>
</file>

<file path=xl/ctrlProps/ctrlProp129.xml><?xml version="1.0" encoding="utf-8"?>
<formControlPr xmlns="http://schemas.microsoft.com/office/spreadsheetml/2009/9/main" objectType="CheckBox" fmlaLink="$F$25" lockText="1" noThreeD="1"/>
</file>

<file path=xl/ctrlProps/ctrlProp13.xml><?xml version="1.0" encoding="utf-8"?>
<formControlPr xmlns="http://schemas.microsoft.com/office/spreadsheetml/2009/9/main" objectType="CheckBox" fmlaLink="$F$16" lockText="1" noThreeD="1"/>
</file>

<file path=xl/ctrlProps/ctrlProp130.xml><?xml version="1.0" encoding="utf-8"?>
<formControlPr xmlns="http://schemas.microsoft.com/office/spreadsheetml/2009/9/main" objectType="CheckBox" fmlaLink="$F$26" lockText="1" noThreeD="1"/>
</file>

<file path=xl/ctrlProps/ctrlProp131.xml><?xml version="1.0" encoding="utf-8"?>
<formControlPr xmlns="http://schemas.microsoft.com/office/spreadsheetml/2009/9/main" objectType="CheckBox" fmlaLink="$F$27" lockText="1" noThreeD="1"/>
</file>

<file path=xl/ctrlProps/ctrlProp132.xml><?xml version="1.0" encoding="utf-8"?>
<formControlPr xmlns="http://schemas.microsoft.com/office/spreadsheetml/2009/9/main" objectType="CheckBox" fmlaLink="$F$28" lockText="1" noThreeD="1"/>
</file>

<file path=xl/ctrlProps/ctrlProp133.xml><?xml version="1.0" encoding="utf-8"?>
<formControlPr xmlns="http://schemas.microsoft.com/office/spreadsheetml/2009/9/main" objectType="CheckBox" fmlaLink="$F$29" lockText="1" noThreeD="1"/>
</file>

<file path=xl/ctrlProps/ctrlProp134.xml><?xml version="1.0" encoding="utf-8"?>
<formControlPr xmlns="http://schemas.microsoft.com/office/spreadsheetml/2009/9/main" objectType="CheckBox" fmlaLink="$F$30" lockText="1" noThreeD="1"/>
</file>

<file path=xl/ctrlProps/ctrlProp135.xml><?xml version="1.0" encoding="utf-8"?>
<formControlPr xmlns="http://schemas.microsoft.com/office/spreadsheetml/2009/9/main" objectType="CheckBox" fmlaLink="$F$31" lockText="1" noThreeD="1"/>
</file>

<file path=xl/ctrlProps/ctrlProp136.xml><?xml version="1.0" encoding="utf-8"?>
<formControlPr xmlns="http://schemas.microsoft.com/office/spreadsheetml/2009/9/main" objectType="CheckBox" fmlaLink="$F$32" lockText="1" noThreeD="1"/>
</file>

<file path=xl/ctrlProps/ctrlProp137.xml><?xml version="1.0" encoding="utf-8"?>
<formControlPr xmlns="http://schemas.microsoft.com/office/spreadsheetml/2009/9/main" objectType="CheckBox" fmlaLink="$F$33" lockText="1" noThreeD="1"/>
</file>

<file path=xl/ctrlProps/ctrlProp138.xml><?xml version="1.0" encoding="utf-8"?>
<formControlPr xmlns="http://schemas.microsoft.com/office/spreadsheetml/2009/9/main" objectType="CheckBox" fmlaLink="$F$34" lockText="1" noThreeD="1"/>
</file>

<file path=xl/ctrlProps/ctrlProp139.xml><?xml version="1.0" encoding="utf-8"?>
<formControlPr xmlns="http://schemas.microsoft.com/office/spreadsheetml/2009/9/main" objectType="CheckBox" fmlaLink="$F$35" lockText="1" noThreeD="1"/>
</file>

<file path=xl/ctrlProps/ctrlProp14.xml><?xml version="1.0" encoding="utf-8"?>
<formControlPr xmlns="http://schemas.microsoft.com/office/spreadsheetml/2009/9/main" objectType="CheckBox" fmlaLink="$F$17" lockText="1" noThreeD="1"/>
</file>

<file path=xl/ctrlProps/ctrlProp140.xml><?xml version="1.0" encoding="utf-8"?>
<formControlPr xmlns="http://schemas.microsoft.com/office/spreadsheetml/2009/9/main" objectType="CheckBox" fmlaLink="$F$36" lockText="1" noThreeD="1"/>
</file>

<file path=xl/ctrlProps/ctrlProp141.xml><?xml version="1.0" encoding="utf-8"?>
<formControlPr xmlns="http://schemas.microsoft.com/office/spreadsheetml/2009/9/main" objectType="CheckBox" fmlaLink="$F$37" lockText="1" noThreeD="1"/>
</file>

<file path=xl/ctrlProps/ctrlProp142.xml><?xml version="1.0" encoding="utf-8"?>
<formControlPr xmlns="http://schemas.microsoft.com/office/spreadsheetml/2009/9/main" objectType="CheckBox" fmlaLink="$F$38" lockText="1" noThreeD="1"/>
</file>

<file path=xl/ctrlProps/ctrlProp143.xml><?xml version="1.0" encoding="utf-8"?>
<formControlPr xmlns="http://schemas.microsoft.com/office/spreadsheetml/2009/9/main" objectType="CheckBox" fmlaLink="$F$39" lockText="1" noThreeD="1"/>
</file>

<file path=xl/ctrlProps/ctrlProp144.xml><?xml version="1.0" encoding="utf-8"?>
<formControlPr xmlns="http://schemas.microsoft.com/office/spreadsheetml/2009/9/main" objectType="CheckBox" fmlaLink="$F$40" lockText="1" noThreeD="1"/>
</file>

<file path=xl/ctrlProps/ctrlProp145.xml><?xml version="1.0" encoding="utf-8"?>
<formControlPr xmlns="http://schemas.microsoft.com/office/spreadsheetml/2009/9/main" objectType="CheckBox" fmlaLink="$F$41" lockText="1" noThreeD="1"/>
</file>

<file path=xl/ctrlProps/ctrlProp146.xml><?xml version="1.0" encoding="utf-8"?>
<formControlPr xmlns="http://schemas.microsoft.com/office/spreadsheetml/2009/9/main" objectType="CheckBox" fmlaLink="$F$42" lockText="1" noThreeD="1"/>
</file>

<file path=xl/ctrlProps/ctrlProp147.xml><?xml version="1.0" encoding="utf-8"?>
<formControlPr xmlns="http://schemas.microsoft.com/office/spreadsheetml/2009/9/main" objectType="CheckBox" fmlaLink="$F$4" lockText="1" noThreeD="1"/>
</file>

<file path=xl/ctrlProps/ctrlProp148.xml><?xml version="1.0" encoding="utf-8"?>
<formControlPr xmlns="http://schemas.microsoft.com/office/spreadsheetml/2009/9/main" objectType="CheckBox" fmlaLink="$F$5" lockText="1" noThreeD="1"/>
</file>

<file path=xl/ctrlProps/ctrlProp149.xml><?xml version="1.0" encoding="utf-8"?>
<formControlPr xmlns="http://schemas.microsoft.com/office/spreadsheetml/2009/9/main" objectType="CheckBox" fmlaLink="$F$6" lockText="1" noThreeD="1"/>
</file>

<file path=xl/ctrlProps/ctrlProp15.xml><?xml version="1.0" encoding="utf-8"?>
<formControlPr xmlns="http://schemas.microsoft.com/office/spreadsheetml/2009/9/main" objectType="CheckBox" fmlaLink="$F$18" lockText="1" noThreeD="1"/>
</file>

<file path=xl/ctrlProps/ctrlProp150.xml><?xml version="1.0" encoding="utf-8"?>
<formControlPr xmlns="http://schemas.microsoft.com/office/spreadsheetml/2009/9/main" objectType="CheckBox" fmlaLink="$F$7" lockText="1" noThreeD="1"/>
</file>

<file path=xl/ctrlProps/ctrlProp151.xml><?xml version="1.0" encoding="utf-8"?>
<formControlPr xmlns="http://schemas.microsoft.com/office/spreadsheetml/2009/9/main" objectType="CheckBox" fmlaLink="$F$8" lockText="1" noThreeD="1"/>
</file>

<file path=xl/ctrlProps/ctrlProp152.xml><?xml version="1.0" encoding="utf-8"?>
<formControlPr xmlns="http://schemas.microsoft.com/office/spreadsheetml/2009/9/main" objectType="CheckBox" fmlaLink="$F$9" lockText="1" noThreeD="1"/>
</file>

<file path=xl/ctrlProps/ctrlProp153.xml><?xml version="1.0" encoding="utf-8"?>
<formControlPr xmlns="http://schemas.microsoft.com/office/spreadsheetml/2009/9/main" objectType="CheckBox" fmlaLink="$F$10" lockText="1" noThreeD="1"/>
</file>

<file path=xl/ctrlProps/ctrlProp154.xml><?xml version="1.0" encoding="utf-8"?>
<formControlPr xmlns="http://schemas.microsoft.com/office/spreadsheetml/2009/9/main" objectType="CheckBox" fmlaLink="$F$11" lockText="1" noThreeD="1"/>
</file>

<file path=xl/ctrlProps/ctrlProp155.xml><?xml version="1.0" encoding="utf-8"?>
<formControlPr xmlns="http://schemas.microsoft.com/office/spreadsheetml/2009/9/main" objectType="CheckBox" fmlaLink="$F$12" lockText="1" noThreeD="1"/>
</file>

<file path=xl/ctrlProps/ctrlProp156.xml><?xml version="1.0" encoding="utf-8"?>
<formControlPr xmlns="http://schemas.microsoft.com/office/spreadsheetml/2009/9/main" objectType="CheckBox" fmlaLink="$F$13" lockText="1" noThreeD="1"/>
</file>

<file path=xl/ctrlProps/ctrlProp157.xml><?xml version="1.0" encoding="utf-8"?>
<formControlPr xmlns="http://schemas.microsoft.com/office/spreadsheetml/2009/9/main" objectType="CheckBox" fmlaLink="$F$14" lockText="1" noThreeD="1"/>
</file>

<file path=xl/ctrlProps/ctrlProp158.xml><?xml version="1.0" encoding="utf-8"?>
<formControlPr xmlns="http://schemas.microsoft.com/office/spreadsheetml/2009/9/main" objectType="CheckBox" fmlaLink="$F$15" lockText="1" noThreeD="1"/>
</file>

<file path=xl/ctrlProps/ctrlProp159.xml><?xml version="1.0" encoding="utf-8"?>
<formControlPr xmlns="http://schemas.microsoft.com/office/spreadsheetml/2009/9/main" objectType="CheckBox" fmlaLink="$F$16" lockText="1" noThreeD="1"/>
</file>

<file path=xl/ctrlProps/ctrlProp16.xml><?xml version="1.0" encoding="utf-8"?>
<formControlPr xmlns="http://schemas.microsoft.com/office/spreadsheetml/2009/9/main" objectType="CheckBox" fmlaLink="$F$19" lockText="1" noThreeD="1"/>
</file>

<file path=xl/ctrlProps/ctrlProp160.xml><?xml version="1.0" encoding="utf-8"?>
<formControlPr xmlns="http://schemas.microsoft.com/office/spreadsheetml/2009/9/main" objectType="CheckBox" fmlaLink="$F$17" lockText="1" noThreeD="1"/>
</file>

<file path=xl/ctrlProps/ctrlProp161.xml><?xml version="1.0" encoding="utf-8"?>
<formControlPr xmlns="http://schemas.microsoft.com/office/spreadsheetml/2009/9/main" objectType="CheckBox" fmlaLink="$F$18" lockText="1" noThreeD="1"/>
</file>

<file path=xl/ctrlProps/ctrlProp162.xml><?xml version="1.0" encoding="utf-8"?>
<formControlPr xmlns="http://schemas.microsoft.com/office/spreadsheetml/2009/9/main" objectType="CheckBox" fmlaLink="$F$19" lockText="1" noThreeD="1"/>
</file>

<file path=xl/ctrlProps/ctrlProp163.xml><?xml version="1.0" encoding="utf-8"?>
<formControlPr xmlns="http://schemas.microsoft.com/office/spreadsheetml/2009/9/main" objectType="CheckBox" fmlaLink="$F$20" lockText="1" noThreeD="1"/>
</file>

<file path=xl/ctrlProps/ctrlProp164.xml><?xml version="1.0" encoding="utf-8"?>
<formControlPr xmlns="http://schemas.microsoft.com/office/spreadsheetml/2009/9/main" objectType="CheckBox" fmlaLink="$F$21" lockText="1" noThreeD="1"/>
</file>

<file path=xl/ctrlProps/ctrlProp165.xml><?xml version="1.0" encoding="utf-8"?>
<formControlPr xmlns="http://schemas.microsoft.com/office/spreadsheetml/2009/9/main" objectType="CheckBox" fmlaLink="$F$22" lockText="1" noThreeD="1"/>
</file>

<file path=xl/ctrlProps/ctrlProp166.xml><?xml version="1.0" encoding="utf-8"?>
<formControlPr xmlns="http://schemas.microsoft.com/office/spreadsheetml/2009/9/main" objectType="CheckBox" fmlaLink="$F$23" lockText="1" noThreeD="1"/>
</file>

<file path=xl/ctrlProps/ctrlProp167.xml><?xml version="1.0" encoding="utf-8"?>
<formControlPr xmlns="http://schemas.microsoft.com/office/spreadsheetml/2009/9/main" objectType="CheckBox" fmlaLink="$F$24" lockText="1" noThreeD="1"/>
</file>

<file path=xl/ctrlProps/ctrlProp168.xml><?xml version="1.0" encoding="utf-8"?>
<formControlPr xmlns="http://schemas.microsoft.com/office/spreadsheetml/2009/9/main" objectType="CheckBox" fmlaLink="$F$25" lockText="1" noThreeD="1"/>
</file>

<file path=xl/ctrlProps/ctrlProp169.xml><?xml version="1.0" encoding="utf-8"?>
<formControlPr xmlns="http://schemas.microsoft.com/office/spreadsheetml/2009/9/main" objectType="CheckBox" fmlaLink="$F$26" lockText="1" noThreeD="1"/>
</file>

<file path=xl/ctrlProps/ctrlProp17.xml><?xml version="1.0" encoding="utf-8"?>
<formControlPr xmlns="http://schemas.microsoft.com/office/spreadsheetml/2009/9/main" objectType="CheckBox" fmlaLink="$F$20" lockText="1" noThreeD="1"/>
</file>

<file path=xl/ctrlProps/ctrlProp170.xml><?xml version="1.0" encoding="utf-8"?>
<formControlPr xmlns="http://schemas.microsoft.com/office/spreadsheetml/2009/9/main" objectType="CheckBox" fmlaLink="$F$27" lockText="1" noThreeD="1"/>
</file>

<file path=xl/ctrlProps/ctrlProp171.xml><?xml version="1.0" encoding="utf-8"?>
<formControlPr xmlns="http://schemas.microsoft.com/office/spreadsheetml/2009/9/main" objectType="CheckBox" fmlaLink="$F$28" lockText="1" noThreeD="1"/>
</file>

<file path=xl/ctrlProps/ctrlProp172.xml><?xml version="1.0" encoding="utf-8"?>
<formControlPr xmlns="http://schemas.microsoft.com/office/spreadsheetml/2009/9/main" objectType="CheckBox" fmlaLink="$F$29" lockText="1" noThreeD="1"/>
</file>

<file path=xl/ctrlProps/ctrlProp173.xml><?xml version="1.0" encoding="utf-8"?>
<formControlPr xmlns="http://schemas.microsoft.com/office/spreadsheetml/2009/9/main" objectType="CheckBox" fmlaLink="$F$30" lockText="1" noThreeD="1"/>
</file>

<file path=xl/ctrlProps/ctrlProp174.xml><?xml version="1.0" encoding="utf-8"?>
<formControlPr xmlns="http://schemas.microsoft.com/office/spreadsheetml/2009/9/main" objectType="CheckBox" fmlaLink="$F$4" lockText="1" noThreeD="1"/>
</file>

<file path=xl/ctrlProps/ctrlProp175.xml><?xml version="1.0" encoding="utf-8"?>
<formControlPr xmlns="http://schemas.microsoft.com/office/spreadsheetml/2009/9/main" objectType="CheckBox" fmlaLink="$F$5" lockText="1" noThreeD="1"/>
</file>

<file path=xl/ctrlProps/ctrlProp176.xml><?xml version="1.0" encoding="utf-8"?>
<formControlPr xmlns="http://schemas.microsoft.com/office/spreadsheetml/2009/9/main" objectType="CheckBox" fmlaLink="$F$6" lockText="1" noThreeD="1"/>
</file>

<file path=xl/ctrlProps/ctrlProp177.xml><?xml version="1.0" encoding="utf-8"?>
<formControlPr xmlns="http://schemas.microsoft.com/office/spreadsheetml/2009/9/main" objectType="CheckBox" fmlaLink="$F$7" lockText="1" noThreeD="1"/>
</file>

<file path=xl/ctrlProps/ctrlProp178.xml><?xml version="1.0" encoding="utf-8"?>
<formControlPr xmlns="http://schemas.microsoft.com/office/spreadsheetml/2009/9/main" objectType="CheckBox" fmlaLink="$F$8" lockText="1" noThreeD="1"/>
</file>

<file path=xl/ctrlProps/ctrlProp179.xml><?xml version="1.0" encoding="utf-8"?>
<formControlPr xmlns="http://schemas.microsoft.com/office/spreadsheetml/2009/9/main" objectType="CheckBox" fmlaLink="$F$9" lockText="1" noThreeD="1"/>
</file>

<file path=xl/ctrlProps/ctrlProp18.xml><?xml version="1.0" encoding="utf-8"?>
<formControlPr xmlns="http://schemas.microsoft.com/office/spreadsheetml/2009/9/main" objectType="CheckBox" fmlaLink="$F$21" lockText="1" noThreeD="1"/>
</file>

<file path=xl/ctrlProps/ctrlProp180.xml><?xml version="1.0" encoding="utf-8"?>
<formControlPr xmlns="http://schemas.microsoft.com/office/spreadsheetml/2009/9/main" objectType="CheckBox" fmlaLink="$F$10" lockText="1" noThreeD="1"/>
</file>

<file path=xl/ctrlProps/ctrlProp181.xml><?xml version="1.0" encoding="utf-8"?>
<formControlPr xmlns="http://schemas.microsoft.com/office/spreadsheetml/2009/9/main" objectType="CheckBox" fmlaLink="$F$11" lockText="1" noThreeD="1"/>
</file>

<file path=xl/ctrlProps/ctrlProp182.xml><?xml version="1.0" encoding="utf-8"?>
<formControlPr xmlns="http://schemas.microsoft.com/office/spreadsheetml/2009/9/main" objectType="CheckBox" fmlaLink="$F$12" lockText="1" noThreeD="1"/>
</file>

<file path=xl/ctrlProps/ctrlProp183.xml><?xml version="1.0" encoding="utf-8"?>
<formControlPr xmlns="http://schemas.microsoft.com/office/spreadsheetml/2009/9/main" objectType="CheckBox" fmlaLink="$F$13" lockText="1" noThreeD="1"/>
</file>

<file path=xl/ctrlProps/ctrlProp184.xml><?xml version="1.0" encoding="utf-8"?>
<formControlPr xmlns="http://schemas.microsoft.com/office/spreadsheetml/2009/9/main" objectType="CheckBox" fmlaLink="$F$14" lockText="1" noThreeD="1"/>
</file>

<file path=xl/ctrlProps/ctrlProp185.xml><?xml version="1.0" encoding="utf-8"?>
<formControlPr xmlns="http://schemas.microsoft.com/office/spreadsheetml/2009/9/main" objectType="CheckBox" fmlaLink="$F$15" lockText="1" noThreeD="1"/>
</file>

<file path=xl/ctrlProps/ctrlProp186.xml><?xml version="1.0" encoding="utf-8"?>
<formControlPr xmlns="http://schemas.microsoft.com/office/spreadsheetml/2009/9/main" objectType="CheckBox" fmlaLink="$F$16" lockText="1" noThreeD="1"/>
</file>

<file path=xl/ctrlProps/ctrlProp187.xml><?xml version="1.0" encoding="utf-8"?>
<formControlPr xmlns="http://schemas.microsoft.com/office/spreadsheetml/2009/9/main" objectType="CheckBox" fmlaLink="$F$17" lockText="1" noThreeD="1"/>
</file>

<file path=xl/ctrlProps/ctrlProp188.xml><?xml version="1.0" encoding="utf-8"?>
<formControlPr xmlns="http://schemas.microsoft.com/office/spreadsheetml/2009/9/main" objectType="CheckBox" fmlaLink="$F$18" lockText="1" noThreeD="1"/>
</file>

<file path=xl/ctrlProps/ctrlProp189.xml><?xml version="1.0" encoding="utf-8"?>
<formControlPr xmlns="http://schemas.microsoft.com/office/spreadsheetml/2009/9/main" objectType="CheckBox" fmlaLink="$F$19" lockText="1" noThreeD="1"/>
</file>

<file path=xl/ctrlProps/ctrlProp19.xml><?xml version="1.0" encoding="utf-8"?>
<formControlPr xmlns="http://schemas.microsoft.com/office/spreadsheetml/2009/9/main" objectType="CheckBox" fmlaLink="$F$22" lockText="1" noThreeD="1"/>
</file>

<file path=xl/ctrlProps/ctrlProp190.xml><?xml version="1.0" encoding="utf-8"?>
<formControlPr xmlns="http://schemas.microsoft.com/office/spreadsheetml/2009/9/main" objectType="CheckBox" fmlaLink="$F$20" lockText="1" noThreeD="1"/>
</file>

<file path=xl/ctrlProps/ctrlProp191.xml><?xml version="1.0" encoding="utf-8"?>
<formControlPr xmlns="http://schemas.microsoft.com/office/spreadsheetml/2009/9/main" objectType="CheckBox" fmlaLink="$F$21" lockText="1" noThreeD="1"/>
</file>

<file path=xl/ctrlProps/ctrlProp192.xml><?xml version="1.0" encoding="utf-8"?>
<formControlPr xmlns="http://schemas.microsoft.com/office/spreadsheetml/2009/9/main" objectType="CheckBox" fmlaLink="$F$22" lockText="1" noThreeD="1"/>
</file>

<file path=xl/ctrlProps/ctrlProp193.xml><?xml version="1.0" encoding="utf-8"?>
<formControlPr xmlns="http://schemas.microsoft.com/office/spreadsheetml/2009/9/main" objectType="CheckBox" fmlaLink="$F$23" lockText="1" noThreeD="1"/>
</file>

<file path=xl/ctrlProps/ctrlProp194.xml><?xml version="1.0" encoding="utf-8"?>
<formControlPr xmlns="http://schemas.microsoft.com/office/spreadsheetml/2009/9/main" objectType="CheckBox" fmlaLink="$F$24" lockText="1" noThreeD="1"/>
</file>

<file path=xl/ctrlProps/ctrlProp195.xml><?xml version="1.0" encoding="utf-8"?>
<formControlPr xmlns="http://schemas.microsoft.com/office/spreadsheetml/2009/9/main" objectType="CheckBox" fmlaLink="$F$25" lockText="1" noThreeD="1"/>
</file>

<file path=xl/ctrlProps/ctrlProp196.xml><?xml version="1.0" encoding="utf-8"?>
<formControlPr xmlns="http://schemas.microsoft.com/office/spreadsheetml/2009/9/main" objectType="CheckBox" fmlaLink="$F$26" lockText="1" noThreeD="1"/>
</file>

<file path=xl/ctrlProps/ctrlProp197.xml><?xml version="1.0" encoding="utf-8"?>
<formControlPr xmlns="http://schemas.microsoft.com/office/spreadsheetml/2009/9/main" objectType="CheckBox" fmlaLink="$F$27" lockText="1" noThreeD="1"/>
</file>

<file path=xl/ctrlProps/ctrlProp198.xml><?xml version="1.0" encoding="utf-8"?>
<formControlPr xmlns="http://schemas.microsoft.com/office/spreadsheetml/2009/9/main" objectType="CheckBox" fmlaLink="$F$28" lockText="1" noThreeD="1"/>
</file>

<file path=xl/ctrlProps/ctrlProp199.xml><?xml version="1.0" encoding="utf-8"?>
<formControlPr xmlns="http://schemas.microsoft.com/office/spreadsheetml/2009/9/main" objectType="CheckBox" fmlaLink="$F$29" lockText="1" noThreeD="1"/>
</file>

<file path=xl/ctrlProps/ctrlProp2.xml><?xml version="1.0" encoding="utf-8"?>
<formControlPr xmlns="http://schemas.microsoft.com/office/spreadsheetml/2009/9/main" objectType="CheckBox" fmlaLink="$F$5" lockText="1" noThreeD="1"/>
</file>

<file path=xl/ctrlProps/ctrlProp20.xml><?xml version="1.0" encoding="utf-8"?>
<formControlPr xmlns="http://schemas.microsoft.com/office/spreadsheetml/2009/9/main" objectType="CheckBox" fmlaLink="F4" lockText="1" noThreeD="1"/>
</file>

<file path=xl/ctrlProps/ctrlProp200.xml><?xml version="1.0" encoding="utf-8"?>
<formControlPr xmlns="http://schemas.microsoft.com/office/spreadsheetml/2009/9/main" objectType="CheckBox" fmlaLink="$F$30" lockText="1" noThreeD="1"/>
</file>

<file path=xl/ctrlProps/ctrlProp201.xml><?xml version="1.0" encoding="utf-8"?>
<formControlPr xmlns="http://schemas.microsoft.com/office/spreadsheetml/2009/9/main" objectType="CheckBox" fmlaLink="$F$31" lockText="1" noThreeD="1"/>
</file>

<file path=xl/ctrlProps/ctrlProp202.xml><?xml version="1.0" encoding="utf-8"?>
<formControlPr xmlns="http://schemas.microsoft.com/office/spreadsheetml/2009/9/main" objectType="CheckBox" fmlaLink="$F$32" lockText="1" noThreeD="1"/>
</file>

<file path=xl/ctrlProps/ctrlProp203.xml><?xml version="1.0" encoding="utf-8"?>
<formControlPr xmlns="http://schemas.microsoft.com/office/spreadsheetml/2009/9/main" objectType="CheckBox" fmlaLink="$F$33" lockText="1" noThreeD="1"/>
</file>

<file path=xl/ctrlProps/ctrlProp204.xml><?xml version="1.0" encoding="utf-8"?>
<formControlPr xmlns="http://schemas.microsoft.com/office/spreadsheetml/2009/9/main" objectType="CheckBox" fmlaLink="$F$34" lockText="1" noThreeD="1"/>
</file>

<file path=xl/ctrlProps/ctrlProp205.xml><?xml version="1.0" encoding="utf-8"?>
<formControlPr xmlns="http://schemas.microsoft.com/office/spreadsheetml/2009/9/main" objectType="CheckBox" fmlaLink="$F$35" lockText="1" noThreeD="1"/>
</file>

<file path=xl/ctrlProps/ctrlProp206.xml><?xml version="1.0" encoding="utf-8"?>
<formControlPr xmlns="http://schemas.microsoft.com/office/spreadsheetml/2009/9/main" objectType="CheckBox" fmlaLink="$F$36" lockText="1" noThreeD="1"/>
</file>

<file path=xl/ctrlProps/ctrlProp21.xml><?xml version="1.0" encoding="utf-8"?>
<formControlPr xmlns="http://schemas.microsoft.com/office/spreadsheetml/2009/9/main" objectType="CheckBox" fmlaLink="F5" lockText="1" noThreeD="1"/>
</file>

<file path=xl/ctrlProps/ctrlProp22.xml><?xml version="1.0" encoding="utf-8"?>
<formControlPr xmlns="http://schemas.microsoft.com/office/spreadsheetml/2009/9/main" objectType="CheckBox" fmlaLink="$F$6" lockText="1" noThreeD="1"/>
</file>

<file path=xl/ctrlProps/ctrlProp23.xml><?xml version="1.0" encoding="utf-8"?>
<formControlPr xmlns="http://schemas.microsoft.com/office/spreadsheetml/2009/9/main" objectType="CheckBox" fmlaLink="$F$7" lockText="1" noThreeD="1"/>
</file>

<file path=xl/ctrlProps/ctrlProp24.xml><?xml version="1.0" encoding="utf-8"?>
<formControlPr xmlns="http://schemas.microsoft.com/office/spreadsheetml/2009/9/main" objectType="CheckBox" fmlaLink="$F$8" lockText="1" noThreeD="1"/>
</file>

<file path=xl/ctrlProps/ctrlProp25.xml><?xml version="1.0" encoding="utf-8"?>
<formControlPr xmlns="http://schemas.microsoft.com/office/spreadsheetml/2009/9/main" objectType="CheckBox" fmlaLink="$F$9" lockText="1" noThreeD="1"/>
</file>

<file path=xl/ctrlProps/ctrlProp26.xml><?xml version="1.0" encoding="utf-8"?>
<formControlPr xmlns="http://schemas.microsoft.com/office/spreadsheetml/2009/9/main" objectType="CheckBox" fmlaLink="$F$10" lockText="1" noThreeD="1"/>
</file>

<file path=xl/ctrlProps/ctrlProp27.xml><?xml version="1.0" encoding="utf-8"?>
<formControlPr xmlns="http://schemas.microsoft.com/office/spreadsheetml/2009/9/main" objectType="CheckBox" fmlaLink="$F$11" lockText="1" noThreeD="1"/>
</file>

<file path=xl/ctrlProps/ctrlProp28.xml><?xml version="1.0" encoding="utf-8"?>
<formControlPr xmlns="http://schemas.microsoft.com/office/spreadsheetml/2009/9/main" objectType="CheckBox" fmlaLink="$F$12" lockText="1" noThreeD="1"/>
</file>

<file path=xl/ctrlProps/ctrlProp29.xml><?xml version="1.0" encoding="utf-8"?>
<formControlPr xmlns="http://schemas.microsoft.com/office/spreadsheetml/2009/9/main" objectType="CheckBox" fmlaLink="$F$13" lockText="1" noThreeD="1"/>
</file>

<file path=xl/ctrlProps/ctrlProp3.xml><?xml version="1.0" encoding="utf-8"?>
<formControlPr xmlns="http://schemas.microsoft.com/office/spreadsheetml/2009/9/main" objectType="CheckBox" fmlaLink="$F$6" lockText="1" noThreeD="1"/>
</file>

<file path=xl/ctrlProps/ctrlProp30.xml><?xml version="1.0" encoding="utf-8"?>
<formControlPr xmlns="http://schemas.microsoft.com/office/spreadsheetml/2009/9/main" objectType="CheckBox" fmlaLink="$F$14" lockText="1" noThreeD="1"/>
</file>

<file path=xl/ctrlProps/ctrlProp31.xml><?xml version="1.0" encoding="utf-8"?>
<formControlPr xmlns="http://schemas.microsoft.com/office/spreadsheetml/2009/9/main" objectType="CheckBox" fmlaLink="$F$15" lockText="1" noThreeD="1"/>
</file>

<file path=xl/ctrlProps/ctrlProp32.xml><?xml version="1.0" encoding="utf-8"?>
<formControlPr xmlns="http://schemas.microsoft.com/office/spreadsheetml/2009/9/main" objectType="CheckBox" fmlaLink="$F$16" lockText="1" noThreeD="1"/>
</file>

<file path=xl/ctrlProps/ctrlProp33.xml><?xml version="1.0" encoding="utf-8"?>
<formControlPr xmlns="http://schemas.microsoft.com/office/spreadsheetml/2009/9/main" objectType="CheckBox" fmlaLink="$F$17" lockText="1" noThreeD="1"/>
</file>

<file path=xl/ctrlProps/ctrlProp34.xml><?xml version="1.0" encoding="utf-8"?>
<formControlPr xmlns="http://schemas.microsoft.com/office/spreadsheetml/2009/9/main" objectType="CheckBox" fmlaLink="$F$18" lockText="1" noThreeD="1"/>
</file>

<file path=xl/ctrlProps/ctrlProp35.xml><?xml version="1.0" encoding="utf-8"?>
<formControlPr xmlns="http://schemas.microsoft.com/office/spreadsheetml/2009/9/main" objectType="CheckBox" fmlaLink="$F$19" lockText="1" noThreeD="1"/>
</file>

<file path=xl/ctrlProps/ctrlProp36.xml><?xml version="1.0" encoding="utf-8"?>
<formControlPr xmlns="http://schemas.microsoft.com/office/spreadsheetml/2009/9/main" objectType="CheckBox" fmlaLink="$F$20" lockText="1" noThreeD="1"/>
</file>

<file path=xl/ctrlProps/ctrlProp37.xml><?xml version="1.0" encoding="utf-8"?>
<formControlPr xmlns="http://schemas.microsoft.com/office/spreadsheetml/2009/9/main" objectType="CheckBox" fmlaLink="$F$21" lockText="1" noThreeD="1"/>
</file>

<file path=xl/ctrlProps/ctrlProp38.xml><?xml version="1.0" encoding="utf-8"?>
<formControlPr xmlns="http://schemas.microsoft.com/office/spreadsheetml/2009/9/main" objectType="CheckBox" fmlaLink="$F$22" lockText="1" noThreeD="1"/>
</file>

<file path=xl/ctrlProps/ctrlProp39.xml><?xml version="1.0" encoding="utf-8"?>
<formControlPr xmlns="http://schemas.microsoft.com/office/spreadsheetml/2009/9/main" objectType="CheckBox" fmlaLink="$F$23" lockText="1" noThreeD="1"/>
</file>

<file path=xl/ctrlProps/ctrlProp4.xml><?xml version="1.0" encoding="utf-8"?>
<formControlPr xmlns="http://schemas.microsoft.com/office/spreadsheetml/2009/9/main" objectType="CheckBox" fmlaLink="$F$7" lockText="1" noThreeD="1"/>
</file>

<file path=xl/ctrlProps/ctrlProp40.xml><?xml version="1.0" encoding="utf-8"?>
<formControlPr xmlns="http://schemas.microsoft.com/office/spreadsheetml/2009/9/main" objectType="CheckBox" fmlaLink="$F$24" lockText="1" noThreeD="1"/>
</file>

<file path=xl/ctrlProps/ctrlProp41.xml><?xml version="1.0" encoding="utf-8"?>
<formControlPr xmlns="http://schemas.microsoft.com/office/spreadsheetml/2009/9/main" objectType="CheckBox" fmlaLink="$F$25" lockText="1" noThreeD="1"/>
</file>

<file path=xl/ctrlProps/ctrlProp42.xml><?xml version="1.0" encoding="utf-8"?>
<formControlPr xmlns="http://schemas.microsoft.com/office/spreadsheetml/2009/9/main" objectType="CheckBox" fmlaLink="$F$26" lockText="1" noThreeD="1"/>
</file>

<file path=xl/ctrlProps/ctrlProp43.xml><?xml version="1.0" encoding="utf-8"?>
<formControlPr xmlns="http://schemas.microsoft.com/office/spreadsheetml/2009/9/main" objectType="CheckBox" fmlaLink="$F$27" lockText="1" noThreeD="1"/>
</file>

<file path=xl/ctrlProps/ctrlProp44.xml><?xml version="1.0" encoding="utf-8"?>
<formControlPr xmlns="http://schemas.microsoft.com/office/spreadsheetml/2009/9/main" objectType="CheckBox" fmlaLink="$F$4" lockText="1" noThreeD="1"/>
</file>

<file path=xl/ctrlProps/ctrlProp45.xml><?xml version="1.0" encoding="utf-8"?>
<formControlPr xmlns="http://schemas.microsoft.com/office/spreadsheetml/2009/9/main" objectType="CheckBox" fmlaLink="$F$5" lockText="1" noThreeD="1"/>
</file>

<file path=xl/ctrlProps/ctrlProp46.xml><?xml version="1.0" encoding="utf-8"?>
<formControlPr xmlns="http://schemas.microsoft.com/office/spreadsheetml/2009/9/main" objectType="CheckBox" fmlaLink="$F$6" lockText="1" noThreeD="1"/>
</file>

<file path=xl/ctrlProps/ctrlProp47.xml><?xml version="1.0" encoding="utf-8"?>
<formControlPr xmlns="http://schemas.microsoft.com/office/spreadsheetml/2009/9/main" objectType="CheckBox" fmlaLink="$F$7" lockText="1" noThreeD="1"/>
</file>

<file path=xl/ctrlProps/ctrlProp48.xml><?xml version="1.0" encoding="utf-8"?>
<formControlPr xmlns="http://schemas.microsoft.com/office/spreadsheetml/2009/9/main" objectType="CheckBox" fmlaLink="$F$8" lockText="1" noThreeD="1"/>
</file>

<file path=xl/ctrlProps/ctrlProp49.xml><?xml version="1.0" encoding="utf-8"?>
<formControlPr xmlns="http://schemas.microsoft.com/office/spreadsheetml/2009/9/main" objectType="CheckBox" fmlaLink="$F$9" lockText="1" noThreeD="1"/>
</file>

<file path=xl/ctrlProps/ctrlProp5.xml><?xml version="1.0" encoding="utf-8"?>
<formControlPr xmlns="http://schemas.microsoft.com/office/spreadsheetml/2009/9/main" objectType="CheckBox" fmlaLink="$F$8" lockText="1" noThreeD="1"/>
</file>

<file path=xl/ctrlProps/ctrlProp50.xml><?xml version="1.0" encoding="utf-8"?>
<formControlPr xmlns="http://schemas.microsoft.com/office/spreadsheetml/2009/9/main" objectType="CheckBox" fmlaLink="$F$10" lockText="1" noThreeD="1"/>
</file>

<file path=xl/ctrlProps/ctrlProp51.xml><?xml version="1.0" encoding="utf-8"?>
<formControlPr xmlns="http://schemas.microsoft.com/office/spreadsheetml/2009/9/main" objectType="CheckBox" fmlaLink="$F$11" lockText="1" noThreeD="1"/>
</file>

<file path=xl/ctrlProps/ctrlProp52.xml><?xml version="1.0" encoding="utf-8"?>
<formControlPr xmlns="http://schemas.microsoft.com/office/spreadsheetml/2009/9/main" objectType="CheckBox" fmlaLink="$F$12" lockText="1" noThreeD="1"/>
</file>

<file path=xl/ctrlProps/ctrlProp53.xml><?xml version="1.0" encoding="utf-8"?>
<formControlPr xmlns="http://schemas.microsoft.com/office/spreadsheetml/2009/9/main" objectType="CheckBox" fmlaLink="$F$13" lockText="1" noThreeD="1"/>
</file>

<file path=xl/ctrlProps/ctrlProp54.xml><?xml version="1.0" encoding="utf-8"?>
<formControlPr xmlns="http://schemas.microsoft.com/office/spreadsheetml/2009/9/main" objectType="CheckBox" fmlaLink="$F$14" lockText="1" noThreeD="1"/>
</file>

<file path=xl/ctrlProps/ctrlProp55.xml><?xml version="1.0" encoding="utf-8"?>
<formControlPr xmlns="http://schemas.microsoft.com/office/spreadsheetml/2009/9/main" objectType="CheckBox" fmlaLink="$F$15" lockText="1" noThreeD="1"/>
</file>

<file path=xl/ctrlProps/ctrlProp56.xml><?xml version="1.0" encoding="utf-8"?>
<formControlPr xmlns="http://schemas.microsoft.com/office/spreadsheetml/2009/9/main" objectType="CheckBox" fmlaLink="$F$16" lockText="1" noThreeD="1"/>
</file>

<file path=xl/ctrlProps/ctrlProp57.xml><?xml version="1.0" encoding="utf-8"?>
<formControlPr xmlns="http://schemas.microsoft.com/office/spreadsheetml/2009/9/main" objectType="CheckBox" fmlaLink="$F$17" lockText="1" noThreeD="1"/>
</file>

<file path=xl/ctrlProps/ctrlProp58.xml><?xml version="1.0" encoding="utf-8"?>
<formControlPr xmlns="http://schemas.microsoft.com/office/spreadsheetml/2009/9/main" objectType="CheckBox" fmlaLink="$F$18" lockText="1" noThreeD="1"/>
</file>

<file path=xl/ctrlProps/ctrlProp59.xml><?xml version="1.0" encoding="utf-8"?>
<formControlPr xmlns="http://schemas.microsoft.com/office/spreadsheetml/2009/9/main" objectType="CheckBox" fmlaLink="$F$19" lockText="1" noThreeD="1"/>
</file>

<file path=xl/ctrlProps/ctrlProp6.xml><?xml version="1.0" encoding="utf-8"?>
<formControlPr xmlns="http://schemas.microsoft.com/office/spreadsheetml/2009/9/main" objectType="CheckBox" fmlaLink="$F$9" lockText="1" noThreeD="1"/>
</file>

<file path=xl/ctrlProps/ctrlProp60.xml><?xml version="1.0" encoding="utf-8"?>
<formControlPr xmlns="http://schemas.microsoft.com/office/spreadsheetml/2009/9/main" objectType="CheckBox" fmlaLink="$F$20" lockText="1" noThreeD="1"/>
</file>

<file path=xl/ctrlProps/ctrlProp61.xml><?xml version="1.0" encoding="utf-8"?>
<formControlPr xmlns="http://schemas.microsoft.com/office/spreadsheetml/2009/9/main" objectType="CheckBox" fmlaLink="$F$21" lockText="1" noThreeD="1"/>
</file>

<file path=xl/ctrlProps/ctrlProp62.xml><?xml version="1.0" encoding="utf-8"?>
<formControlPr xmlns="http://schemas.microsoft.com/office/spreadsheetml/2009/9/main" objectType="CheckBox" fmlaLink="$F$22" lockText="1" noThreeD="1"/>
</file>

<file path=xl/ctrlProps/ctrlProp63.xml><?xml version="1.0" encoding="utf-8"?>
<formControlPr xmlns="http://schemas.microsoft.com/office/spreadsheetml/2009/9/main" objectType="CheckBox" fmlaLink="$F$23" lockText="1" noThreeD="1"/>
</file>

<file path=xl/ctrlProps/ctrlProp64.xml><?xml version="1.0" encoding="utf-8"?>
<formControlPr xmlns="http://schemas.microsoft.com/office/spreadsheetml/2009/9/main" objectType="CheckBox" fmlaLink="$F$24" lockText="1" noThreeD="1"/>
</file>

<file path=xl/ctrlProps/ctrlProp65.xml><?xml version="1.0" encoding="utf-8"?>
<formControlPr xmlns="http://schemas.microsoft.com/office/spreadsheetml/2009/9/main" objectType="CheckBox" fmlaLink="$F$25" lockText="1" noThreeD="1"/>
</file>

<file path=xl/ctrlProps/ctrlProp66.xml><?xml version="1.0" encoding="utf-8"?>
<formControlPr xmlns="http://schemas.microsoft.com/office/spreadsheetml/2009/9/main" objectType="CheckBox" fmlaLink="$F$26" lockText="1" noThreeD="1"/>
</file>

<file path=xl/ctrlProps/ctrlProp67.xml><?xml version="1.0" encoding="utf-8"?>
<formControlPr xmlns="http://schemas.microsoft.com/office/spreadsheetml/2009/9/main" objectType="CheckBox" fmlaLink="$F$27" lockText="1" noThreeD="1"/>
</file>

<file path=xl/ctrlProps/ctrlProp68.xml><?xml version="1.0" encoding="utf-8"?>
<formControlPr xmlns="http://schemas.microsoft.com/office/spreadsheetml/2009/9/main" objectType="CheckBox" fmlaLink="$F$28" lockText="1" noThreeD="1"/>
</file>

<file path=xl/ctrlProps/ctrlProp69.xml><?xml version="1.0" encoding="utf-8"?>
<formControlPr xmlns="http://schemas.microsoft.com/office/spreadsheetml/2009/9/main" objectType="CheckBox" fmlaLink="$F$29" lockText="1" noThreeD="1"/>
</file>

<file path=xl/ctrlProps/ctrlProp7.xml><?xml version="1.0" encoding="utf-8"?>
<formControlPr xmlns="http://schemas.microsoft.com/office/spreadsheetml/2009/9/main" objectType="CheckBox" fmlaLink="$F$10" lockText="1" noThreeD="1"/>
</file>

<file path=xl/ctrlProps/ctrlProp70.xml><?xml version="1.0" encoding="utf-8"?>
<formControlPr xmlns="http://schemas.microsoft.com/office/spreadsheetml/2009/9/main" objectType="CheckBox" fmlaLink="$F$30" lockText="1" noThreeD="1"/>
</file>

<file path=xl/ctrlProps/ctrlProp71.xml><?xml version="1.0" encoding="utf-8"?>
<formControlPr xmlns="http://schemas.microsoft.com/office/spreadsheetml/2009/9/main" objectType="CheckBox" fmlaLink="$F$31" lockText="1" noThreeD="1"/>
</file>

<file path=xl/ctrlProps/ctrlProp72.xml><?xml version="1.0" encoding="utf-8"?>
<formControlPr xmlns="http://schemas.microsoft.com/office/spreadsheetml/2009/9/main" objectType="CheckBox" fmlaLink="$F$32" lockText="1" noThreeD="1"/>
</file>

<file path=xl/ctrlProps/ctrlProp73.xml><?xml version="1.0" encoding="utf-8"?>
<formControlPr xmlns="http://schemas.microsoft.com/office/spreadsheetml/2009/9/main" objectType="CheckBox" fmlaLink="$F$33" lockText="1" noThreeD="1"/>
</file>

<file path=xl/ctrlProps/ctrlProp74.xml><?xml version="1.0" encoding="utf-8"?>
<formControlPr xmlns="http://schemas.microsoft.com/office/spreadsheetml/2009/9/main" objectType="CheckBox" fmlaLink="$F$34" lockText="1" noThreeD="1"/>
</file>

<file path=xl/ctrlProps/ctrlProp75.xml><?xml version="1.0" encoding="utf-8"?>
<formControlPr xmlns="http://schemas.microsoft.com/office/spreadsheetml/2009/9/main" objectType="CheckBox" fmlaLink="$F$35" lockText="1" noThreeD="1"/>
</file>

<file path=xl/ctrlProps/ctrlProp76.xml><?xml version="1.0" encoding="utf-8"?>
<formControlPr xmlns="http://schemas.microsoft.com/office/spreadsheetml/2009/9/main" objectType="CheckBox" fmlaLink="$F$36" lockText="1" noThreeD="1"/>
</file>

<file path=xl/ctrlProps/ctrlProp77.xml><?xml version="1.0" encoding="utf-8"?>
<formControlPr xmlns="http://schemas.microsoft.com/office/spreadsheetml/2009/9/main" objectType="CheckBox" fmlaLink="$F$37" lockText="1" noThreeD="1"/>
</file>

<file path=xl/ctrlProps/ctrlProp78.xml><?xml version="1.0" encoding="utf-8"?>
<formControlPr xmlns="http://schemas.microsoft.com/office/spreadsheetml/2009/9/main" objectType="CheckBox" fmlaLink="$F$4" lockText="1" noThreeD="1"/>
</file>

<file path=xl/ctrlProps/ctrlProp79.xml><?xml version="1.0" encoding="utf-8"?>
<formControlPr xmlns="http://schemas.microsoft.com/office/spreadsheetml/2009/9/main" objectType="CheckBox" fmlaLink="$F$5" lockText="1" noThreeD="1"/>
</file>

<file path=xl/ctrlProps/ctrlProp8.xml><?xml version="1.0" encoding="utf-8"?>
<formControlPr xmlns="http://schemas.microsoft.com/office/spreadsheetml/2009/9/main" objectType="CheckBox" fmlaLink="$F$11" lockText="1" noThreeD="1"/>
</file>

<file path=xl/ctrlProps/ctrlProp80.xml><?xml version="1.0" encoding="utf-8"?>
<formControlPr xmlns="http://schemas.microsoft.com/office/spreadsheetml/2009/9/main" objectType="CheckBox" fmlaLink="$F$6" lockText="1" noThreeD="1"/>
</file>

<file path=xl/ctrlProps/ctrlProp81.xml><?xml version="1.0" encoding="utf-8"?>
<formControlPr xmlns="http://schemas.microsoft.com/office/spreadsheetml/2009/9/main" objectType="CheckBox" fmlaLink="$F$7" lockText="1" noThreeD="1"/>
</file>

<file path=xl/ctrlProps/ctrlProp82.xml><?xml version="1.0" encoding="utf-8"?>
<formControlPr xmlns="http://schemas.microsoft.com/office/spreadsheetml/2009/9/main" objectType="CheckBox" fmlaLink="$F$8" lockText="1" noThreeD="1"/>
</file>

<file path=xl/ctrlProps/ctrlProp83.xml><?xml version="1.0" encoding="utf-8"?>
<formControlPr xmlns="http://schemas.microsoft.com/office/spreadsheetml/2009/9/main" objectType="CheckBox" fmlaLink="$F$9" lockText="1" noThreeD="1"/>
</file>

<file path=xl/ctrlProps/ctrlProp84.xml><?xml version="1.0" encoding="utf-8"?>
<formControlPr xmlns="http://schemas.microsoft.com/office/spreadsheetml/2009/9/main" objectType="CheckBox" fmlaLink="$F$10" lockText="1" noThreeD="1"/>
</file>

<file path=xl/ctrlProps/ctrlProp85.xml><?xml version="1.0" encoding="utf-8"?>
<formControlPr xmlns="http://schemas.microsoft.com/office/spreadsheetml/2009/9/main" objectType="CheckBox" fmlaLink="$F$11" lockText="1" noThreeD="1"/>
</file>

<file path=xl/ctrlProps/ctrlProp86.xml><?xml version="1.0" encoding="utf-8"?>
<formControlPr xmlns="http://schemas.microsoft.com/office/spreadsheetml/2009/9/main" objectType="CheckBox" fmlaLink="$F$12" lockText="1" noThreeD="1"/>
</file>

<file path=xl/ctrlProps/ctrlProp87.xml><?xml version="1.0" encoding="utf-8"?>
<formControlPr xmlns="http://schemas.microsoft.com/office/spreadsheetml/2009/9/main" objectType="CheckBox" fmlaLink="$F$13" lockText="1" noThreeD="1"/>
</file>

<file path=xl/ctrlProps/ctrlProp88.xml><?xml version="1.0" encoding="utf-8"?>
<formControlPr xmlns="http://schemas.microsoft.com/office/spreadsheetml/2009/9/main" objectType="CheckBox" fmlaLink="$F$14" lockText="1" noThreeD="1"/>
</file>

<file path=xl/ctrlProps/ctrlProp89.xml><?xml version="1.0" encoding="utf-8"?>
<formControlPr xmlns="http://schemas.microsoft.com/office/spreadsheetml/2009/9/main" objectType="CheckBox" fmlaLink="$F$15" lockText="1" noThreeD="1"/>
</file>

<file path=xl/ctrlProps/ctrlProp9.xml><?xml version="1.0" encoding="utf-8"?>
<formControlPr xmlns="http://schemas.microsoft.com/office/spreadsheetml/2009/9/main" objectType="CheckBox" fmlaLink="$F$12" lockText="1" noThreeD="1"/>
</file>

<file path=xl/ctrlProps/ctrlProp90.xml><?xml version="1.0" encoding="utf-8"?>
<formControlPr xmlns="http://schemas.microsoft.com/office/spreadsheetml/2009/9/main" objectType="CheckBox" fmlaLink="$F$16" lockText="1" noThreeD="1"/>
</file>

<file path=xl/ctrlProps/ctrlProp91.xml><?xml version="1.0" encoding="utf-8"?>
<formControlPr xmlns="http://schemas.microsoft.com/office/spreadsheetml/2009/9/main" objectType="CheckBox" fmlaLink="$F$17" lockText="1" noThreeD="1"/>
</file>

<file path=xl/ctrlProps/ctrlProp92.xml><?xml version="1.0" encoding="utf-8"?>
<formControlPr xmlns="http://schemas.microsoft.com/office/spreadsheetml/2009/9/main" objectType="CheckBox" fmlaLink="$F$18" lockText="1" noThreeD="1"/>
</file>

<file path=xl/ctrlProps/ctrlProp93.xml><?xml version="1.0" encoding="utf-8"?>
<formControlPr xmlns="http://schemas.microsoft.com/office/spreadsheetml/2009/9/main" objectType="CheckBox" fmlaLink="$F$19" lockText="1" noThreeD="1"/>
</file>

<file path=xl/ctrlProps/ctrlProp94.xml><?xml version="1.0" encoding="utf-8"?>
<formControlPr xmlns="http://schemas.microsoft.com/office/spreadsheetml/2009/9/main" objectType="CheckBox" fmlaLink="$F$20" lockText="1" noThreeD="1"/>
</file>

<file path=xl/ctrlProps/ctrlProp95.xml><?xml version="1.0" encoding="utf-8"?>
<formControlPr xmlns="http://schemas.microsoft.com/office/spreadsheetml/2009/9/main" objectType="CheckBox" fmlaLink="$F$21" lockText="1" noThreeD="1"/>
</file>

<file path=xl/ctrlProps/ctrlProp96.xml><?xml version="1.0" encoding="utf-8"?>
<formControlPr xmlns="http://schemas.microsoft.com/office/spreadsheetml/2009/9/main" objectType="CheckBox" fmlaLink="$F$22" lockText="1" noThreeD="1"/>
</file>

<file path=xl/ctrlProps/ctrlProp97.xml><?xml version="1.0" encoding="utf-8"?>
<formControlPr xmlns="http://schemas.microsoft.com/office/spreadsheetml/2009/9/main" objectType="CheckBox" fmlaLink="$F$23" lockText="1" noThreeD="1"/>
</file>

<file path=xl/ctrlProps/ctrlProp98.xml><?xml version="1.0" encoding="utf-8"?>
<formControlPr xmlns="http://schemas.microsoft.com/office/spreadsheetml/2009/9/main" objectType="CheckBox" fmlaLink="$F$24" lockText="1" noThreeD="1"/>
</file>

<file path=xl/ctrlProps/ctrlProp99.xml><?xml version="1.0" encoding="utf-8"?>
<formControlPr xmlns="http://schemas.microsoft.com/office/spreadsheetml/2009/9/main" objectType="CheckBox" fmlaLink="$F$2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95250</xdr:rowOff>
        </xdr:from>
        <xdr:to>
          <xdr:col>3</xdr:col>
          <xdr:colOff>0</xdr:colOff>
          <xdr:row>4</xdr:row>
          <xdr:rowOff>95250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0</xdr:colOff>
          <xdr:row>5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295275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171450</xdr:rowOff>
        </xdr:from>
        <xdr:to>
          <xdr:col>3</xdr:col>
          <xdr:colOff>76200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171450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95250</xdr:rowOff>
        </xdr:from>
        <xdr:to>
          <xdr:col>3</xdr:col>
          <xdr:colOff>0</xdr:colOff>
          <xdr:row>10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161925</xdr:rowOff>
        </xdr:from>
        <xdr:to>
          <xdr:col>3</xdr:col>
          <xdr:colOff>76200</xdr:colOff>
          <xdr:row>12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95250</xdr:rowOff>
        </xdr:from>
        <xdr:to>
          <xdr:col>3</xdr:col>
          <xdr:colOff>0</xdr:colOff>
          <xdr:row>13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95250</xdr:rowOff>
        </xdr:from>
        <xdr:to>
          <xdr:col>3</xdr:col>
          <xdr:colOff>0</xdr:colOff>
          <xdr:row>14</xdr:row>
          <xdr:rowOff>95250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171450</xdr:rowOff>
        </xdr:from>
        <xdr:to>
          <xdr:col>3</xdr:col>
          <xdr:colOff>76200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180975</xdr:rowOff>
        </xdr:from>
        <xdr:to>
          <xdr:col>3</xdr:col>
          <xdr:colOff>76200</xdr:colOff>
          <xdr:row>17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161925</xdr:rowOff>
        </xdr:from>
        <xdr:to>
          <xdr:col>3</xdr:col>
          <xdr:colOff>76200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171450</xdr:rowOff>
        </xdr:from>
        <xdr:to>
          <xdr:col>3</xdr:col>
          <xdr:colOff>76200</xdr:colOff>
          <xdr:row>20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171450</xdr:rowOff>
        </xdr:from>
        <xdr:to>
          <xdr:col>3</xdr:col>
          <xdr:colOff>76200</xdr:colOff>
          <xdr:row>5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161925</xdr:rowOff>
        </xdr:from>
        <xdr:to>
          <xdr:col>3</xdr:col>
          <xdr:colOff>76200</xdr:colOff>
          <xdr:row>8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161925</xdr:rowOff>
        </xdr:from>
        <xdr:to>
          <xdr:col>3</xdr:col>
          <xdr:colOff>76200</xdr:colOff>
          <xdr:row>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161925</xdr:rowOff>
        </xdr:from>
        <xdr:to>
          <xdr:col>3</xdr:col>
          <xdr:colOff>76200</xdr:colOff>
          <xdr:row>10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171450</xdr:rowOff>
        </xdr:from>
        <xdr:to>
          <xdr:col>3</xdr:col>
          <xdr:colOff>76200</xdr:colOff>
          <xdr:row>11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171450</xdr:rowOff>
        </xdr:from>
        <xdr:to>
          <xdr:col>3</xdr:col>
          <xdr:colOff>76200</xdr:colOff>
          <xdr:row>14</xdr:row>
          <xdr:rowOff>9525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161925</xdr:rowOff>
        </xdr:from>
        <xdr:to>
          <xdr:col>3</xdr:col>
          <xdr:colOff>76200</xdr:colOff>
          <xdr:row>15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171450</xdr:rowOff>
        </xdr:from>
        <xdr:to>
          <xdr:col>3</xdr:col>
          <xdr:colOff>76200</xdr:colOff>
          <xdr:row>16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190500</xdr:rowOff>
        </xdr:from>
        <xdr:to>
          <xdr:col>3</xdr:col>
          <xdr:colOff>76200</xdr:colOff>
          <xdr:row>17</xdr:row>
          <xdr:rowOff>19050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161925</xdr:rowOff>
        </xdr:from>
        <xdr:to>
          <xdr:col>3</xdr:col>
          <xdr:colOff>76200</xdr:colOff>
          <xdr:row>20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19050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190500</xdr:rowOff>
        </xdr:from>
        <xdr:to>
          <xdr:col>3</xdr:col>
          <xdr:colOff>76200</xdr:colOff>
          <xdr:row>23</xdr:row>
          <xdr:rowOff>19050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171450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180975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190500</xdr:rowOff>
        </xdr:from>
        <xdr:to>
          <xdr:col>3</xdr:col>
          <xdr:colOff>76200</xdr:colOff>
          <xdr:row>26</xdr:row>
          <xdr:rowOff>19050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171450</xdr:rowOff>
        </xdr:from>
        <xdr:to>
          <xdr:col>3</xdr:col>
          <xdr:colOff>76200</xdr:colOff>
          <xdr:row>27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</xdr:row>
          <xdr:rowOff>180975</xdr:rowOff>
        </xdr:from>
        <xdr:to>
          <xdr:col>3</xdr:col>
          <xdr:colOff>38100</xdr:colOff>
          <xdr:row>4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180975</xdr:rowOff>
        </xdr:from>
        <xdr:to>
          <xdr:col>3</xdr:col>
          <xdr:colOff>38100</xdr:colOff>
          <xdr:row>5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180975</xdr:rowOff>
        </xdr:from>
        <xdr:to>
          <xdr:col>3</xdr:col>
          <xdr:colOff>38100</xdr:colOff>
          <xdr:row>6</xdr:row>
          <xdr:rowOff>19050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171450</xdr:rowOff>
        </xdr:from>
        <xdr:to>
          <xdr:col>3</xdr:col>
          <xdr:colOff>38100</xdr:colOff>
          <xdr:row>7</xdr:row>
          <xdr:rowOff>19050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180975</xdr:rowOff>
        </xdr:from>
        <xdr:to>
          <xdr:col>3</xdr:col>
          <xdr:colOff>38100</xdr:colOff>
          <xdr:row>8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</xdr:row>
          <xdr:rowOff>171450</xdr:rowOff>
        </xdr:from>
        <xdr:to>
          <xdr:col>3</xdr:col>
          <xdr:colOff>38100</xdr:colOff>
          <xdr:row>9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8</xdr:row>
          <xdr:rowOff>171450</xdr:rowOff>
        </xdr:from>
        <xdr:to>
          <xdr:col>3</xdr:col>
          <xdr:colOff>38100</xdr:colOff>
          <xdr:row>10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9</xdr:row>
          <xdr:rowOff>161925</xdr:rowOff>
        </xdr:from>
        <xdr:to>
          <xdr:col>3</xdr:col>
          <xdr:colOff>38100</xdr:colOff>
          <xdr:row>11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171450</xdr:rowOff>
        </xdr:from>
        <xdr:to>
          <xdr:col>3</xdr:col>
          <xdr:colOff>38100</xdr:colOff>
          <xdr:row>12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11</xdr:row>
          <xdr:rowOff>171450</xdr:rowOff>
        </xdr:from>
        <xdr:to>
          <xdr:col>3</xdr:col>
          <xdr:colOff>38100</xdr:colOff>
          <xdr:row>13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171450</xdr:rowOff>
        </xdr:from>
        <xdr:to>
          <xdr:col>3</xdr:col>
          <xdr:colOff>38100</xdr:colOff>
          <xdr:row>14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171450</xdr:rowOff>
        </xdr:from>
        <xdr:to>
          <xdr:col>3</xdr:col>
          <xdr:colOff>38100</xdr:colOff>
          <xdr:row>15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171450</xdr:rowOff>
        </xdr:from>
        <xdr:to>
          <xdr:col>3</xdr:col>
          <xdr:colOff>38100</xdr:colOff>
          <xdr:row>16</xdr:row>
          <xdr:rowOff>19050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15</xdr:row>
          <xdr:rowOff>180975</xdr:rowOff>
        </xdr:from>
        <xdr:to>
          <xdr:col>3</xdr:col>
          <xdr:colOff>38100</xdr:colOff>
          <xdr:row>17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16</xdr:row>
          <xdr:rowOff>161925</xdr:rowOff>
        </xdr:from>
        <xdr:to>
          <xdr:col>3</xdr:col>
          <xdr:colOff>38100</xdr:colOff>
          <xdr:row>18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161925</xdr:rowOff>
        </xdr:from>
        <xdr:to>
          <xdr:col>3</xdr:col>
          <xdr:colOff>38100</xdr:colOff>
          <xdr:row>19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161925</xdr:rowOff>
        </xdr:from>
        <xdr:to>
          <xdr:col>3</xdr:col>
          <xdr:colOff>38100</xdr:colOff>
          <xdr:row>20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19</xdr:row>
          <xdr:rowOff>171450</xdr:rowOff>
        </xdr:from>
        <xdr:to>
          <xdr:col>3</xdr:col>
          <xdr:colOff>38100</xdr:colOff>
          <xdr:row>21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20</xdr:row>
          <xdr:rowOff>161925</xdr:rowOff>
        </xdr:from>
        <xdr:to>
          <xdr:col>3</xdr:col>
          <xdr:colOff>38100</xdr:colOff>
          <xdr:row>22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21</xdr:row>
          <xdr:rowOff>171450</xdr:rowOff>
        </xdr:from>
        <xdr:to>
          <xdr:col>3</xdr:col>
          <xdr:colOff>38100</xdr:colOff>
          <xdr:row>23</xdr:row>
          <xdr:rowOff>9525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171450</xdr:rowOff>
        </xdr:from>
        <xdr:to>
          <xdr:col>3</xdr:col>
          <xdr:colOff>38100</xdr:colOff>
          <xdr:row>24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23</xdr:row>
          <xdr:rowOff>161925</xdr:rowOff>
        </xdr:from>
        <xdr:to>
          <xdr:col>3</xdr:col>
          <xdr:colOff>38100</xdr:colOff>
          <xdr:row>25</xdr:row>
          <xdr:rowOff>9525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24</xdr:row>
          <xdr:rowOff>190500</xdr:rowOff>
        </xdr:from>
        <xdr:to>
          <xdr:col>3</xdr:col>
          <xdr:colOff>38100</xdr:colOff>
          <xdr:row>26</xdr:row>
          <xdr:rowOff>19050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180975</xdr:rowOff>
        </xdr:from>
        <xdr:to>
          <xdr:col>3</xdr:col>
          <xdr:colOff>38100</xdr:colOff>
          <xdr:row>27</xdr:row>
          <xdr:rowOff>19050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26</xdr:row>
          <xdr:rowOff>171450</xdr:rowOff>
        </xdr:from>
        <xdr:to>
          <xdr:col>3</xdr:col>
          <xdr:colOff>38100</xdr:colOff>
          <xdr:row>28</xdr:row>
          <xdr:rowOff>9525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27</xdr:row>
          <xdr:rowOff>171450</xdr:rowOff>
        </xdr:from>
        <xdr:to>
          <xdr:col>3</xdr:col>
          <xdr:colOff>38100</xdr:colOff>
          <xdr:row>29</xdr:row>
          <xdr:rowOff>9525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28</xdr:row>
          <xdr:rowOff>171450</xdr:rowOff>
        </xdr:from>
        <xdr:to>
          <xdr:col>3</xdr:col>
          <xdr:colOff>38100</xdr:colOff>
          <xdr:row>30</xdr:row>
          <xdr:rowOff>19050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180975</xdr:rowOff>
        </xdr:from>
        <xdr:to>
          <xdr:col>3</xdr:col>
          <xdr:colOff>38100</xdr:colOff>
          <xdr:row>31</xdr:row>
          <xdr:rowOff>9525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30</xdr:row>
          <xdr:rowOff>171450</xdr:rowOff>
        </xdr:from>
        <xdr:to>
          <xdr:col>3</xdr:col>
          <xdr:colOff>38100</xdr:colOff>
          <xdr:row>32</xdr:row>
          <xdr:rowOff>9525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31</xdr:row>
          <xdr:rowOff>171450</xdr:rowOff>
        </xdr:from>
        <xdr:to>
          <xdr:col>3</xdr:col>
          <xdr:colOff>38100</xdr:colOff>
          <xdr:row>33</xdr:row>
          <xdr:rowOff>9525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32</xdr:row>
          <xdr:rowOff>161925</xdr:rowOff>
        </xdr:from>
        <xdr:to>
          <xdr:col>3</xdr:col>
          <xdr:colOff>38100</xdr:colOff>
          <xdr:row>34</xdr:row>
          <xdr:rowOff>9525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190500</xdr:rowOff>
        </xdr:from>
        <xdr:to>
          <xdr:col>3</xdr:col>
          <xdr:colOff>38100</xdr:colOff>
          <xdr:row>35</xdr:row>
          <xdr:rowOff>19050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34</xdr:row>
          <xdr:rowOff>171450</xdr:rowOff>
        </xdr:from>
        <xdr:to>
          <xdr:col>3</xdr:col>
          <xdr:colOff>38100</xdr:colOff>
          <xdr:row>36</xdr:row>
          <xdr:rowOff>9525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35</xdr:row>
          <xdr:rowOff>161925</xdr:rowOff>
        </xdr:from>
        <xdr:to>
          <xdr:col>3</xdr:col>
          <xdr:colOff>38100</xdr:colOff>
          <xdr:row>37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171450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171450</xdr:rowOff>
        </xdr:from>
        <xdr:to>
          <xdr:col>3</xdr:col>
          <xdr:colOff>76200</xdr:colOff>
          <xdr:row>8</xdr:row>
          <xdr:rowOff>9525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180975</xdr:rowOff>
        </xdr:from>
        <xdr:to>
          <xdr:col>3</xdr:col>
          <xdr:colOff>76200</xdr:colOff>
          <xdr:row>10</xdr:row>
          <xdr:rowOff>9525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19050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19050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180975</xdr:rowOff>
        </xdr:from>
        <xdr:to>
          <xdr:col>3</xdr:col>
          <xdr:colOff>76200</xdr:colOff>
          <xdr:row>14</xdr:row>
          <xdr:rowOff>19050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180975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190500</xdr:rowOff>
        </xdr:from>
        <xdr:to>
          <xdr:col>3</xdr:col>
          <xdr:colOff>76200</xdr:colOff>
          <xdr:row>16</xdr:row>
          <xdr:rowOff>19050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180975</xdr:rowOff>
        </xdr:from>
        <xdr:to>
          <xdr:col>3</xdr:col>
          <xdr:colOff>76200</xdr:colOff>
          <xdr:row>17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180975</xdr:rowOff>
        </xdr:from>
        <xdr:to>
          <xdr:col>3</xdr:col>
          <xdr:colOff>76200</xdr:colOff>
          <xdr:row>18</xdr:row>
          <xdr:rowOff>19050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180975</xdr:rowOff>
        </xdr:from>
        <xdr:to>
          <xdr:col>3</xdr:col>
          <xdr:colOff>76200</xdr:colOff>
          <xdr:row>19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180975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171450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171450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180975</xdr:rowOff>
        </xdr:from>
        <xdr:to>
          <xdr:col>3</xdr:col>
          <xdr:colOff>76200</xdr:colOff>
          <xdr:row>26</xdr:row>
          <xdr:rowOff>9525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190500</xdr:rowOff>
        </xdr:from>
        <xdr:to>
          <xdr:col>3</xdr:col>
          <xdr:colOff>76200</xdr:colOff>
          <xdr:row>27</xdr:row>
          <xdr:rowOff>19050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171450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171450</xdr:rowOff>
        </xdr:from>
        <xdr:to>
          <xdr:col>3</xdr:col>
          <xdr:colOff>76200</xdr:colOff>
          <xdr:row>29</xdr:row>
          <xdr:rowOff>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9525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171450</xdr:rowOff>
        </xdr:from>
        <xdr:to>
          <xdr:col>3</xdr:col>
          <xdr:colOff>76200</xdr:colOff>
          <xdr:row>31</xdr:row>
          <xdr:rowOff>9525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171450</xdr:rowOff>
        </xdr:from>
        <xdr:to>
          <xdr:col>3</xdr:col>
          <xdr:colOff>76200</xdr:colOff>
          <xdr:row>32</xdr:row>
          <xdr:rowOff>9525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171450</xdr:rowOff>
        </xdr:from>
        <xdr:to>
          <xdr:col>3</xdr:col>
          <xdr:colOff>76200</xdr:colOff>
          <xdr:row>33</xdr:row>
          <xdr:rowOff>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19050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180975</xdr:rowOff>
        </xdr:from>
        <xdr:to>
          <xdr:col>3</xdr:col>
          <xdr:colOff>76200</xdr:colOff>
          <xdr:row>8</xdr:row>
          <xdr:rowOff>19050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180975</xdr:rowOff>
        </xdr:from>
        <xdr:to>
          <xdr:col>3</xdr:col>
          <xdr:colOff>76200</xdr:colOff>
          <xdr:row>10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171450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171450</xdr:rowOff>
        </xdr:from>
        <xdr:to>
          <xdr:col>3</xdr:col>
          <xdr:colOff>76200</xdr:colOff>
          <xdr:row>13</xdr:row>
          <xdr:rowOff>9525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180975</xdr:rowOff>
        </xdr:from>
        <xdr:to>
          <xdr:col>3</xdr:col>
          <xdr:colOff>76200</xdr:colOff>
          <xdr:row>14</xdr:row>
          <xdr:rowOff>19050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171450</xdr:rowOff>
        </xdr:from>
        <xdr:to>
          <xdr:col>3</xdr:col>
          <xdr:colOff>76200</xdr:colOff>
          <xdr:row>16</xdr:row>
          <xdr:rowOff>9525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171450</xdr:rowOff>
        </xdr:from>
        <xdr:to>
          <xdr:col>3</xdr:col>
          <xdr:colOff>76200</xdr:colOff>
          <xdr:row>17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180975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171450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171450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180975</xdr:rowOff>
        </xdr:from>
        <xdr:to>
          <xdr:col>3</xdr:col>
          <xdr:colOff>76200</xdr:colOff>
          <xdr:row>26</xdr:row>
          <xdr:rowOff>9525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180975</xdr:rowOff>
        </xdr:from>
        <xdr:to>
          <xdr:col>3</xdr:col>
          <xdr:colOff>76200</xdr:colOff>
          <xdr:row>27</xdr:row>
          <xdr:rowOff>9525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171450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0</xdr:rowOff>
        </xdr:from>
        <xdr:to>
          <xdr:col>3</xdr:col>
          <xdr:colOff>76200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19050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171450</xdr:rowOff>
        </xdr:from>
        <xdr:to>
          <xdr:col>3</xdr:col>
          <xdr:colOff>76200</xdr:colOff>
          <xdr:row>31</xdr:row>
          <xdr:rowOff>9525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180975</xdr:rowOff>
        </xdr:from>
        <xdr:to>
          <xdr:col>3</xdr:col>
          <xdr:colOff>76200</xdr:colOff>
          <xdr:row>32</xdr:row>
          <xdr:rowOff>19050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180975</xdr:rowOff>
        </xdr:from>
        <xdr:to>
          <xdr:col>3</xdr:col>
          <xdr:colOff>76200</xdr:colOff>
          <xdr:row>33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190500</xdr:rowOff>
        </xdr:from>
        <xdr:to>
          <xdr:col>3</xdr:col>
          <xdr:colOff>76200</xdr:colOff>
          <xdr:row>34</xdr:row>
          <xdr:rowOff>19050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171450</xdr:rowOff>
        </xdr:from>
        <xdr:to>
          <xdr:col>3</xdr:col>
          <xdr:colOff>76200</xdr:colOff>
          <xdr:row>35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180975</xdr:rowOff>
        </xdr:from>
        <xdr:to>
          <xdr:col>3</xdr:col>
          <xdr:colOff>76200</xdr:colOff>
          <xdr:row>36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190500</xdr:rowOff>
        </xdr:from>
        <xdr:to>
          <xdr:col>3</xdr:col>
          <xdr:colOff>76200</xdr:colOff>
          <xdr:row>37</xdr:row>
          <xdr:rowOff>19050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36</xdr:row>
          <xdr:rowOff>180975</xdr:rowOff>
        </xdr:from>
        <xdr:to>
          <xdr:col>3</xdr:col>
          <xdr:colOff>76200</xdr:colOff>
          <xdr:row>38</xdr:row>
          <xdr:rowOff>19050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37</xdr:row>
          <xdr:rowOff>180975</xdr:rowOff>
        </xdr:from>
        <xdr:to>
          <xdr:col>3</xdr:col>
          <xdr:colOff>76200</xdr:colOff>
          <xdr:row>39</xdr:row>
          <xdr:rowOff>19050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180975</xdr:rowOff>
        </xdr:from>
        <xdr:to>
          <xdr:col>3</xdr:col>
          <xdr:colOff>76200</xdr:colOff>
          <xdr:row>40</xdr:row>
          <xdr:rowOff>19050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39</xdr:row>
          <xdr:rowOff>180975</xdr:rowOff>
        </xdr:from>
        <xdr:to>
          <xdr:col>3</xdr:col>
          <xdr:colOff>76200</xdr:colOff>
          <xdr:row>41</xdr:row>
          <xdr:rowOff>19050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40</xdr:row>
          <xdr:rowOff>171450</xdr:rowOff>
        </xdr:from>
        <xdr:to>
          <xdr:col>3</xdr:col>
          <xdr:colOff>76200</xdr:colOff>
          <xdr:row>42</xdr:row>
          <xdr:rowOff>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171450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171450</xdr:rowOff>
        </xdr:from>
        <xdr:to>
          <xdr:col>3</xdr:col>
          <xdr:colOff>76200</xdr:colOff>
          <xdr:row>8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190500</xdr:rowOff>
        </xdr:from>
        <xdr:to>
          <xdr:col>3</xdr:col>
          <xdr:colOff>76200</xdr:colOff>
          <xdr:row>10</xdr:row>
          <xdr:rowOff>19050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171450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19050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47625</xdr:rowOff>
        </xdr:from>
        <xdr:to>
          <xdr:col>3</xdr:col>
          <xdr:colOff>76200</xdr:colOff>
          <xdr:row>13</xdr:row>
          <xdr:rowOff>266700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314325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180975</xdr:rowOff>
        </xdr:from>
        <xdr:to>
          <xdr:col>3</xdr:col>
          <xdr:colOff>76200</xdr:colOff>
          <xdr:row>16</xdr:row>
          <xdr:rowOff>9525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171450</xdr:rowOff>
        </xdr:from>
        <xdr:to>
          <xdr:col>3</xdr:col>
          <xdr:colOff>76200</xdr:colOff>
          <xdr:row>17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190500</xdr:rowOff>
        </xdr:from>
        <xdr:to>
          <xdr:col>3</xdr:col>
          <xdr:colOff>76200</xdr:colOff>
          <xdr:row>22</xdr:row>
          <xdr:rowOff>19050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171450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180975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190500</xdr:rowOff>
        </xdr:from>
        <xdr:to>
          <xdr:col>3</xdr:col>
          <xdr:colOff>76200</xdr:colOff>
          <xdr:row>25</xdr:row>
          <xdr:rowOff>19050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171450</xdr:rowOff>
        </xdr:from>
        <xdr:to>
          <xdr:col>3</xdr:col>
          <xdr:colOff>76200</xdr:colOff>
          <xdr:row>26</xdr:row>
          <xdr:rowOff>9525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171450</xdr:rowOff>
        </xdr:from>
        <xdr:to>
          <xdr:col>3</xdr:col>
          <xdr:colOff>76200</xdr:colOff>
          <xdr:row>27</xdr:row>
          <xdr:rowOff>9525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180975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180975</xdr:rowOff>
        </xdr:from>
        <xdr:to>
          <xdr:col>3</xdr:col>
          <xdr:colOff>76200</xdr:colOff>
          <xdr:row>29</xdr:row>
          <xdr:rowOff>9525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9525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180975</xdr:rowOff>
        </xdr:from>
        <xdr:to>
          <xdr:col>3</xdr:col>
          <xdr:colOff>76200</xdr:colOff>
          <xdr:row>6</xdr:row>
          <xdr:rowOff>19050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171450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180975</xdr:rowOff>
        </xdr:from>
        <xdr:to>
          <xdr:col>3</xdr:col>
          <xdr:colOff>76200</xdr:colOff>
          <xdr:row>8</xdr:row>
          <xdr:rowOff>19050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19050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171450</xdr:rowOff>
        </xdr:from>
        <xdr:to>
          <xdr:col>3</xdr:col>
          <xdr:colOff>76200</xdr:colOff>
          <xdr:row>10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19050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19050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171450</xdr:rowOff>
        </xdr:from>
        <xdr:to>
          <xdr:col>3</xdr:col>
          <xdr:colOff>76200</xdr:colOff>
          <xdr:row>14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180975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180975</xdr:rowOff>
        </xdr:from>
        <xdr:to>
          <xdr:col>3</xdr:col>
          <xdr:colOff>76200</xdr:colOff>
          <xdr:row>16</xdr:row>
          <xdr:rowOff>19050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171450</xdr:rowOff>
        </xdr:from>
        <xdr:to>
          <xdr:col>3</xdr:col>
          <xdr:colOff>76200</xdr:colOff>
          <xdr:row>17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9525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171450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180975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190500</xdr:rowOff>
        </xdr:from>
        <xdr:to>
          <xdr:col>3</xdr:col>
          <xdr:colOff>76200</xdr:colOff>
          <xdr:row>25</xdr:row>
          <xdr:rowOff>19050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180975</xdr:rowOff>
        </xdr:from>
        <xdr:to>
          <xdr:col>3</xdr:col>
          <xdr:colOff>76200</xdr:colOff>
          <xdr:row>26</xdr:row>
          <xdr:rowOff>19050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171450</xdr:rowOff>
        </xdr:from>
        <xdr:to>
          <xdr:col>3</xdr:col>
          <xdr:colOff>76200</xdr:colOff>
          <xdr:row>27</xdr:row>
          <xdr:rowOff>9525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180975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190500</xdr:rowOff>
        </xdr:from>
        <xdr:to>
          <xdr:col>3</xdr:col>
          <xdr:colOff>76200</xdr:colOff>
          <xdr:row>29</xdr:row>
          <xdr:rowOff>19050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19050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171450</xdr:rowOff>
        </xdr:from>
        <xdr:to>
          <xdr:col>3</xdr:col>
          <xdr:colOff>76200</xdr:colOff>
          <xdr:row>31</xdr:row>
          <xdr:rowOff>9525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180975</xdr:rowOff>
        </xdr:from>
        <xdr:to>
          <xdr:col>3</xdr:col>
          <xdr:colOff>76200</xdr:colOff>
          <xdr:row>32</xdr:row>
          <xdr:rowOff>19050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180975</xdr:rowOff>
        </xdr:from>
        <xdr:to>
          <xdr:col>3</xdr:col>
          <xdr:colOff>76200</xdr:colOff>
          <xdr:row>33</xdr:row>
          <xdr:rowOff>9525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190500</xdr:rowOff>
        </xdr:from>
        <xdr:to>
          <xdr:col>3</xdr:col>
          <xdr:colOff>76200</xdr:colOff>
          <xdr:row>34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171450</xdr:rowOff>
        </xdr:from>
        <xdr:to>
          <xdr:col>3</xdr:col>
          <xdr:colOff>76200</xdr:colOff>
          <xdr:row>35</xdr:row>
          <xdr:rowOff>9525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180975</xdr:rowOff>
        </xdr:from>
        <xdr:to>
          <xdr:col>3</xdr:col>
          <xdr:colOff>76200</xdr:colOff>
          <xdr:row>36</xdr:row>
          <xdr:rowOff>9525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26" Type="http://schemas.openxmlformats.org/officeDocument/2006/relationships/ctrlProp" Target="../ctrlProps/ctrlProp4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5" Type="http://schemas.openxmlformats.org/officeDocument/2006/relationships/ctrlProp" Target="../ctrlProps/ctrlProp4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24" Type="http://schemas.openxmlformats.org/officeDocument/2006/relationships/ctrlProp" Target="../ctrlProps/ctrlProp40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ctrlProp" Target="../ctrlProps/ctrlProp39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13" Type="http://schemas.openxmlformats.org/officeDocument/2006/relationships/ctrlProp" Target="../ctrlProps/ctrlProp53.xml"/><Relationship Id="rId18" Type="http://schemas.openxmlformats.org/officeDocument/2006/relationships/ctrlProp" Target="../ctrlProps/ctrlProp58.xml"/><Relationship Id="rId26" Type="http://schemas.openxmlformats.org/officeDocument/2006/relationships/ctrlProp" Target="../ctrlProps/ctrlProp66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1.xml"/><Relationship Id="rId34" Type="http://schemas.openxmlformats.org/officeDocument/2006/relationships/ctrlProp" Target="../ctrlProps/ctrlProp74.xml"/><Relationship Id="rId7" Type="http://schemas.openxmlformats.org/officeDocument/2006/relationships/ctrlProp" Target="../ctrlProps/ctrlProp47.xml"/><Relationship Id="rId12" Type="http://schemas.openxmlformats.org/officeDocument/2006/relationships/ctrlProp" Target="../ctrlProps/ctrlProp52.xml"/><Relationship Id="rId17" Type="http://schemas.openxmlformats.org/officeDocument/2006/relationships/ctrlProp" Target="../ctrlProps/ctrlProp57.xml"/><Relationship Id="rId25" Type="http://schemas.openxmlformats.org/officeDocument/2006/relationships/ctrlProp" Target="../ctrlProps/ctrlProp65.xml"/><Relationship Id="rId33" Type="http://schemas.openxmlformats.org/officeDocument/2006/relationships/ctrlProp" Target="../ctrlProps/ctrlProp7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6.xml"/><Relationship Id="rId20" Type="http://schemas.openxmlformats.org/officeDocument/2006/relationships/ctrlProp" Target="../ctrlProps/ctrlProp60.xml"/><Relationship Id="rId29" Type="http://schemas.openxmlformats.org/officeDocument/2006/relationships/ctrlProp" Target="../ctrlProps/ctrlProp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6.xml"/><Relationship Id="rId11" Type="http://schemas.openxmlformats.org/officeDocument/2006/relationships/ctrlProp" Target="../ctrlProps/ctrlProp51.xml"/><Relationship Id="rId24" Type="http://schemas.openxmlformats.org/officeDocument/2006/relationships/ctrlProp" Target="../ctrlProps/ctrlProp64.xml"/><Relationship Id="rId32" Type="http://schemas.openxmlformats.org/officeDocument/2006/relationships/ctrlProp" Target="../ctrlProps/ctrlProp72.xml"/><Relationship Id="rId37" Type="http://schemas.openxmlformats.org/officeDocument/2006/relationships/ctrlProp" Target="../ctrlProps/ctrlProp77.xml"/><Relationship Id="rId5" Type="http://schemas.openxmlformats.org/officeDocument/2006/relationships/ctrlProp" Target="../ctrlProps/ctrlProp45.xml"/><Relationship Id="rId15" Type="http://schemas.openxmlformats.org/officeDocument/2006/relationships/ctrlProp" Target="../ctrlProps/ctrlProp55.xml"/><Relationship Id="rId23" Type="http://schemas.openxmlformats.org/officeDocument/2006/relationships/ctrlProp" Target="../ctrlProps/ctrlProp63.xml"/><Relationship Id="rId28" Type="http://schemas.openxmlformats.org/officeDocument/2006/relationships/ctrlProp" Target="../ctrlProps/ctrlProp68.xml"/><Relationship Id="rId36" Type="http://schemas.openxmlformats.org/officeDocument/2006/relationships/ctrlProp" Target="../ctrlProps/ctrlProp76.xml"/><Relationship Id="rId10" Type="http://schemas.openxmlformats.org/officeDocument/2006/relationships/ctrlProp" Target="../ctrlProps/ctrlProp50.xml"/><Relationship Id="rId19" Type="http://schemas.openxmlformats.org/officeDocument/2006/relationships/ctrlProp" Target="../ctrlProps/ctrlProp59.xml"/><Relationship Id="rId31" Type="http://schemas.openxmlformats.org/officeDocument/2006/relationships/ctrlProp" Target="../ctrlProps/ctrlProp71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Relationship Id="rId14" Type="http://schemas.openxmlformats.org/officeDocument/2006/relationships/ctrlProp" Target="../ctrlProps/ctrlProp54.xml"/><Relationship Id="rId22" Type="http://schemas.openxmlformats.org/officeDocument/2006/relationships/ctrlProp" Target="../ctrlProps/ctrlProp62.xml"/><Relationship Id="rId27" Type="http://schemas.openxmlformats.org/officeDocument/2006/relationships/ctrlProp" Target="../ctrlProps/ctrlProp67.xml"/><Relationship Id="rId30" Type="http://schemas.openxmlformats.org/officeDocument/2006/relationships/ctrlProp" Target="../ctrlProps/ctrlProp70.xml"/><Relationship Id="rId35" Type="http://schemas.openxmlformats.org/officeDocument/2006/relationships/ctrlProp" Target="../ctrlProps/ctrlProp7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13" Type="http://schemas.openxmlformats.org/officeDocument/2006/relationships/ctrlProp" Target="../ctrlProps/ctrlProp87.xml"/><Relationship Id="rId18" Type="http://schemas.openxmlformats.org/officeDocument/2006/relationships/ctrlProp" Target="../ctrlProps/ctrlProp92.xml"/><Relationship Id="rId26" Type="http://schemas.openxmlformats.org/officeDocument/2006/relationships/ctrlProp" Target="../ctrlProps/ctrlProp100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5.xml"/><Relationship Id="rId7" Type="http://schemas.openxmlformats.org/officeDocument/2006/relationships/ctrlProp" Target="../ctrlProps/ctrlProp81.xml"/><Relationship Id="rId12" Type="http://schemas.openxmlformats.org/officeDocument/2006/relationships/ctrlProp" Target="../ctrlProps/ctrlProp86.xml"/><Relationship Id="rId17" Type="http://schemas.openxmlformats.org/officeDocument/2006/relationships/ctrlProp" Target="../ctrlProps/ctrlProp91.xml"/><Relationship Id="rId25" Type="http://schemas.openxmlformats.org/officeDocument/2006/relationships/ctrlProp" Target="../ctrlProps/ctrlProp99.xml"/><Relationship Id="rId33" Type="http://schemas.openxmlformats.org/officeDocument/2006/relationships/ctrlProp" Target="../ctrlProps/ctrlProp10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90.xml"/><Relationship Id="rId20" Type="http://schemas.openxmlformats.org/officeDocument/2006/relationships/ctrlProp" Target="../ctrlProps/ctrlProp94.xml"/><Relationship Id="rId29" Type="http://schemas.openxmlformats.org/officeDocument/2006/relationships/ctrlProp" Target="../ctrlProps/ctrlProp10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0.xml"/><Relationship Id="rId11" Type="http://schemas.openxmlformats.org/officeDocument/2006/relationships/ctrlProp" Target="../ctrlProps/ctrlProp85.xml"/><Relationship Id="rId24" Type="http://schemas.openxmlformats.org/officeDocument/2006/relationships/ctrlProp" Target="../ctrlProps/ctrlProp98.xml"/><Relationship Id="rId32" Type="http://schemas.openxmlformats.org/officeDocument/2006/relationships/ctrlProp" Target="../ctrlProps/ctrlProp106.xml"/><Relationship Id="rId5" Type="http://schemas.openxmlformats.org/officeDocument/2006/relationships/ctrlProp" Target="../ctrlProps/ctrlProp79.xml"/><Relationship Id="rId15" Type="http://schemas.openxmlformats.org/officeDocument/2006/relationships/ctrlProp" Target="../ctrlProps/ctrlProp89.xml"/><Relationship Id="rId23" Type="http://schemas.openxmlformats.org/officeDocument/2006/relationships/ctrlProp" Target="../ctrlProps/ctrlProp97.xml"/><Relationship Id="rId28" Type="http://schemas.openxmlformats.org/officeDocument/2006/relationships/ctrlProp" Target="../ctrlProps/ctrlProp102.xml"/><Relationship Id="rId10" Type="http://schemas.openxmlformats.org/officeDocument/2006/relationships/ctrlProp" Target="../ctrlProps/ctrlProp84.xml"/><Relationship Id="rId19" Type="http://schemas.openxmlformats.org/officeDocument/2006/relationships/ctrlProp" Target="../ctrlProps/ctrlProp93.xml"/><Relationship Id="rId31" Type="http://schemas.openxmlformats.org/officeDocument/2006/relationships/ctrlProp" Target="../ctrlProps/ctrlProp105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Relationship Id="rId14" Type="http://schemas.openxmlformats.org/officeDocument/2006/relationships/ctrlProp" Target="../ctrlProps/ctrlProp88.xml"/><Relationship Id="rId22" Type="http://schemas.openxmlformats.org/officeDocument/2006/relationships/ctrlProp" Target="../ctrlProps/ctrlProp96.xml"/><Relationship Id="rId27" Type="http://schemas.openxmlformats.org/officeDocument/2006/relationships/ctrlProp" Target="../ctrlProps/ctrlProp101.xml"/><Relationship Id="rId30" Type="http://schemas.openxmlformats.org/officeDocument/2006/relationships/ctrlProp" Target="../ctrlProps/ctrlProp10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2.xml"/><Relationship Id="rId13" Type="http://schemas.openxmlformats.org/officeDocument/2006/relationships/ctrlProp" Target="../ctrlProps/ctrlProp117.xml"/><Relationship Id="rId18" Type="http://schemas.openxmlformats.org/officeDocument/2006/relationships/ctrlProp" Target="../ctrlProps/ctrlProp122.xml"/><Relationship Id="rId26" Type="http://schemas.openxmlformats.org/officeDocument/2006/relationships/ctrlProp" Target="../ctrlProps/ctrlProp130.xml"/><Relationship Id="rId39" Type="http://schemas.openxmlformats.org/officeDocument/2006/relationships/ctrlProp" Target="../ctrlProps/ctrlProp14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25.xml"/><Relationship Id="rId34" Type="http://schemas.openxmlformats.org/officeDocument/2006/relationships/ctrlProp" Target="../ctrlProps/ctrlProp138.xml"/><Relationship Id="rId42" Type="http://schemas.openxmlformats.org/officeDocument/2006/relationships/ctrlProp" Target="../ctrlProps/ctrlProp146.xml"/><Relationship Id="rId7" Type="http://schemas.openxmlformats.org/officeDocument/2006/relationships/ctrlProp" Target="../ctrlProps/ctrlProp111.xml"/><Relationship Id="rId12" Type="http://schemas.openxmlformats.org/officeDocument/2006/relationships/ctrlProp" Target="../ctrlProps/ctrlProp116.xml"/><Relationship Id="rId17" Type="http://schemas.openxmlformats.org/officeDocument/2006/relationships/ctrlProp" Target="../ctrlProps/ctrlProp121.xml"/><Relationship Id="rId25" Type="http://schemas.openxmlformats.org/officeDocument/2006/relationships/ctrlProp" Target="../ctrlProps/ctrlProp129.xml"/><Relationship Id="rId33" Type="http://schemas.openxmlformats.org/officeDocument/2006/relationships/ctrlProp" Target="../ctrlProps/ctrlProp137.xml"/><Relationship Id="rId38" Type="http://schemas.openxmlformats.org/officeDocument/2006/relationships/ctrlProp" Target="../ctrlProps/ctrlProp14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20.xml"/><Relationship Id="rId20" Type="http://schemas.openxmlformats.org/officeDocument/2006/relationships/ctrlProp" Target="../ctrlProps/ctrlProp124.xml"/><Relationship Id="rId29" Type="http://schemas.openxmlformats.org/officeDocument/2006/relationships/ctrlProp" Target="../ctrlProps/ctrlProp133.xml"/><Relationship Id="rId41" Type="http://schemas.openxmlformats.org/officeDocument/2006/relationships/ctrlProp" Target="../ctrlProps/ctrlProp14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10.xml"/><Relationship Id="rId11" Type="http://schemas.openxmlformats.org/officeDocument/2006/relationships/ctrlProp" Target="../ctrlProps/ctrlProp115.xml"/><Relationship Id="rId24" Type="http://schemas.openxmlformats.org/officeDocument/2006/relationships/ctrlProp" Target="../ctrlProps/ctrlProp128.xml"/><Relationship Id="rId32" Type="http://schemas.openxmlformats.org/officeDocument/2006/relationships/ctrlProp" Target="../ctrlProps/ctrlProp136.xml"/><Relationship Id="rId37" Type="http://schemas.openxmlformats.org/officeDocument/2006/relationships/ctrlProp" Target="../ctrlProps/ctrlProp141.xml"/><Relationship Id="rId40" Type="http://schemas.openxmlformats.org/officeDocument/2006/relationships/ctrlProp" Target="../ctrlProps/ctrlProp144.xml"/><Relationship Id="rId5" Type="http://schemas.openxmlformats.org/officeDocument/2006/relationships/ctrlProp" Target="../ctrlProps/ctrlProp109.xml"/><Relationship Id="rId15" Type="http://schemas.openxmlformats.org/officeDocument/2006/relationships/ctrlProp" Target="../ctrlProps/ctrlProp119.xml"/><Relationship Id="rId23" Type="http://schemas.openxmlformats.org/officeDocument/2006/relationships/ctrlProp" Target="../ctrlProps/ctrlProp127.xml"/><Relationship Id="rId28" Type="http://schemas.openxmlformats.org/officeDocument/2006/relationships/ctrlProp" Target="../ctrlProps/ctrlProp132.xml"/><Relationship Id="rId36" Type="http://schemas.openxmlformats.org/officeDocument/2006/relationships/ctrlProp" Target="../ctrlProps/ctrlProp140.xml"/><Relationship Id="rId10" Type="http://schemas.openxmlformats.org/officeDocument/2006/relationships/ctrlProp" Target="../ctrlProps/ctrlProp114.xml"/><Relationship Id="rId19" Type="http://schemas.openxmlformats.org/officeDocument/2006/relationships/ctrlProp" Target="../ctrlProps/ctrlProp123.xml"/><Relationship Id="rId31" Type="http://schemas.openxmlformats.org/officeDocument/2006/relationships/ctrlProp" Target="../ctrlProps/ctrlProp135.xml"/><Relationship Id="rId4" Type="http://schemas.openxmlformats.org/officeDocument/2006/relationships/ctrlProp" Target="../ctrlProps/ctrlProp108.xml"/><Relationship Id="rId9" Type="http://schemas.openxmlformats.org/officeDocument/2006/relationships/ctrlProp" Target="../ctrlProps/ctrlProp113.xml"/><Relationship Id="rId14" Type="http://schemas.openxmlformats.org/officeDocument/2006/relationships/ctrlProp" Target="../ctrlProps/ctrlProp118.xml"/><Relationship Id="rId22" Type="http://schemas.openxmlformats.org/officeDocument/2006/relationships/ctrlProp" Target="../ctrlProps/ctrlProp126.xml"/><Relationship Id="rId27" Type="http://schemas.openxmlformats.org/officeDocument/2006/relationships/ctrlProp" Target="../ctrlProps/ctrlProp131.xml"/><Relationship Id="rId30" Type="http://schemas.openxmlformats.org/officeDocument/2006/relationships/ctrlProp" Target="../ctrlProps/ctrlProp134.xml"/><Relationship Id="rId35" Type="http://schemas.openxmlformats.org/officeDocument/2006/relationships/ctrlProp" Target="../ctrlProps/ctrlProp13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1.xml"/><Relationship Id="rId13" Type="http://schemas.openxmlformats.org/officeDocument/2006/relationships/ctrlProp" Target="../ctrlProps/ctrlProp156.xml"/><Relationship Id="rId18" Type="http://schemas.openxmlformats.org/officeDocument/2006/relationships/ctrlProp" Target="../ctrlProps/ctrlProp161.xml"/><Relationship Id="rId26" Type="http://schemas.openxmlformats.org/officeDocument/2006/relationships/ctrlProp" Target="../ctrlProps/ctrlProp169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64.xml"/><Relationship Id="rId7" Type="http://schemas.openxmlformats.org/officeDocument/2006/relationships/ctrlProp" Target="../ctrlProps/ctrlProp150.xml"/><Relationship Id="rId12" Type="http://schemas.openxmlformats.org/officeDocument/2006/relationships/ctrlProp" Target="../ctrlProps/ctrlProp155.xml"/><Relationship Id="rId17" Type="http://schemas.openxmlformats.org/officeDocument/2006/relationships/ctrlProp" Target="../ctrlProps/ctrlProp160.xml"/><Relationship Id="rId25" Type="http://schemas.openxmlformats.org/officeDocument/2006/relationships/ctrlProp" Target="../ctrlProps/ctrlProp168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59.xml"/><Relationship Id="rId20" Type="http://schemas.openxmlformats.org/officeDocument/2006/relationships/ctrlProp" Target="../ctrlProps/ctrlProp163.xml"/><Relationship Id="rId29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49.xml"/><Relationship Id="rId11" Type="http://schemas.openxmlformats.org/officeDocument/2006/relationships/ctrlProp" Target="../ctrlProps/ctrlProp154.xml"/><Relationship Id="rId24" Type="http://schemas.openxmlformats.org/officeDocument/2006/relationships/ctrlProp" Target="../ctrlProps/ctrlProp167.xml"/><Relationship Id="rId5" Type="http://schemas.openxmlformats.org/officeDocument/2006/relationships/ctrlProp" Target="../ctrlProps/ctrlProp148.xml"/><Relationship Id="rId15" Type="http://schemas.openxmlformats.org/officeDocument/2006/relationships/ctrlProp" Target="../ctrlProps/ctrlProp158.xml"/><Relationship Id="rId23" Type="http://schemas.openxmlformats.org/officeDocument/2006/relationships/ctrlProp" Target="../ctrlProps/ctrlProp166.xml"/><Relationship Id="rId28" Type="http://schemas.openxmlformats.org/officeDocument/2006/relationships/ctrlProp" Target="../ctrlProps/ctrlProp171.xml"/><Relationship Id="rId10" Type="http://schemas.openxmlformats.org/officeDocument/2006/relationships/ctrlProp" Target="../ctrlProps/ctrlProp153.xml"/><Relationship Id="rId19" Type="http://schemas.openxmlformats.org/officeDocument/2006/relationships/ctrlProp" Target="../ctrlProps/ctrlProp162.xml"/><Relationship Id="rId4" Type="http://schemas.openxmlformats.org/officeDocument/2006/relationships/ctrlProp" Target="../ctrlProps/ctrlProp147.xml"/><Relationship Id="rId9" Type="http://schemas.openxmlformats.org/officeDocument/2006/relationships/ctrlProp" Target="../ctrlProps/ctrlProp152.xml"/><Relationship Id="rId14" Type="http://schemas.openxmlformats.org/officeDocument/2006/relationships/ctrlProp" Target="../ctrlProps/ctrlProp157.xml"/><Relationship Id="rId22" Type="http://schemas.openxmlformats.org/officeDocument/2006/relationships/ctrlProp" Target="../ctrlProps/ctrlProp165.xml"/><Relationship Id="rId27" Type="http://schemas.openxmlformats.org/officeDocument/2006/relationships/ctrlProp" Target="../ctrlProps/ctrlProp170.xml"/><Relationship Id="rId30" Type="http://schemas.openxmlformats.org/officeDocument/2006/relationships/ctrlProp" Target="../ctrlProps/ctrlProp17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8.xml"/><Relationship Id="rId13" Type="http://schemas.openxmlformats.org/officeDocument/2006/relationships/ctrlProp" Target="../ctrlProps/ctrlProp183.xml"/><Relationship Id="rId18" Type="http://schemas.openxmlformats.org/officeDocument/2006/relationships/ctrlProp" Target="../ctrlProps/ctrlProp188.xml"/><Relationship Id="rId26" Type="http://schemas.openxmlformats.org/officeDocument/2006/relationships/ctrlProp" Target="../ctrlProps/ctrlProp196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91.xml"/><Relationship Id="rId34" Type="http://schemas.openxmlformats.org/officeDocument/2006/relationships/ctrlProp" Target="../ctrlProps/ctrlProp204.xml"/><Relationship Id="rId7" Type="http://schemas.openxmlformats.org/officeDocument/2006/relationships/ctrlProp" Target="../ctrlProps/ctrlProp177.xml"/><Relationship Id="rId12" Type="http://schemas.openxmlformats.org/officeDocument/2006/relationships/ctrlProp" Target="../ctrlProps/ctrlProp182.xml"/><Relationship Id="rId17" Type="http://schemas.openxmlformats.org/officeDocument/2006/relationships/ctrlProp" Target="../ctrlProps/ctrlProp187.xml"/><Relationship Id="rId25" Type="http://schemas.openxmlformats.org/officeDocument/2006/relationships/ctrlProp" Target="../ctrlProps/ctrlProp195.xml"/><Relationship Id="rId33" Type="http://schemas.openxmlformats.org/officeDocument/2006/relationships/ctrlProp" Target="../ctrlProps/ctrlProp203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86.xml"/><Relationship Id="rId20" Type="http://schemas.openxmlformats.org/officeDocument/2006/relationships/ctrlProp" Target="../ctrlProps/ctrlProp190.xml"/><Relationship Id="rId29" Type="http://schemas.openxmlformats.org/officeDocument/2006/relationships/ctrlProp" Target="../ctrlProps/ctrlProp19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76.xml"/><Relationship Id="rId11" Type="http://schemas.openxmlformats.org/officeDocument/2006/relationships/ctrlProp" Target="../ctrlProps/ctrlProp181.xml"/><Relationship Id="rId24" Type="http://schemas.openxmlformats.org/officeDocument/2006/relationships/ctrlProp" Target="../ctrlProps/ctrlProp194.xml"/><Relationship Id="rId32" Type="http://schemas.openxmlformats.org/officeDocument/2006/relationships/ctrlProp" Target="../ctrlProps/ctrlProp202.xml"/><Relationship Id="rId5" Type="http://schemas.openxmlformats.org/officeDocument/2006/relationships/ctrlProp" Target="../ctrlProps/ctrlProp175.xml"/><Relationship Id="rId15" Type="http://schemas.openxmlformats.org/officeDocument/2006/relationships/ctrlProp" Target="../ctrlProps/ctrlProp185.xml"/><Relationship Id="rId23" Type="http://schemas.openxmlformats.org/officeDocument/2006/relationships/ctrlProp" Target="../ctrlProps/ctrlProp193.xml"/><Relationship Id="rId28" Type="http://schemas.openxmlformats.org/officeDocument/2006/relationships/ctrlProp" Target="../ctrlProps/ctrlProp198.xml"/><Relationship Id="rId36" Type="http://schemas.openxmlformats.org/officeDocument/2006/relationships/ctrlProp" Target="../ctrlProps/ctrlProp206.xml"/><Relationship Id="rId10" Type="http://schemas.openxmlformats.org/officeDocument/2006/relationships/ctrlProp" Target="../ctrlProps/ctrlProp180.xml"/><Relationship Id="rId19" Type="http://schemas.openxmlformats.org/officeDocument/2006/relationships/ctrlProp" Target="../ctrlProps/ctrlProp189.xml"/><Relationship Id="rId31" Type="http://schemas.openxmlformats.org/officeDocument/2006/relationships/ctrlProp" Target="../ctrlProps/ctrlProp201.xml"/><Relationship Id="rId4" Type="http://schemas.openxmlformats.org/officeDocument/2006/relationships/ctrlProp" Target="../ctrlProps/ctrlProp174.xml"/><Relationship Id="rId9" Type="http://schemas.openxmlformats.org/officeDocument/2006/relationships/ctrlProp" Target="../ctrlProps/ctrlProp179.xml"/><Relationship Id="rId14" Type="http://schemas.openxmlformats.org/officeDocument/2006/relationships/ctrlProp" Target="../ctrlProps/ctrlProp184.xml"/><Relationship Id="rId22" Type="http://schemas.openxmlformats.org/officeDocument/2006/relationships/ctrlProp" Target="../ctrlProps/ctrlProp192.xml"/><Relationship Id="rId27" Type="http://schemas.openxmlformats.org/officeDocument/2006/relationships/ctrlProp" Target="../ctrlProps/ctrlProp197.xml"/><Relationship Id="rId30" Type="http://schemas.openxmlformats.org/officeDocument/2006/relationships/ctrlProp" Target="../ctrlProps/ctrlProp200.xml"/><Relationship Id="rId35" Type="http://schemas.openxmlformats.org/officeDocument/2006/relationships/ctrlProp" Target="../ctrlProps/ctrlProp20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M28"/>
  <sheetViews>
    <sheetView showGridLines="0" tabSelected="1" workbookViewId="0">
      <selection activeCell="B2" sqref="B2:F2"/>
    </sheetView>
  </sheetViews>
  <sheetFormatPr defaultRowHeight="15" x14ac:dyDescent="0.25"/>
  <cols>
    <col min="1" max="1" width="13.42578125" customWidth="1"/>
    <col min="2" max="2" width="22.7109375" customWidth="1"/>
    <col min="3" max="3" width="5.7109375" style="26" customWidth="1"/>
    <col min="4" max="4" width="3.7109375" customWidth="1"/>
    <col min="5" max="5" width="22.7109375" customWidth="1"/>
    <col min="6" max="6" width="5.7109375" style="26" customWidth="1"/>
    <col min="7" max="7" width="3.7109375" customWidth="1"/>
    <col min="8" max="8" width="22.7109375" customWidth="1"/>
    <col min="9" max="9" width="5.7109375" style="26" customWidth="1"/>
    <col min="10" max="10" width="17.5703125" customWidth="1"/>
    <col min="11" max="13" width="23.7109375" customWidth="1"/>
  </cols>
  <sheetData>
    <row r="2" spans="2:13" x14ac:dyDescent="0.25">
      <c r="B2" s="37" t="s">
        <v>252</v>
      </c>
      <c r="C2" s="37"/>
      <c r="D2" s="37"/>
      <c r="E2" s="37"/>
      <c r="F2" s="37"/>
      <c r="G2" s="17"/>
      <c r="H2" s="20"/>
      <c r="I2" s="29"/>
      <c r="J2" s="20"/>
      <c r="K2" s="20"/>
      <c r="L2" s="20"/>
      <c r="M2" s="20"/>
    </row>
    <row r="3" spans="2:13" ht="15.75" thickBot="1" x14ac:dyDescent="0.3"/>
    <row r="4" spans="2:13" ht="15.75" thickBot="1" x14ac:dyDescent="0.3">
      <c r="B4" s="33" t="s">
        <v>25</v>
      </c>
      <c r="C4" s="34"/>
      <c r="D4" s="21"/>
      <c r="E4" s="33" t="s">
        <v>26</v>
      </c>
      <c r="F4" s="34"/>
      <c r="G4" s="24"/>
    </row>
    <row r="5" spans="2:13" x14ac:dyDescent="0.25">
      <c r="B5" s="18" t="s">
        <v>0</v>
      </c>
      <c r="C5" s="27" t="str">
        <f>CONCATENATE(COUNTIF(Stakeholders!F4:F6,TRUE),"/",COUNTA(Stakeholders!F4:F6))</f>
        <v>0/3</v>
      </c>
      <c r="D5" s="22"/>
      <c r="E5" s="18" t="s">
        <v>27</v>
      </c>
      <c r="F5" s="27" t="str">
        <f>CONCATENATE(COUNTIF(Opportunity!$F$4:$F$6,TRUE),"/3")</f>
        <v>0/3</v>
      </c>
      <c r="G5" s="9"/>
    </row>
    <row r="6" spans="2:13" x14ac:dyDescent="0.25">
      <c r="B6" s="18" t="s">
        <v>4</v>
      </c>
      <c r="C6" s="27" t="str">
        <f>CONCATENATE(COUNTIF(Stakeholders!F7:F10,TRUE),"/",COUNTA(Stakeholders!F7:F10))</f>
        <v>0/4</v>
      </c>
      <c r="D6" s="23"/>
      <c r="E6" s="18" t="s">
        <v>31</v>
      </c>
      <c r="F6" s="27" t="str">
        <f>CONCATENATE(COUNTIF(Opportunity!F7:F11,TRUE),"/5")</f>
        <v>0/5</v>
      </c>
      <c r="G6" s="9"/>
    </row>
    <row r="7" spans="2:13" x14ac:dyDescent="0.25">
      <c r="B7" s="18" t="s">
        <v>9</v>
      </c>
      <c r="C7" s="27" t="str">
        <f>CONCATENATE(COUNTIF(Stakeholders!F11:F13,TRUE),"/",COUNTA(Stakeholders!F11:F13))</f>
        <v>0/3</v>
      </c>
      <c r="D7" s="23"/>
      <c r="E7" s="18" t="s">
        <v>37</v>
      </c>
      <c r="F7" s="27" t="str">
        <f>CONCATENATE(COUNTIF(Opportunity!F12:F16,TRUE),"/5")</f>
        <v>0/5</v>
      </c>
      <c r="G7" s="9"/>
    </row>
    <row r="8" spans="2:13" x14ac:dyDescent="0.25">
      <c r="B8" s="18" t="s">
        <v>13</v>
      </c>
      <c r="C8" s="27" t="str">
        <f>CONCATENATE(COUNTIF(Stakeholders!F14:F18,TRUE),"/",COUNTA(Stakeholders!F14:F18))</f>
        <v>0/5</v>
      </c>
      <c r="D8" s="23"/>
      <c r="E8" s="18" t="s">
        <v>43</v>
      </c>
      <c r="F8" s="27" t="str">
        <f>CONCATENATE(COUNTIF(Opportunity!F17:F22,TRUE),"/6")</f>
        <v>0/6</v>
      </c>
      <c r="G8" s="9"/>
    </row>
    <row r="9" spans="2:13" x14ac:dyDescent="0.25">
      <c r="B9" s="18" t="s">
        <v>24</v>
      </c>
      <c r="C9" s="27" t="str">
        <f>CONCATENATE(COUNTIF(Stakeholders!F19:F20,TRUE),"/",COUNTA(Stakeholders!F19:F20))</f>
        <v>0/2</v>
      </c>
      <c r="D9" s="23"/>
      <c r="E9" s="18" t="s">
        <v>50</v>
      </c>
      <c r="F9" s="27" t="str">
        <f>CONCATENATE(COUNTIF(Opportunity!F23:F25,TRUE),"/3")</f>
        <v>0/3</v>
      </c>
      <c r="G9" s="9"/>
    </row>
    <row r="10" spans="2:13" ht="15.75" thickBot="1" x14ac:dyDescent="0.3">
      <c r="B10" s="19" t="s">
        <v>21</v>
      </c>
      <c r="C10" s="28" t="str">
        <f>CONCATENATE(COUNTIF(Stakeholders!F21:F22,TRUE),"/",COUNTA(Stakeholders!F21:F22))</f>
        <v>0/2</v>
      </c>
      <c r="D10" s="22"/>
      <c r="E10" s="19" t="s">
        <v>54</v>
      </c>
      <c r="F10" s="28" t="str">
        <f>CONCATENATE(COUNTIF(Opportunity!F26:F27,TRUE),"/2")</f>
        <v>0/2</v>
      </c>
      <c r="G10" s="9"/>
    </row>
    <row r="11" spans="2:13" ht="15.75" thickBot="1" x14ac:dyDescent="0.3"/>
    <row r="12" spans="2:13" ht="15.75" thickBot="1" x14ac:dyDescent="0.3">
      <c r="B12" s="35" t="s">
        <v>96</v>
      </c>
      <c r="C12" s="36"/>
      <c r="D12" s="24"/>
      <c r="E12" s="35" t="s">
        <v>97</v>
      </c>
      <c r="F12" s="36"/>
      <c r="G12" s="23"/>
    </row>
    <row r="13" spans="2:13" x14ac:dyDescent="0.25">
      <c r="B13" s="18" t="s">
        <v>57</v>
      </c>
      <c r="C13" s="27" t="str">
        <f>CONCATENATE(COUNTIF(Requirements!$F$4:$F$7,TRUE),"/4")</f>
        <v>0/4</v>
      </c>
      <c r="D13" s="9"/>
      <c r="E13" s="18" t="s">
        <v>98</v>
      </c>
      <c r="F13" s="27" t="str">
        <f>CONCATENATE(COUNTIF('Software System'!$F$4:$F$9,TRUE),"/6")</f>
        <v>0/6</v>
      </c>
      <c r="G13" s="9"/>
    </row>
    <row r="14" spans="2:13" x14ac:dyDescent="0.25">
      <c r="B14" s="18" t="s">
        <v>62</v>
      </c>
      <c r="C14" s="27" t="str">
        <f>CONCATENATE(COUNTIF(Requirements!$F$8:$F$16,TRUE),"/9")</f>
        <v>0/9</v>
      </c>
      <c r="D14" s="9"/>
      <c r="E14" s="18" t="s">
        <v>105</v>
      </c>
      <c r="F14" s="27" t="str">
        <f>CONCATENATE(COUNTIF('Software System'!$F$10:$F$15,TRUE),"/6")</f>
        <v>0/6</v>
      </c>
      <c r="G14" s="9"/>
    </row>
    <row r="15" spans="2:13" x14ac:dyDescent="0.25">
      <c r="B15" s="18" t="s">
        <v>72</v>
      </c>
      <c r="C15" s="27" t="str">
        <f>CONCATENATE(COUNTIF(Requirements!$F$17:$F$25,TRUE),"/9")</f>
        <v>0/9</v>
      </c>
      <c r="D15" s="9"/>
      <c r="E15" s="18" t="s">
        <v>253</v>
      </c>
      <c r="F15" s="27" t="str">
        <f>CONCATENATE(COUNTIF('Software System'!$F$16:$F$22,TRUE),"/7")</f>
        <v>0/7</v>
      </c>
      <c r="G15" s="9"/>
    </row>
    <row r="16" spans="2:13" x14ac:dyDescent="0.25">
      <c r="B16" s="18" t="s">
        <v>82</v>
      </c>
      <c r="C16" s="27" t="str">
        <f>CONCATENATE(COUNTIF(Requirements!$F$26:$F$30,TRUE),"/5")</f>
        <v>0/5</v>
      </c>
      <c r="D16" s="9"/>
      <c r="E16" s="18" t="s">
        <v>120</v>
      </c>
      <c r="F16" s="27" t="str">
        <f>CONCATENATE(COUNTIF('Software System'!$F$23:$F$26,TRUE),"/4")</f>
        <v>0/4</v>
      </c>
      <c r="G16" s="9"/>
    </row>
    <row r="17" spans="2:9" x14ac:dyDescent="0.25">
      <c r="B17" s="18" t="s">
        <v>50</v>
      </c>
      <c r="C17" s="27" t="str">
        <f>CONCATENATE(COUNTIF(Requirements!$F$31:$F$34,TRUE),"/4")</f>
        <v>0/4</v>
      </c>
      <c r="D17" s="9"/>
      <c r="E17" s="18" t="s">
        <v>125</v>
      </c>
      <c r="F17" s="27" t="str">
        <f>CONCATENATE(COUNTIF('Software System'!$F$27:$F$29,TRUE),"/3")</f>
        <v>0/3</v>
      </c>
      <c r="G17" s="9"/>
    </row>
    <row r="18" spans="2:9" ht="15.75" thickBot="1" x14ac:dyDescent="0.3">
      <c r="B18" s="19" t="s">
        <v>92</v>
      </c>
      <c r="C18" s="28" t="str">
        <f>CONCATENATE(COUNTIF(Requirements!$F$35:$F$37,TRUE),"/3")</f>
        <v>0/3</v>
      </c>
      <c r="D18" s="9"/>
      <c r="E18" s="19" t="s">
        <v>129</v>
      </c>
      <c r="F18" s="28" t="str">
        <f>CONCATENATE(COUNTIF('Software System'!$F$30:$F$33,TRUE),"/4")</f>
        <v>0/4</v>
      </c>
      <c r="G18" s="9"/>
    </row>
    <row r="19" spans="2:9" ht="15.75" thickBot="1" x14ac:dyDescent="0.3"/>
    <row r="20" spans="2:9" ht="15.75" thickBot="1" x14ac:dyDescent="0.3">
      <c r="B20" s="31" t="s">
        <v>173</v>
      </c>
      <c r="C20" s="32"/>
      <c r="E20" s="31" t="s">
        <v>250</v>
      </c>
      <c r="F20" s="32"/>
      <c r="H20" s="31" t="s">
        <v>134</v>
      </c>
      <c r="I20" s="32"/>
    </row>
    <row r="21" spans="2:9" x14ac:dyDescent="0.25">
      <c r="B21" s="18" t="s">
        <v>174</v>
      </c>
      <c r="C21" s="27" t="str">
        <f>CONCATENATE(COUNTIF(Work!$F$4:$F$10,TRUE),"/7")</f>
        <v>0/7</v>
      </c>
      <c r="E21" s="18" t="s">
        <v>251</v>
      </c>
      <c r="F21" s="27" t="str">
        <f>CONCATENATE(COUNTIF('Way of Working'!$F$4:$F$9,TRUE),"/6")</f>
        <v>0/6</v>
      </c>
      <c r="H21" s="18" t="s">
        <v>135</v>
      </c>
      <c r="I21" s="27" t="str">
        <f>CONCATENATE(COUNTIF(Team!$F$4:$F$14,TRUE),"/11")</f>
        <v>0/11</v>
      </c>
    </row>
    <row r="22" spans="2:9" x14ac:dyDescent="0.25">
      <c r="B22" s="18" t="s">
        <v>182</v>
      </c>
      <c r="C22" s="27" t="str">
        <f>CONCATENATE(COUNTIF(Work!$F$11:$F$22,TRUE),"/12")</f>
        <v>0/12</v>
      </c>
      <c r="E22" s="18" t="s">
        <v>225</v>
      </c>
      <c r="F22" s="27" t="str">
        <f>CONCATENATE(COUNTIF('Way of Working'!$F$10:$F$15,TRUE),"/6")</f>
        <v>0/6</v>
      </c>
      <c r="H22" s="18" t="s">
        <v>147</v>
      </c>
      <c r="I22" s="27" t="str">
        <f>CONCATENATE(COUNTIF(Team!$F$15:$F$24,TRUE),"/10")</f>
        <v>0/10</v>
      </c>
    </row>
    <row r="23" spans="2:9" x14ac:dyDescent="0.25">
      <c r="B23" s="18" t="s">
        <v>195</v>
      </c>
      <c r="C23" s="27" t="str">
        <f>CONCATENATE(COUNTIF(Work!$F$23:$F$26,TRUE),"/4")</f>
        <v>0/4</v>
      </c>
      <c r="E23" s="18" t="s">
        <v>232</v>
      </c>
      <c r="F23" s="27" t="str">
        <f>CONCATENATE(COUNTIF('Way of Working'!$F$16:$F$21,TRUE),"/6")</f>
        <v>0/6</v>
      </c>
      <c r="H23" s="18" t="s">
        <v>158</v>
      </c>
      <c r="I23" s="27" t="str">
        <f>CONCATENATE(COUNTIF(Team!$F$25:$F$28,TRUE),"/4")</f>
        <v>0/4</v>
      </c>
    </row>
    <row r="24" spans="2:9" x14ac:dyDescent="0.25">
      <c r="B24" s="18" t="s">
        <v>200</v>
      </c>
      <c r="C24" s="27" t="str">
        <f>CONCATENATE(COUNTIF(Work!$F$27:$F$33,TRUE),"/7")</f>
        <v>0/7</v>
      </c>
      <c r="E24" s="18" t="s">
        <v>239</v>
      </c>
      <c r="F24" s="27" t="str">
        <f>CONCATENATE(COUNTIF('Way of Working'!$F$22:$F$24,TRUE),"/3")</f>
        <v>0/3</v>
      </c>
      <c r="H24" s="18" t="s">
        <v>163</v>
      </c>
      <c r="I24" s="27" t="str">
        <f>CONCATENATE(COUNTIF(Team!$F$29:$F$33,TRUE),"/5")</f>
        <v>0/5</v>
      </c>
    </row>
    <row r="25" spans="2:9" x14ac:dyDescent="0.25">
      <c r="B25" s="18" t="s">
        <v>208</v>
      </c>
      <c r="C25" s="27" t="str">
        <f>CONCATENATE(COUNTIF(Work!$F$34:$F$36,TRUE),"/3")</f>
        <v>0/3</v>
      </c>
      <c r="E25" s="18" t="s">
        <v>254</v>
      </c>
      <c r="F25" s="27" t="str">
        <f>CONCATENATE(COUNTIF('Way of Working'!$F$25:$F$28,TRUE),"/4")</f>
        <v>0/4</v>
      </c>
      <c r="H25" s="18" t="s">
        <v>169</v>
      </c>
      <c r="I25" s="27" t="str">
        <f>CONCATENATE(COUNTIF(Team!$F$34:$F$36,TRUE),"/3")</f>
        <v>0/3</v>
      </c>
    </row>
    <row r="26" spans="2:9" ht="15.75" thickBot="1" x14ac:dyDescent="0.3">
      <c r="B26" s="19" t="s">
        <v>212</v>
      </c>
      <c r="C26" s="28" t="str">
        <f>CONCATENATE(COUNTIF(Work!$F$37:$F$42,TRUE),"/6")</f>
        <v>0/6</v>
      </c>
      <c r="E26" s="19" t="s">
        <v>129</v>
      </c>
      <c r="F26" s="28" t="str">
        <f>CONCATENATE(COUNTIF('Way of Working'!$F$29:$F$30,TRUE),"/2")</f>
        <v>0/2</v>
      </c>
      <c r="H26" s="19"/>
      <c r="I26" s="28"/>
    </row>
    <row r="28" spans="2:9" x14ac:dyDescent="0.25">
      <c r="B28" s="30" t="s">
        <v>256</v>
      </c>
    </row>
  </sheetData>
  <mergeCells count="8">
    <mergeCell ref="B2:F2"/>
    <mergeCell ref="E12:F12"/>
    <mergeCell ref="B20:C20"/>
    <mergeCell ref="H20:I20"/>
    <mergeCell ref="E20:F20"/>
    <mergeCell ref="B4:C4"/>
    <mergeCell ref="E4:F4"/>
    <mergeCell ref="B12:C12"/>
  </mergeCells>
  <hyperlinks>
    <hyperlink ref="B4:C4" location="Stakeholders!B2" display="Stakeholders"/>
    <hyperlink ref="E4:F4" location="Opportunity!B2" display="Opportunity"/>
    <hyperlink ref="B12:C12" location="Requirements!B2" display="Requirements"/>
    <hyperlink ref="E12:F12" location="'Software System'!B2" display="Software System"/>
    <hyperlink ref="B20:C20" location="Work!B2" display="Work"/>
    <hyperlink ref="H20:I20" location="Team!B2" display="Team"/>
    <hyperlink ref="E20:F20" location="'Way of Working'!B2" display="Way of Working"/>
  </hyperlink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733F6A0E-2987-4AC4-802D-85A207942E85}">
            <xm:f>IF(COUNTIF(Stakeholders!$F$4:$F$6,FALSE)&gt;0,FALSE,TRUE)</xm:f>
            <x14:dxf>
              <fill>
                <patternFill>
                  <bgColor rgb="FF99FF99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124" id="{1989C145-1F96-4940-854D-92F0FD7BB679}">
            <xm:f>IF(COUNTIF(Stakeholders!$F$7:$F$10,FALSE)&gt;0,FALSE,TRUE)</xm:f>
            <x14:dxf>
              <fill>
                <patternFill>
                  <bgColor rgb="FF99FF99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123" id="{40D4470B-2FF4-4DA3-BC45-07A4522B7793}">
            <xm:f>IF(COUNTIF(Stakeholders!$F$11:$F$13,FALSE)&gt;0,FALSE,TRUE)</xm:f>
            <x14:dxf>
              <fill>
                <patternFill>
                  <bgColor rgb="FF99FF99"/>
                </patternFill>
              </fill>
            </x14:dxf>
          </x14:cfRule>
          <xm:sqref>B7:C7</xm:sqref>
        </x14:conditionalFormatting>
        <x14:conditionalFormatting xmlns:xm="http://schemas.microsoft.com/office/excel/2006/main">
          <x14:cfRule type="expression" priority="122" id="{896169DB-0283-4AF4-9521-F50D92E8980F}">
            <xm:f>IF(COUNTIF(Stakeholders!$F$14:$F$18,FALSE)&gt;0,FALSE,TRUE)</xm:f>
            <x14:dxf>
              <fill>
                <patternFill>
                  <bgColor rgb="FF99FF99"/>
                </patternFill>
              </fill>
            </x14:dxf>
          </x14:cfRule>
          <xm:sqref>B8:C8</xm:sqref>
        </x14:conditionalFormatting>
        <x14:conditionalFormatting xmlns:xm="http://schemas.microsoft.com/office/excel/2006/main">
          <x14:cfRule type="expression" priority="121" id="{E9F24972-D853-4B61-B3B2-F32D90498EB4}">
            <xm:f>IF(COUNTIF(Stakeholders!$F$19:$F$20,FALSE)&gt;0,FALSE,TRUE)</xm:f>
            <x14:dxf>
              <fill>
                <patternFill>
                  <bgColor rgb="FF99FF99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120" id="{3DD2D46A-C01C-4107-A15A-49A2207EAB52}">
            <xm:f>IF(COUNTIF(Stakeholders!$F$21:$F$22,FALSE)&gt;0,FALSE,TRUE)</xm:f>
            <x14:dxf>
              <fill>
                <patternFill>
                  <bgColor rgb="FF99FF99"/>
                </patternFill>
              </fill>
            </x14:dxf>
          </x14:cfRule>
          <xm:sqref>B10:C10</xm:sqref>
        </x14:conditionalFormatting>
        <x14:conditionalFormatting xmlns:xm="http://schemas.microsoft.com/office/excel/2006/main">
          <x14:cfRule type="expression" priority="113" id="{12279B57-24E2-4DB8-A26F-8E6B47D84538}">
            <xm:f>IF(COUNTIF(Opportunity!$F$4:$F$6,FALSE)&gt;0,FALSE,TRUE)</xm:f>
            <x14:dxf>
              <fill>
                <patternFill>
                  <bgColor rgb="FF99FF99"/>
                </patternFill>
              </fill>
            </x14:dxf>
          </x14:cfRule>
          <xm:sqref>E5:F5</xm:sqref>
        </x14:conditionalFormatting>
        <x14:conditionalFormatting xmlns:xm="http://schemas.microsoft.com/office/excel/2006/main">
          <x14:cfRule type="expression" priority="112" id="{1ACC45E2-E781-4C58-A704-56D8936C999E}">
            <xm:f>IF(COUNTIF(Opportunity!$F$7:$F$11,FALSE)&gt;0,FALSE,TRUE)</xm:f>
            <x14:dxf>
              <fill>
                <patternFill>
                  <bgColor rgb="FF99FF99"/>
                </patternFill>
              </fill>
            </x14:dxf>
          </x14:cfRule>
          <xm:sqref>E6:F6</xm:sqref>
        </x14:conditionalFormatting>
        <x14:conditionalFormatting xmlns:xm="http://schemas.microsoft.com/office/excel/2006/main">
          <x14:cfRule type="expression" priority="111" id="{5A48848D-2803-4CEC-87B8-27733E9915DE}">
            <xm:f>IF(COUNTIF(Opportunity!$F$12:$F$16,FALSE)&gt;0,FALSE,TRUE)</xm:f>
            <x14:dxf>
              <fill>
                <patternFill>
                  <bgColor rgb="FF99FF99"/>
                </patternFill>
              </fill>
            </x14:dxf>
          </x14:cfRule>
          <xm:sqref>E7:F7</xm:sqref>
        </x14:conditionalFormatting>
        <x14:conditionalFormatting xmlns:xm="http://schemas.microsoft.com/office/excel/2006/main">
          <x14:cfRule type="expression" priority="110" id="{C0812B1C-921F-465B-AAD9-CDD5811B6254}">
            <xm:f>IF(COUNTIF(Opportunity!$F$17:$F$22,FALSE)&gt;0,FALSE,TRUE)</xm:f>
            <x14:dxf>
              <fill>
                <patternFill>
                  <bgColor rgb="FF99FF99"/>
                </patternFill>
              </fill>
            </x14:dxf>
          </x14:cfRule>
          <xm:sqref>E8:F8</xm:sqref>
        </x14:conditionalFormatting>
        <x14:conditionalFormatting xmlns:xm="http://schemas.microsoft.com/office/excel/2006/main">
          <x14:cfRule type="expression" priority="109" id="{8E96B52A-58AF-489B-89AC-76AA91B1F02F}">
            <xm:f>IF(COUNTIF(Opportunity!$F$23:$F$25,FALSE)&gt;0,FALSE,TRUE)</xm:f>
            <x14:dxf>
              <fill>
                <patternFill>
                  <bgColor rgb="FF99FF99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108" id="{E7EEFBD8-00DD-4505-BA7B-02CF85FDF751}">
            <xm:f>IF(COUNTIF(Opportunity!$F$26:$F$27,FALSE)&gt;0,FALSE,TRUE)</xm:f>
            <x14:dxf>
              <fill>
                <patternFill>
                  <bgColor rgb="FF99FF99"/>
                </patternFill>
              </fill>
            </x14:dxf>
          </x14:cfRule>
          <xm:sqref>E10:F10</xm:sqref>
        </x14:conditionalFormatting>
        <x14:conditionalFormatting xmlns:xm="http://schemas.microsoft.com/office/excel/2006/main">
          <x14:cfRule type="expression" priority="95" id="{51C27B3C-5FB6-4EE3-9C68-B9A538B28AB2}">
            <xm:f>IF(COUNTIF(Requirements!$F$4:$F$6,FALSE)&gt;0,FALSE,TRUE)</xm:f>
            <x14:dxf>
              <fill>
                <patternFill>
                  <bgColor rgb="FFFFFFCC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4" id="{A0B36C9D-912C-49B8-9231-D9C0754D613D}">
            <xm:f>IF(COUNTIF(Requirements!$F$8:$F$16,FALSE)&gt;0,FALSE,TRUE)</xm:f>
            <x14:dxf>
              <fill>
                <patternFill>
                  <bgColor rgb="FFFFFFCC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3" id="{1DDBC9E4-7D2C-491B-9792-EE780134F890}">
            <xm:f>IF(COUNTIF(Requirements!$F$17:$F$25,FALSE)&gt;0,FALSE,TRUE)</xm:f>
            <x14:dxf>
              <fill>
                <patternFill>
                  <bgColor rgb="FFFFFFCC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92" id="{552BAAA3-9914-4F6A-9F45-B4897D5F05C9}">
            <xm:f>IF(COUNTIF(Requirements!$F$26:$F$30,FALSE)&gt;0,FALSE,TRUE)</xm:f>
            <x14:dxf>
              <fill>
                <patternFill>
                  <bgColor rgb="FFFFFFCC"/>
                </patternFill>
              </fill>
            </x14:dxf>
          </x14:cfRule>
          <xm:sqref>B16:C16</xm:sqref>
        </x14:conditionalFormatting>
        <x14:conditionalFormatting xmlns:xm="http://schemas.microsoft.com/office/excel/2006/main">
          <x14:cfRule type="expression" priority="91" id="{B698B56E-FBB1-4318-9FC3-BBA55155A221}">
            <xm:f>IF(COUNTIF(Requirements!$F$31:$F$34,FALSE)&gt;0,FALSE,TRUE)</xm:f>
            <x14:dxf>
              <fill>
                <patternFill>
                  <bgColor rgb="FFFFFFCC"/>
                </patternFill>
              </fill>
            </x14:dxf>
          </x14:cfRule>
          <xm:sqref>B17:C17</xm:sqref>
        </x14:conditionalFormatting>
        <x14:conditionalFormatting xmlns:xm="http://schemas.microsoft.com/office/excel/2006/main">
          <x14:cfRule type="expression" priority="90" id="{3E4B4ECF-F0E6-4EBB-82F5-0EEC8045B8BD}">
            <xm:f>IF(COUNTIF(Requirements!$F$35:$F$37,FALSE)&gt;0,FALSE,TRUE)</xm:f>
            <x14:dxf>
              <fill>
                <patternFill>
                  <bgColor rgb="FFFFFFCC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2" id="{7C323DB1-20B6-499E-B619-000417DDC844}">
            <xm:f>IF(COUNTIF('Software System'!$F$10:$F$15,FALSE)&gt;0,FALSE,TRUE)</xm:f>
            <x14:dxf>
              <fill>
                <patternFill>
                  <bgColor rgb="FFFFFFCC"/>
                </patternFill>
              </fill>
            </x14:dxf>
          </x14:cfRule>
          <xm:sqref>E14:F14</xm:sqref>
        </x14:conditionalFormatting>
        <x14:conditionalFormatting xmlns:xm="http://schemas.microsoft.com/office/excel/2006/main">
          <x14:cfRule type="expression" priority="71" id="{7146EF25-5E43-4F7B-9A61-E2B0ACD321F4}">
            <xm:f>IF(COUNTIF('Software System'!$F$4:$F$9,FALSE)&gt;0,FALSE,TRUE)</xm:f>
            <x14:dxf>
              <fill>
                <patternFill>
                  <bgColor rgb="FFFFFFCC"/>
                </patternFill>
              </fill>
            </x14:dxf>
          </x14:cfRule>
          <xm:sqref>E13:F13</xm:sqref>
        </x14:conditionalFormatting>
        <x14:conditionalFormatting xmlns:xm="http://schemas.microsoft.com/office/excel/2006/main">
          <x14:cfRule type="expression" priority="70" id="{2C0A34F6-3B4E-4C54-9F00-037FEAA706FD}">
            <xm:f>IF(COUNTIF('Software System'!$F$16:$F$22,FALSE)&gt;0,FALSE,TRUE)</xm:f>
            <x14:dxf>
              <fill>
                <patternFill>
                  <bgColor rgb="FFFFFFCC"/>
                </patternFill>
              </fill>
            </x14:dxf>
          </x14:cfRule>
          <xm:sqref>E15:F15</xm:sqref>
        </x14:conditionalFormatting>
        <x14:conditionalFormatting xmlns:xm="http://schemas.microsoft.com/office/excel/2006/main">
          <x14:cfRule type="expression" priority="69" id="{48B29C46-B42D-4C89-BB59-29F65FFA8E73}">
            <xm:f>IF(COUNTIF('Software System'!$F$23:$F$26,FALSE)&gt;0,FALSE,TRUE)</xm:f>
            <x14:dxf>
              <fill>
                <patternFill>
                  <bgColor rgb="FFFFFFCC"/>
                </patternFill>
              </fill>
            </x14:dxf>
          </x14:cfRule>
          <xm:sqref>E16:F16</xm:sqref>
        </x14:conditionalFormatting>
        <x14:conditionalFormatting xmlns:xm="http://schemas.microsoft.com/office/excel/2006/main">
          <x14:cfRule type="expression" priority="68" id="{3C2F9158-4C69-4AE4-9312-63A0802B1ACA}">
            <xm:f>IF(COUNTIF('Software System'!$F$27:$F$29,FALSE)&gt;0,FALSE,TRUE)</xm:f>
            <x14:dxf>
              <fill>
                <patternFill>
                  <bgColor rgb="FFFFFFCC"/>
                </patternFill>
              </fill>
            </x14:dxf>
          </x14:cfRule>
          <xm:sqref>E17:F17</xm:sqref>
        </x14:conditionalFormatting>
        <x14:conditionalFormatting xmlns:xm="http://schemas.microsoft.com/office/excel/2006/main">
          <x14:cfRule type="expression" priority="67" id="{75485970-2CC4-45DF-ABDE-35A4936CE977}">
            <xm:f>IF(COUNTIF('Software System'!$F$30:$F$33,FALSE)&gt;0,FALSE,TRUE)</xm:f>
            <x14:dxf>
              <fill>
                <patternFill>
                  <bgColor rgb="FFFFFFCC"/>
                </patternFill>
              </fill>
            </x14:dxf>
          </x14:cfRule>
          <xm:sqref>E18:F18</xm:sqref>
        </x14:conditionalFormatting>
        <x14:conditionalFormatting xmlns:xm="http://schemas.microsoft.com/office/excel/2006/main">
          <x14:cfRule type="expression" priority="45" id="{E2D03908-2DDB-462A-AB21-1E222D7DCF99}">
            <xm:f>IF(COUNTIF(Work!$F$4:$F$10,FALSE)&gt;0,FALSE,TRUE)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B21:C21</xm:sqref>
        </x14:conditionalFormatting>
        <x14:conditionalFormatting xmlns:xm="http://schemas.microsoft.com/office/excel/2006/main">
          <x14:cfRule type="expression" priority="44" id="{B6DEBFE6-99F1-40EB-916A-9C783D5DFB60}">
            <xm:f>IF(COUNTIF(Work!$F$11:$F$22,FALSE)&gt;0,FALSE,TRUE)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B22:C22</xm:sqref>
        </x14:conditionalFormatting>
        <x14:conditionalFormatting xmlns:xm="http://schemas.microsoft.com/office/excel/2006/main">
          <x14:cfRule type="expression" priority="43" id="{68529E51-EB75-44ED-8719-CA47A0BBFC03}">
            <xm:f>IF(COUNTIF(Work!$F$23:$F$26,FALSE)&gt;0,FALSE,TRUE)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B23:C23</xm:sqref>
        </x14:conditionalFormatting>
        <x14:conditionalFormatting xmlns:xm="http://schemas.microsoft.com/office/excel/2006/main">
          <x14:cfRule type="expression" priority="42" id="{50F3F9E5-ED59-481C-8C9D-CB88DFB2CBDF}">
            <xm:f>IF(COUNTIF(Work!$F$27:$F$33,FALSE)&gt;0,FALSE,TRUE)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B24:C24</xm:sqref>
        </x14:conditionalFormatting>
        <x14:conditionalFormatting xmlns:xm="http://schemas.microsoft.com/office/excel/2006/main">
          <x14:cfRule type="expression" priority="41" id="{4C7DECD3-46E8-4088-AF73-01B80610DB78}">
            <xm:f>IF(COUNTIF(Work!$F$34:$F$36,FALSE)&gt;0,FALSE,TRUE)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B25:C25</xm:sqref>
        </x14:conditionalFormatting>
        <x14:conditionalFormatting xmlns:xm="http://schemas.microsoft.com/office/excel/2006/main">
          <x14:cfRule type="expression" priority="40" id="{7B1B1DD7-73F1-49FA-BC38-80AC48166AA3}">
            <xm:f>IF(COUNTIF(Work!$F$37:$F$42,FALSE)&gt;0,FALSE,TRUE)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B26:C26</xm:sqref>
        </x14:conditionalFormatting>
        <x14:conditionalFormatting xmlns:xm="http://schemas.microsoft.com/office/excel/2006/main">
          <x14:cfRule type="expression" priority="29" id="{D25A4519-086C-40FD-B6F0-C1969AC90438}">
            <xm:f>IF(COUNTIF(Team!$F$4:$F$14,FALSE)&gt;0,FALSE,TRUE)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H21:I21</xm:sqref>
        </x14:conditionalFormatting>
        <x14:conditionalFormatting xmlns:xm="http://schemas.microsoft.com/office/excel/2006/main">
          <x14:cfRule type="expression" priority="28" id="{8ED743CF-B536-486B-A50E-F1C265CE072F}">
            <xm:f>IF(COUNTIF(Team!$F$15:$F$24,FALSE)&gt;0,FALSE,TRUE)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H22:I22</xm:sqref>
        </x14:conditionalFormatting>
        <x14:conditionalFormatting xmlns:xm="http://schemas.microsoft.com/office/excel/2006/main">
          <x14:cfRule type="expression" priority="27" id="{5FE57DCA-7C15-47AC-9D3E-18FBFA135591}">
            <xm:f>IF(COUNTIF(Team!$F$25:$F$28,FALSE)&gt;0,FALSE,TRUE)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H23:I23</xm:sqref>
        </x14:conditionalFormatting>
        <x14:conditionalFormatting xmlns:xm="http://schemas.microsoft.com/office/excel/2006/main">
          <x14:cfRule type="expression" priority="26" id="{C40C8158-9233-4B90-8498-16A6731DF2B7}">
            <xm:f>IF(COUNTIF(Team!$F$29:$F$33,FALSE)&gt;0,FALSE,TRUE)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H24:I24</xm:sqref>
        </x14:conditionalFormatting>
        <x14:conditionalFormatting xmlns:xm="http://schemas.microsoft.com/office/excel/2006/main">
          <x14:cfRule type="expression" priority="25" id="{EE133A4E-9648-4257-A29B-5820E92AB87C}">
            <xm:f>IF(COUNTIF(Team!$F$34:$F$36,FALSE)&gt;0,FALSE,TRUE)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H25:I25</xm:sqref>
        </x14:conditionalFormatting>
        <x14:conditionalFormatting xmlns:xm="http://schemas.microsoft.com/office/excel/2006/main">
          <x14:cfRule type="expression" priority="6" id="{D1CBCF0C-3C88-4D6F-A1E2-F880F5FDCDD3}">
            <xm:f>IF(COUNTIF('Way of Working'!$F$4:$F$9,FALSE)&gt;0,FALSE,TRUE)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E21:F21</xm:sqref>
        </x14:conditionalFormatting>
        <x14:conditionalFormatting xmlns:xm="http://schemas.microsoft.com/office/excel/2006/main">
          <x14:cfRule type="expression" priority="5" id="{FFAB0FB5-3FD5-4939-8975-C77A6E7D5885}">
            <xm:f>IF(COUNTIF('Way of Working'!$F$10:$F$15,FALSE)&gt;0,FALSE,TRUE)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E22:F22</xm:sqref>
        </x14:conditionalFormatting>
        <x14:conditionalFormatting xmlns:xm="http://schemas.microsoft.com/office/excel/2006/main">
          <x14:cfRule type="expression" priority="4" id="{34313092-A03B-4C9E-A594-26D869E99612}">
            <xm:f>IF(COUNTIF('Way of Working'!$F$16:$F$21,FALSE)&gt;0,FALSE,TRUE)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E23:F23</xm:sqref>
        </x14:conditionalFormatting>
        <x14:conditionalFormatting xmlns:xm="http://schemas.microsoft.com/office/excel/2006/main">
          <x14:cfRule type="expression" priority="3" id="{1FBCC9E0-E35A-490B-9A68-496FC8622FE2}">
            <xm:f>IF(COUNTIF('Way of Working'!$F$22:$F$24,FALSE)&gt;0,FALSE,TRUE)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E24:F24</xm:sqref>
        </x14:conditionalFormatting>
        <x14:conditionalFormatting xmlns:xm="http://schemas.microsoft.com/office/excel/2006/main">
          <x14:cfRule type="expression" priority="2" id="{99381C2C-CD82-4C84-96D8-85F382DE9759}">
            <xm:f>IF(COUNTIF('Way of Working'!$F$25:$F$28,FALSE)&gt;0,FALSE,TRUE)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E25:F25</xm:sqref>
        </x14:conditionalFormatting>
        <x14:conditionalFormatting xmlns:xm="http://schemas.microsoft.com/office/excel/2006/main">
          <x14:cfRule type="expression" priority="1" id="{95E717D0-910C-41DC-A63E-F630ED2E0CF1}">
            <xm:f>IF(COUNTIF('Way of Working'!$F$29:$F$30,FALSE)&gt;0,FALSE,TRUE)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E26:F26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  <pageSetUpPr autoPageBreaks="0"/>
  </sheetPr>
  <dimension ref="B1:F25"/>
  <sheetViews>
    <sheetView showGridLines="0" showRowColHeaders="0" zoomScaleNormal="10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9.140625" hidden="1" customWidth="1"/>
  </cols>
  <sheetData>
    <row r="1" spans="2:6" ht="15.75" thickBot="1" x14ac:dyDescent="0.3"/>
    <row r="2" spans="2:6" ht="15.75" thickBot="1" x14ac:dyDescent="0.3">
      <c r="B2" s="15" t="s">
        <v>25</v>
      </c>
      <c r="C2" s="2"/>
      <c r="D2" s="25" t="s">
        <v>255</v>
      </c>
    </row>
    <row r="3" spans="2:6" ht="15.75" thickBot="1" x14ac:dyDescent="0.3"/>
    <row r="4" spans="2:6" x14ac:dyDescent="0.25">
      <c r="B4" s="38" t="s">
        <v>0</v>
      </c>
      <c r="C4" s="3"/>
      <c r="D4" s="4" t="s">
        <v>1</v>
      </c>
      <c r="F4" t="b">
        <v>0</v>
      </c>
    </row>
    <row r="5" spans="2:6" ht="25.5" x14ac:dyDescent="0.25">
      <c r="B5" s="40"/>
      <c r="C5" s="5"/>
      <c r="D5" s="6" t="s">
        <v>2</v>
      </c>
      <c r="F5" t="b">
        <v>0</v>
      </c>
    </row>
    <row r="6" spans="2:6" ht="15.75" thickBot="1" x14ac:dyDescent="0.3">
      <c r="B6" s="39"/>
      <c r="C6" s="7"/>
      <c r="D6" s="8" t="s">
        <v>3</v>
      </c>
      <c r="F6" t="b">
        <v>0</v>
      </c>
    </row>
    <row r="7" spans="2:6" x14ac:dyDescent="0.25">
      <c r="B7" s="38" t="s">
        <v>4</v>
      </c>
      <c r="C7" s="5"/>
      <c r="D7" s="4" t="s">
        <v>5</v>
      </c>
      <c r="F7" t="b">
        <v>0</v>
      </c>
    </row>
    <row r="8" spans="2:6" x14ac:dyDescent="0.25">
      <c r="B8" s="40"/>
      <c r="C8" s="5"/>
      <c r="D8" s="6" t="s">
        <v>6</v>
      </c>
      <c r="F8" t="b">
        <v>0</v>
      </c>
    </row>
    <row r="9" spans="2:6" x14ac:dyDescent="0.25">
      <c r="B9" s="40"/>
      <c r="C9" s="5"/>
      <c r="D9" s="6" t="s">
        <v>7</v>
      </c>
      <c r="F9" t="b">
        <v>0</v>
      </c>
    </row>
    <row r="10" spans="2:6" ht="15.75" thickBot="1" x14ac:dyDescent="0.3">
      <c r="B10" s="39"/>
      <c r="C10" s="7"/>
      <c r="D10" s="8" t="s">
        <v>8</v>
      </c>
      <c r="F10" t="b">
        <v>0</v>
      </c>
    </row>
    <row r="11" spans="2:6" x14ac:dyDescent="0.25">
      <c r="B11" s="38" t="s">
        <v>9</v>
      </c>
      <c r="C11" s="5"/>
      <c r="D11" s="4" t="s">
        <v>10</v>
      </c>
      <c r="F11" t="b">
        <v>0</v>
      </c>
    </row>
    <row r="12" spans="2:6" x14ac:dyDescent="0.25">
      <c r="B12" s="40"/>
      <c r="C12" s="5"/>
      <c r="D12" s="6" t="s">
        <v>11</v>
      </c>
      <c r="F12" t="b">
        <v>0</v>
      </c>
    </row>
    <row r="13" spans="2:6" ht="15.75" thickBot="1" x14ac:dyDescent="0.3">
      <c r="B13" s="39"/>
      <c r="C13" s="7"/>
      <c r="D13" s="8" t="s">
        <v>12</v>
      </c>
      <c r="F13" t="b">
        <v>0</v>
      </c>
    </row>
    <row r="14" spans="2:6" x14ac:dyDescent="0.25">
      <c r="B14" s="38" t="s">
        <v>13</v>
      </c>
      <c r="C14" s="5"/>
      <c r="D14" s="4" t="s">
        <v>14</v>
      </c>
      <c r="F14" t="b">
        <v>0</v>
      </c>
    </row>
    <row r="15" spans="2:6" x14ac:dyDescent="0.25">
      <c r="B15" s="40"/>
      <c r="C15" s="5"/>
      <c r="D15" s="6" t="s">
        <v>15</v>
      </c>
      <c r="F15" t="b">
        <v>0</v>
      </c>
    </row>
    <row r="16" spans="2:6" x14ac:dyDescent="0.25">
      <c r="B16" s="40"/>
      <c r="C16" s="5"/>
      <c r="D16" s="6" t="s">
        <v>16</v>
      </c>
      <c r="F16" t="b">
        <v>0</v>
      </c>
    </row>
    <row r="17" spans="2:6" x14ac:dyDescent="0.25">
      <c r="B17" s="40"/>
      <c r="C17" s="5"/>
      <c r="D17" s="6" t="s">
        <v>17</v>
      </c>
      <c r="F17" t="b">
        <v>0</v>
      </c>
    </row>
    <row r="18" spans="2:6" ht="15" customHeight="1" thickBot="1" x14ac:dyDescent="0.3">
      <c r="B18" s="39"/>
      <c r="C18" s="7"/>
      <c r="D18" s="8" t="s">
        <v>18</v>
      </c>
      <c r="F18" t="b">
        <v>0</v>
      </c>
    </row>
    <row r="19" spans="2:6" x14ac:dyDescent="0.25">
      <c r="B19" s="38" t="s">
        <v>24</v>
      </c>
      <c r="C19" s="5"/>
      <c r="D19" s="4" t="s">
        <v>19</v>
      </c>
      <c r="F19" t="b">
        <v>0</v>
      </c>
    </row>
    <row r="20" spans="2:6" ht="15.75" thickBot="1" x14ac:dyDescent="0.3">
      <c r="B20" s="39"/>
      <c r="C20" s="7"/>
      <c r="D20" s="8" t="s">
        <v>20</v>
      </c>
      <c r="F20" t="b">
        <v>0</v>
      </c>
    </row>
    <row r="21" spans="2:6" x14ac:dyDescent="0.25">
      <c r="B21" s="38" t="s">
        <v>21</v>
      </c>
      <c r="C21" s="5"/>
      <c r="D21" s="4" t="s">
        <v>22</v>
      </c>
      <c r="F21" t="b">
        <v>0</v>
      </c>
    </row>
    <row r="22" spans="2:6" ht="15.75" thickBot="1" x14ac:dyDescent="0.3">
      <c r="B22" s="39"/>
      <c r="C22" s="7"/>
      <c r="D22" s="8" t="s">
        <v>23</v>
      </c>
      <c r="F22" t="b">
        <v>0</v>
      </c>
    </row>
    <row r="25" spans="2:6" x14ac:dyDescent="0.25">
      <c r="D25" s="16"/>
    </row>
  </sheetData>
  <mergeCells count="6">
    <mergeCell ref="B21:B22"/>
    <mergeCell ref="B4:B6"/>
    <mergeCell ref="B7:B10"/>
    <mergeCell ref="B11:B13"/>
    <mergeCell ref="B14:B18"/>
    <mergeCell ref="B19:B20"/>
  </mergeCells>
  <conditionalFormatting sqref="B4:B6">
    <cfRule type="expression" dxfId="49" priority="10">
      <formula>IF(COUNTIF(F4:F6,FALSE)&gt;0,FALSE,TRUE)</formula>
    </cfRule>
  </conditionalFormatting>
  <conditionalFormatting sqref="B7:B10">
    <cfRule type="expression" dxfId="48" priority="9">
      <formula>IF(COUNTIF(F7:F10,FALSE)&gt;0,FALSE,TRUE)</formula>
    </cfRule>
  </conditionalFormatting>
  <conditionalFormatting sqref="B11:B13">
    <cfRule type="expression" dxfId="47" priority="8">
      <formula>IF(COUNTIF(F11:F13,FALSE)&gt;0,FALSE,TRUE)</formula>
    </cfRule>
  </conditionalFormatting>
  <conditionalFormatting sqref="B14:B18">
    <cfRule type="expression" dxfId="46" priority="7">
      <formula>IF(COUNTIF(F14:F18,FALSE)&gt;0,FALSE,TRUE)</formula>
    </cfRule>
  </conditionalFormatting>
  <conditionalFormatting sqref="B19:B20">
    <cfRule type="expression" dxfId="45" priority="6">
      <formula>IF(COUNTIF(F19:F20,FALSE)&gt;0,FALSE,TRUE)</formula>
    </cfRule>
  </conditionalFormatting>
  <conditionalFormatting sqref="B21:B22">
    <cfRule type="expression" dxfId="44" priority="5">
      <formula>IF(COUNTIF(F21:F22,FALSE)&gt;0,FALSE,TRUE)</formula>
    </cfRule>
  </conditionalFormatting>
  <conditionalFormatting sqref="D4:D6">
    <cfRule type="expression" dxfId="43" priority="3">
      <formula>IF(COUNTIF(F4:F4,FALSE)&gt;0,FALSE,TRUE)</formula>
    </cfRule>
  </conditionalFormatting>
  <conditionalFormatting sqref="D7:D10">
    <cfRule type="expression" dxfId="42" priority="2">
      <formula>IF(COUNTIF(F7:F7,FALSE)&gt;0,FALSE,TRUE)</formula>
    </cfRule>
  </conditionalFormatting>
  <conditionalFormatting sqref="D11:D22">
    <cfRule type="expression" dxfId="41" priority="1">
      <formula>IF(COUNTIF(F11:F11,FALSE)&gt;0,FALSE,TRUE)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95250</xdr:rowOff>
                  </from>
                  <to>
                    <xdr:col>3</xdr:col>
                    <xdr:colOff>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295275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171450</xdr:rowOff>
                  </from>
                  <to>
                    <xdr:col>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171450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95250</xdr:rowOff>
                  </from>
                  <to>
                    <xdr:col>3</xdr:col>
                    <xdr:colOff>0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161925</xdr:rowOff>
                  </from>
                  <to>
                    <xdr:col>3</xdr:col>
                    <xdr:colOff>76200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95250</xdr:rowOff>
                  </from>
                  <to>
                    <xdr:col>3</xdr:col>
                    <xdr:colOff>0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95250</xdr:rowOff>
                  </from>
                  <to>
                    <xdr:col>3</xdr:col>
                    <xdr:colOff>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171450</xdr:rowOff>
                  </from>
                  <to>
                    <xdr:col>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180975</xdr:rowOff>
                  </from>
                  <to>
                    <xdr:col>3</xdr:col>
                    <xdr:colOff>76200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161925</xdr:rowOff>
                  </from>
                  <to>
                    <xdr:col>3</xdr:col>
                    <xdr:colOff>76200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171450</xdr:rowOff>
                  </from>
                  <to>
                    <xdr:col>3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  <pageSetUpPr autoPageBreaks="0"/>
  </sheetPr>
  <dimension ref="A1:F27"/>
  <sheetViews>
    <sheetView showGridLines="0" showRowColHeaders="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1:6" ht="15.75" thickBot="1" x14ac:dyDescent="0.3"/>
    <row r="2" spans="1:6" ht="15.75" thickBot="1" x14ac:dyDescent="0.3">
      <c r="A2" s="9"/>
      <c r="B2" s="15" t="s">
        <v>26</v>
      </c>
      <c r="C2" s="2"/>
      <c r="D2" s="25" t="s">
        <v>255</v>
      </c>
    </row>
    <row r="3" spans="1:6" ht="15.75" thickBot="1" x14ac:dyDescent="0.3"/>
    <row r="4" spans="1:6" ht="15" customHeight="1" x14ac:dyDescent="0.25">
      <c r="B4" s="38" t="s">
        <v>27</v>
      </c>
      <c r="C4" s="3"/>
      <c r="D4" s="4" t="s">
        <v>28</v>
      </c>
      <c r="F4" t="b">
        <v>0</v>
      </c>
    </row>
    <row r="5" spans="1:6" ht="15" customHeight="1" x14ac:dyDescent="0.25">
      <c r="B5" s="40"/>
      <c r="C5" s="5"/>
      <c r="D5" s="6" t="s">
        <v>29</v>
      </c>
      <c r="F5" t="b">
        <v>0</v>
      </c>
    </row>
    <row r="6" spans="1:6" ht="15.75" thickBot="1" x14ac:dyDescent="0.3">
      <c r="B6" s="39"/>
      <c r="C6" s="7"/>
      <c r="D6" s="8" t="s">
        <v>30</v>
      </c>
      <c r="F6" t="b">
        <v>0</v>
      </c>
    </row>
    <row r="7" spans="1:6" x14ac:dyDescent="0.25">
      <c r="B7" s="38" t="s">
        <v>31</v>
      </c>
      <c r="C7" s="5"/>
      <c r="D7" s="4" t="s">
        <v>32</v>
      </c>
      <c r="F7" t="b">
        <v>0</v>
      </c>
    </row>
    <row r="8" spans="1:6" x14ac:dyDescent="0.25">
      <c r="B8" s="40"/>
      <c r="C8" s="5"/>
      <c r="D8" s="6" t="s">
        <v>33</v>
      </c>
      <c r="F8" t="b">
        <v>0</v>
      </c>
    </row>
    <row r="9" spans="1:6" x14ac:dyDescent="0.25">
      <c r="B9" s="40"/>
      <c r="C9" s="5"/>
      <c r="D9" s="6" t="s">
        <v>34</v>
      </c>
      <c r="F9" t="b">
        <v>0</v>
      </c>
    </row>
    <row r="10" spans="1:6" x14ac:dyDescent="0.25">
      <c r="B10" s="40"/>
      <c r="C10" s="5"/>
      <c r="D10" s="6" t="s">
        <v>35</v>
      </c>
      <c r="F10" t="b">
        <v>0</v>
      </c>
    </row>
    <row r="11" spans="1:6" ht="15.75" thickBot="1" x14ac:dyDescent="0.3">
      <c r="B11" s="39"/>
      <c r="C11" s="10"/>
      <c r="D11" s="8" t="s">
        <v>36</v>
      </c>
      <c r="F11" t="b">
        <v>0</v>
      </c>
    </row>
    <row r="12" spans="1:6" x14ac:dyDescent="0.25">
      <c r="B12" s="38" t="s">
        <v>37</v>
      </c>
      <c r="C12" s="5"/>
      <c r="D12" s="4" t="s">
        <v>38</v>
      </c>
      <c r="F12" t="b">
        <v>0</v>
      </c>
    </row>
    <row r="13" spans="1:6" x14ac:dyDescent="0.25">
      <c r="B13" s="40"/>
      <c r="C13" s="5"/>
      <c r="D13" s="6" t="s">
        <v>39</v>
      </c>
      <c r="F13" t="b">
        <v>0</v>
      </c>
    </row>
    <row r="14" spans="1:6" x14ac:dyDescent="0.25">
      <c r="B14" s="40"/>
      <c r="C14" s="5"/>
      <c r="D14" s="6" t="s">
        <v>40</v>
      </c>
      <c r="F14" t="b">
        <v>0</v>
      </c>
    </row>
    <row r="15" spans="1:6" x14ac:dyDescent="0.25">
      <c r="B15" s="40"/>
      <c r="C15" s="5"/>
      <c r="D15" s="6" t="s">
        <v>41</v>
      </c>
      <c r="F15" t="b">
        <v>0</v>
      </c>
    </row>
    <row r="16" spans="1:6" ht="15.75" thickBot="1" x14ac:dyDescent="0.3">
      <c r="B16" s="39"/>
      <c r="C16" s="10"/>
      <c r="D16" s="8" t="s">
        <v>42</v>
      </c>
      <c r="F16" t="b">
        <v>0</v>
      </c>
    </row>
    <row r="17" spans="2:6" x14ac:dyDescent="0.25">
      <c r="B17" s="38" t="s">
        <v>43</v>
      </c>
      <c r="C17" s="5"/>
      <c r="D17" s="4" t="s">
        <v>44</v>
      </c>
      <c r="F17" t="b">
        <v>0</v>
      </c>
    </row>
    <row r="18" spans="2:6" ht="15" customHeight="1" x14ac:dyDescent="0.25">
      <c r="B18" s="40"/>
      <c r="C18" s="5"/>
      <c r="D18" s="6" t="s">
        <v>45</v>
      </c>
      <c r="F18" t="b">
        <v>0</v>
      </c>
    </row>
    <row r="19" spans="2:6" x14ac:dyDescent="0.25">
      <c r="B19" s="40"/>
      <c r="C19" s="5"/>
      <c r="D19" s="6" t="s">
        <v>46</v>
      </c>
      <c r="F19" t="b">
        <v>0</v>
      </c>
    </row>
    <row r="20" spans="2:6" x14ac:dyDescent="0.25">
      <c r="B20" s="40"/>
      <c r="C20" s="5"/>
      <c r="D20" s="6" t="s">
        <v>47</v>
      </c>
      <c r="F20" t="b">
        <v>0</v>
      </c>
    </row>
    <row r="21" spans="2:6" x14ac:dyDescent="0.25">
      <c r="B21" s="40"/>
      <c r="C21" s="5"/>
      <c r="D21" s="6" t="s">
        <v>48</v>
      </c>
      <c r="F21" t="b">
        <v>0</v>
      </c>
    </row>
    <row r="22" spans="2:6" ht="15.75" thickBot="1" x14ac:dyDescent="0.3">
      <c r="B22" s="39"/>
      <c r="C22" s="7"/>
      <c r="D22" s="8" t="s">
        <v>49</v>
      </c>
      <c r="F22" t="b">
        <v>0</v>
      </c>
    </row>
    <row r="23" spans="2:6" x14ac:dyDescent="0.25">
      <c r="B23" s="38" t="s">
        <v>50</v>
      </c>
      <c r="D23" s="4" t="s">
        <v>51</v>
      </c>
      <c r="F23" t="b">
        <v>0</v>
      </c>
    </row>
    <row r="24" spans="2:6" x14ac:dyDescent="0.25">
      <c r="B24" s="40"/>
      <c r="D24" s="6" t="s">
        <v>52</v>
      </c>
      <c r="F24" t="b">
        <v>0</v>
      </c>
    </row>
    <row r="25" spans="2:6" ht="15.75" thickBot="1" x14ac:dyDescent="0.3">
      <c r="B25" s="39"/>
      <c r="C25" s="11"/>
      <c r="D25" s="8" t="s">
        <v>53</v>
      </c>
      <c r="F25" t="b">
        <v>0</v>
      </c>
    </row>
    <row r="26" spans="2:6" x14ac:dyDescent="0.25">
      <c r="B26" s="38" t="s">
        <v>54</v>
      </c>
      <c r="D26" s="4" t="s">
        <v>55</v>
      </c>
      <c r="F26" t="b">
        <v>0</v>
      </c>
    </row>
    <row r="27" spans="2:6" ht="15.75" thickBot="1" x14ac:dyDescent="0.3">
      <c r="B27" s="39"/>
      <c r="C27" s="11"/>
      <c r="D27" s="8" t="s">
        <v>56</v>
      </c>
      <c r="F27" t="b">
        <v>0</v>
      </c>
    </row>
  </sheetData>
  <mergeCells count="6">
    <mergeCell ref="B26:B27"/>
    <mergeCell ref="B4:B6"/>
    <mergeCell ref="B7:B11"/>
    <mergeCell ref="B12:B16"/>
    <mergeCell ref="B17:B22"/>
    <mergeCell ref="B23:B25"/>
  </mergeCells>
  <conditionalFormatting sqref="D4:D27">
    <cfRule type="expression" dxfId="40" priority="7">
      <formula>IF(COUNTIF(F4:F4,FALSE)&gt;0,FALSE,TRUE)</formula>
    </cfRule>
  </conditionalFormatting>
  <conditionalFormatting sqref="B4:B6">
    <cfRule type="expression" dxfId="39" priority="6">
      <formula>IF(COUNTIF(F4:F6,FALSE)&gt;0,FALSE,TRUE)</formula>
    </cfRule>
  </conditionalFormatting>
  <conditionalFormatting sqref="B7:B11">
    <cfRule type="expression" dxfId="38" priority="5">
      <formula>IF(COUNTIF(F7:F11,FALSE)&gt;0,FALSE,TRUE)</formula>
    </cfRule>
  </conditionalFormatting>
  <conditionalFormatting sqref="B12:B16">
    <cfRule type="expression" dxfId="37" priority="4">
      <formula>IF(COUNTIF(F12:F16,FALSE)&gt;0,FALSE,TRUE)</formula>
    </cfRule>
  </conditionalFormatting>
  <conditionalFormatting sqref="B17:B22">
    <cfRule type="expression" dxfId="36" priority="3">
      <formula>IF(COUNTIF(F17:F22,FALSE)&gt;0,FALSE,TRUE)</formula>
    </cfRule>
  </conditionalFormatting>
  <conditionalFormatting sqref="B23:B25">
    <cfRule type="expression" dxfId="35" priority="2">
      <formula>IF(COUNTIF(F23:F25,FALSE)&gt;0,FALSE,TRUE)</formula>
    </cfRule>
  </conditionalFormatting>
  <conditionalFormatting sqref="B26:B27">
    <cfRule type="expression" dxfId="34" priority="1">
      <formula>IF(COUNTIF(F26:F27,FALSE)&gt;0,FALSE,TRUE)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3" r:id="rId4" name="Check Box 115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5" name="Check Box 116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171450</xdr:rowOff>
                  </from>
                  <to>
                    <xdr:col>3</xdr:col>
                    <xdr:colOff>76200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6" name="Check Box 117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" name="Check Box 118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" name="Check Box 119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161925</xdr:rowOff>
                  </from>
                  <to>
                    <xdr:col>3</xdr:col>
                    <xdr:colOff>76200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" name="Check Box 120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161925</xdr:rowOff>
                  </from>
                  <to>
                    <xdr:col>3</xdr:col>
                    <xdr:colOff>76200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" name="Check Box 121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161925</xdr:rowOff>
                  </from>
                  <to>
                    <xdr:col>3</xdr:col>
                    <xdr:colOff>76200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" name="Check Box 122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171450</xdr:rowOff>
                  </from>
                  <to>
                    <xdr:col>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" name="Check Box 12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3" name="Check Box 124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4" name="Check Box 125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171450</xdr:rowOff>
                  </from>
                  <to>
                    <xdr:col>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5" name="Check Box 126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161925</xdr:rowOff>
                  </from>
                  <to>
                    <xdr:col>3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6" name="Check Box 127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171450</xdr:rowOff>
                  </from>
                  <to>
                    <xdr:col>3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7" name="Check Box 128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190500</xdr:rowOff>
                  </from>
                  <to>
                    <xdr:col>3</xdr:col>
                    <xdr:colOff>76200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8" name="Check Box 129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9" name="Check Box 130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20" name="Check Box 131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161925</xdr:rowOff>
                  </from>
                  <to>
                    <xdr:col>3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21" name="Check Box 132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22" name="Check Box 1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23" name="Check Box 134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190500</xdr:rowOff>
                  </from>
                  <to>
                    <xdr:col>3</xdr:col>
                    <xdr:colOff>76200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24" name="Check Box 135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171450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25" name="Check Box 136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180975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26" name="Check Box 137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190500</xdr:rowOff>
                  </from>
                  <to>
                    <xdr:col>3</xdr:col>
                    <xdr:colOff>76200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27" name="Check Box 138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171450</xdr:rowOff>
                  </from>
                  <to>
                    <xdr:col>3</xdr:col>
                    <xdr:colOff>76200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autoPageBreaks="0"/>
  </sheetPr>
  <dimension ref="B1:F37"/>
  <sheetViews>
    <sheetView showGridLines="0" showRowColHeaders="0" zoomScaleNormal="10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 x14ac:dyDescent="0.3"/>
    <row r="2" spans="2:6" ht="15.75" thickBot="1" x14ac:dyDescent="0.3">
      <c r="B2" s="14" t="s">
        <v>96</v>
      </c>
      <c r="C2" s="2"/>
      <c r="D2" s="25" t="s">
        <v>255</v>
      </c>
    </row>
    <row r="3" spans="2:6" ht="15.75" thickBot="1" x14ac:dyDescent="0.3"/>
    <row r="4" spans="2:6" x14ac:dyDescent="0.25">
      <c r="B4" s="38" t="s">
        <v>57</v>
      </c>
      <c r="C4" s="3"/>
      <c r="D4" s="4" t="s">
        <v>58</v>
      </c>
      <c r="F4" t="b">
        <v>0</v>
      </c>
    </row>
    <row r="5" spans="2:6" x14ac:dyDescent="0.25">
      <c r="B5" s="40"/>
      <c r="C5" s="5"/>
      <c r="D5" s="6" t="s">
        <v>59</v>
      </c>
      <c r="F5" t="b">
        <v>0</v>
      </c>
    </row>
    <row r="6" spans="2:6" x14ac:dyDescent="0.25">
      <c r="B6" s="40"/>
      <c r="C6" s="5"/>
      <c r="D6" s="6" t="s">
        <v>60</v>
      </c>
      <c r="F6" t="b">
        <v>0</v>
      </c>
    </row>
    <row r="7" spans="2:6" ht="15.75" thickBot="1" x14ac:dyDescent="0.3">
      <c r="B7" s="39"/>
      <c r="C7" s="10"/>
      <c r="D7" s="8" t="s">
        <v>61</v>
      </c>
      <c r="F7" t="b">
        <v>0</v>
      </c>
    </row>
    <row r="8" spans="2:6" x14ac:dyDescent="0.25">
      <c r="B8" s="38" t="s">
        <v>62</v>
      </c>
      <c r="C8" s="5"/>
      <c r="D8" s="4" t="s">
        <v>63</v>
      </c>
      <c r="F8" t="b">
        <v>0</v>
      </c>
    </row>
    <row r="9" spans="2:6" x14ac:dyDescent="0.25">
      <c r="B9" s="40"/>
      <c r="C9" s="5"/>
      <c r="D9" s="6" t="s">
        <v>64</v>
      </c>
      <c r="F9" t="b">
        <v>0</v>
      </c>
    </row>
    <row r="10" spans="2:6" x14ac:dyDescent="0.25">
      <c r="B10" s="40"/>
      <c r="C10" s="5"/>
      <c r="D10" s="6" t="s">
        <v>65</v>
      </c>
      <c r="F10" t="b">
        <v>0</v>
      </c>
    </row>
    <row r="11" spans="2:6" x14ac:dyDescent="0.25">
      <c r="B11" s="40"/>
      <c r="C11" s="5"/>
      <c r="D11" s="6" t="s">
        <v>66</v>
      </c>
      <c r="F11" t="b">
        <v>0</v>
      </c>
    </row>
    <row r="12" spans="2:6" x14ac:dyDescent="0.25">
      <c r="B12" s="40"/>
      <c r="C12" s="5"/>
      <c r="D12" s="6" t="s">
        <v>67</v>
      </c>
      <c r="F12" t="b">
        <v>0</v>
      </c>
    </row>
    <row r="13" spans="2:6" x14ac:dyDescent="0.25">
      <c r="B13" s="40"/>
      <c r="C13" s="5"/>
      <c r="D13" s="6" t="s">
        <v>68</v>
      </c>
      <c r="F13" t="b">
        <v>0</v>
      </c>
    </row>
    <row r="14" spans="2:6" x14ac:dyDescent="0.25">
      <c r="B14" s="40"/>
      <c r="C14" s="5"/>
      <c r="D14" s="6" t="s">
        <v>69</v>
      </c>
      <c r="F14" t="b">
        <v>0</v>
      </c>
    </row>
    <row r="15" spans="2:6" x14ac:dyDescent="0.25">
      <c r="B15" s="40"/>
      <c r="C15" s="5"/>
      <c r="D15" s="6" t="s">
        <v>70</v>
      </c>
      <c r="F15" t="b">
        <v>0</v>
      </c>
    </row>
    <row r="16" spans="2:6" ht="15.75" thickBot="1" x14ac:dyDescent="0.3">
      <c r="B16" s="39"/>
      <c r="C16" s="10"/>
      <c r="D16" s="8" t="s">
        <v>71</v>
      </c>
      <c r="F16" t="b">
        <v>0</v>
      </c>
    </row>
    <row r="17" spans="2:6" x14ac:dyDescent="0.25">
      <c r="B17" s="38" t="s">
        <v>72</v>
      </c>
      <c r="C17" s="5"/>
      <c r="D17" s="4" t="s">
        <v>73</v>
      </c>
      <c r="F17" t="b">
        <v>0</v>
      </c>
    </row>
    <row r="18" spans="2:6" ht="15" customHeight="1" x14ac:dyDescent="0.25">
      <c r="B18" s="40"/>
      <c r="C18" s="5"/>
      <c r="D18" s="6" t="s">
        <v>74</v>
      </c>
      <c r="F18" t="b">
        <v>0</v>
      </c>
    </row>
    <row r="19" spans="2:6" x14ac:dyDescent="0.25">
      <c r="B19" s="40"/>
      <c r="C19" s="5"/>
      <c r="D19" s="6" t="s">
        <v>75</v>
      </c>
      <c r="F19" t="b">
        <v>0</v>
      </c>
    </row>
    <row r="20" spans="2:6" x14ac:dyDescent="0.25">
      <c r="B20" s="40"/>
      <c r="C20" s="5"/>
      <c r="D20" s="6" t="s">
        <v>76</v>
      </c>
      <c r="F20" t="b">
        <v>0</v>
      </c>
    </row>
    <row r="21" spans="2:6" x14ac:dyDescent="0.25">
      <c r="B21" s="40"/>
      <c r="C21" s="5"/>
      <c r="D21" s="6" t="s">
        <v>77</v>
      </c>
      <c r="F21" t="b">
        <v>0</v>
      </c>
    </row>
    <row r="22" spans="2:6" x14ac:dyDescent="0.25">
      <c r="B22" s="40"/>
      <c r="C22" s="5"/>
      <c r="D22" s="6" t="s">
        <v>78</v>
      </c>
      <c r="F22" t="b">
        <v>0</v>
      </c>
    </row>
    <row r="23" spans="2:6" x14ac:dyDescent="0.25">
      <c r="B23" s="40"/>
      <c r="D23" s="6" t="s">
        <v>79</v>
      </c>
      <c r="F23" t="b">
        <v>0</v>
      </c>
    </row>
    <row r="24" spans="2:6" x14ac:dyDescent="0.25">
      <c r="B24" s="40"/>
      <c r="D24" s="6" t="s">
        <v>80</v>
      </c>
      <c r="F24" t="b">
        <v>0</v>
      </c>
    </row>
    <row r="25" spans="2:6" ht="15.75" thickBot="1" x14ac:dyDescent="0.3">
      <c r="B25" s="39"/>
      <c r="C25" s="11"/>
      <c r="D25" s="8" t="s">
        <v>81</v>
      </c>
      <c r="F25" t="b">
        <v>0</v>
      </c>
    </row>
    <row r="26" spans="2:6" x14ac:dyDescent="0.25">
      <c r="B26" s="38" t="s">
        <v>82</v>
      </c>
      <c r="D26" s="4" t="s">
        <v>83</v>
      </c>
      <c r="F26" t="b">
        <v>0</v>
      </c>
    </row>
    <row r="27" spans="2:6" x14ac:dyDescent="0.25">
      <c r="B27" s="40"/>
      <c r="C27" s="1"/>
      <c r="D27" s="6" t="s">
        <v>84</v>
      </c>
      <c r="F27" t="b">
        <v>0</v>
      </c>
    </row>
    <row r="28" spans="2:6" x14ac:dyDescent="0.25">
      <c r="B28" s="40"/>
      <c r="C28" s="1"/>
      <c r="D28" s="6" t="s">
        <v>85</v>
      </c>
      <c r="F28" t="b">
        <v>0</v>
      </c>
    </row>
    <row r="29" spans="2:6" x14ac:dyDescent="0.25">
      <c r="B29" s="40"/>
      <c r="D29" s="6" t="s">
        <v>86</v>
      </c>
      <c r="F29" t="b">
        <v>0</v>
      </c>
    </row>
    <row r="30" spans="2:6" ht="15.75" thickBot="1" x14ac:dyDescent="0.3">
      <c r="B30" s="39"/>
      <c r="C30" s="11"/>
      <c r="D30" s="8" t="s">
        <v>87</v>
      </c>
      <c r="F30" t="b">
        <v>0</v>
      </c>
    </row>
    <row r="31" spans="2:6" x14ac:dyDescent="0.25">
      <c r="B31" s="38" t="s">
        <v>50</v>
      </c>
      <c r="D31" s="4" t="s">
        <v>88</v>
      </c>
      <c r="F31" t="b">
        <v>0</v>
      </c>
    </row>
    <row r="32" spans="2:6" x14ac:dyDescent="0.25">
      <c r="B32" s="40"/>
      <c r="D32" s="6" t="s">
        <v>89</v>
      </c>
      <c r="F32" t="b">
        <v>0</v>
      </c>
    </row>
    <row r="33" spans="2:6" x14ac:dyDescent="0.25">
      <c r="B33" s="40"/>
      <c r="D33" s="6" t="s">
        <v>90</v>
      </c>
      <c r="F33" t="b">
        <v>0</v>
      </c>
    </row>
    <row r="34" spans="2:6" ht="15.75" thickBot="1" x14ac:dyDescent="0.3">
      <c r="B34" s="39"/>
      <c r="C34" s="11"/>
      <c r="D34" s="8" t="s">
        <v>91</v>
      </c>
      <c r="F34" t="b">
        <v>0</v>
      </c>
    </row>
    <row r="35" spans="2:6" x14ac:dyDescent="0.25">
      <c r="B35" s="38" t="s">
        <v>92</v>
      </c>
      <c r="C35" s="1"/>
      <c r="D35" s="6" t="s">
        <v>93</v>
      </c>
      <c r="F35" t="b">
        <v>0</v>
      </c>
    </row>
    <row r="36" spans="2:6" x14ac:dyDescent="0.25">
      <c r="B36" s="40"/>
      <c r="D36" s="6" t="s">
        <v>94</v>
      </c>
      <c r="F36" t="b">
        <v>0</v>
      </c>
    </row>
    <row r="37" spans="2:6" ht="15.75" thickBot="1" x14ac:dyDescent="0.3">
      <c r="B37" s="39"/>
      <c r="C37" s="11"/>
      <c r="D37" s="8" t="s">
        <v>95</v>
      </c>
      <c r="F37" t="b">
        <v>0</v>
      </c>
    </row>
  </sheetData>
  <mergeCells count="6">
    <mergeCell ref="B35:B37"/>
    <mergeCell ref="B4:B7"/>
    <mergeCell ref="B8:B16"/>
    <mergeCell ref="B17:B25"/>
    <mergeCell ref="B26:B30"/>
    <mergeCell ref="B31:B34"/>
  </mergeCells>
  <conditionalFormatting sqref="D4:D37">
    <cfRule type="expression" dxfId="33" priority="8">
      <formula>IF(COUNTIF(F4:F4,FALSE)&gt;0,FALSE,TRUE)</formula>
    </cfRule>
  </conditionalFormatting>
  <conditionalFormatting sqref="B4:B7">
    <cfRule type="expression" dxfId="32" priority="6">
      <formula>IF(COUNTIF(F4:F7,FALSE)&gt;0,FALSE,TRUE)</formula>
    </cfRule>
  </conditionalFormatting>
  <conditionalFormatting sqref="B8:B16">
    <cfRule type="expression" dxfId="31" priority="5">
      <formula>IF(COUNTIF(F8:F16,FALSE)&gt;0,FALSE,TRUE)</formula>
    </cfRule>
  </conditionalFormatting>
  <conditionalFormatting sqref="B17:B25">
    <cfRule type="expression" dxfId="30" priority="4">
      <formula>IF(COUNTIF(F17:F25,FALSE)&gt;0,FALSE,TRUE)</formula>
    </cfRule>
  </conditionalFormatting>
  <conditionalFormatting sqref="B26:B30">
    <cfRule type="expression" dxfId="29" priority="3">
      <formula>IF(COUNTIF(F26:F30,FALSE)&gt;0,FALSE,TRUE)</formula>
    </cfRule>
  </conditionalFormatting>
  <conditionalFormatting sqref="B31:B34">
    <cfRule type="expression" dxfId="28" priority="2">
      <formula>IF(COUNTIF(F31:F34,FALSE)&gt;0,FALSE,TRUE)</formula>
    </cfRule>
  </conditionalFormatting>
  <conditionalFormatting sqref="B35:B37">
    <cfRule type="expression" dxfId="27" priority="1">
      <formula>IF(COUNTIF(F35:F37,FALSE)&gt;0,FALSE,TRUE)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28575</xdr:colOff>
                    <xdr:row>2</xdr:row>
                    <xdr:rowOff>180975</xdr:rowOff>
                  </from>
                  <to>
                    <xdr:col>3</xdr:col>
                    <xdr:colOff>38100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180975</xdr:rowOff>
                  </from>
                  <to>
                    <xdr:col>3</xdr:col>
                    <xdr:colOff>38100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28575</xdr:colOff>
                    <xdr:row>4</xdr:row>
                    <xdr:rowOff>180975</xdr:rowOff>
                  </from>
                  <to>
                    <xdr:col>3</xdr:col>
                    <xdr:colOff>38100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2</xdr:col>
                    <xdr:colOff>28575</xdr:colOff>
                    <xdr:row>5</xdr:row>
                    <xdr:rowOff>171450</xdr:rowOff>
                  </from>
                  <to>
                    <xdr:col>3</xdr:col>
                    <xdr:colOff>38100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180975</xdr:rowOff>
                  </from>
                  <to>
                    <xdr:col>3</xdr:col>
                    <xdr:colOff>38100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2</xdr:col>
                    <xdr:colOff>28575</xdr:colOff>
                    <xdr:row>7</xdr:row>
                    <xdr:rowOff>171450</xdr:rowOff>
                  </from>
                  <to>
                    <xdr:col>3</xdr:col>
                    <xdr:colOff>38100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2</xdr:col>
                    <xdr:colOff>28575</xdr:colOff>
                    <xdr:row>8</xdr:row>
                    <xdr:rowOff>171450</xdr:rowOff>
                  </from>
                  <to>
                    <xdr:col>3</xdr:col>
                    <xdr:colOff>38100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2</xdr:col>
                    <xdr:colOff>28575</xdr:colOff>
                    <xdr:row>9</xdr:row>
                    <xdr:rowOff>161925</xdr:rowOff>
                  </from>
                  <to>
                    <xdr:col>3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171450</xdr:rowOff>
                  </from>
                  <to>
                    <xdr:col>3</xdr:col>
                    <xdr:colOff>38100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2</xdr:col>
                    <xdr:colOff>28575</xdr:colOff>
                    <xdr:row>11</xdr:row>
                    <xdr:rowOff>171450</xdr:rowOff>
                  </from>
                  <to>
                    <xdr:col>3</xdr:col>
                    <xdr:colOff>38100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2</xdr:col>
                    <xdr:colOff>28575</xdr:colOff>
                    <xdr:row>12</xdr:row>
                    <xdr:rowOff>171450</xdr:rowOff>
                  </from>
                  <to>
                    <xdr:col>3</xdr:col>
                    <xdr:colOff>38100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171450</xdr:rowOff>
                  </from>
                  <to>
                    <xdr:col>3</xdr:col>
                    <xdr:colOff>38100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171450</xdr:rowOff>
                  </from>
                  <to>
                    <xdr:col>3</xdr:col>
                    <xdr:colOff>38100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2</xdr:col>
                    <xdr:colOff>28575</xdr:colOff>
                    <xdr:row>15</xdr:row>
                    <xdr:rowOff>180975</xdr:rowOff>
                  </from>
                  <to>
                    <xdr:col>3</xdr:col>
                    <xdr:colOff>38100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2</xdr:col>
                    <xdr:colOff>28575</xdr:colOff>
                    <xdr:row>16</xdr:row>
                    <xdr:rowOff>161925</xdr:rowOff>
                  </from>
                  <to>
                    <xdr:col>3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161925</xdr:rowOff>
                  </from>
                  <to>
                    <xdr:col>3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2</xdr:col>
                    <xdr:colOff>28575</xdr:colOff>
                    <xdr:row>18</xdr:row>
                    <xdr:rowOff>161925</xdr:rowOff>
                  </from>
                  <to>
                    <xdr:col>3</xdr:col>
                    <xdr:colOff>38100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2</xdr:col>
                    <xdr:colOff>28575</xdr:colOff>
                    <xdr:row>19</xdr:row>
                    <xdr:rowOff>171450</xdr:rowOff>
                  </from>
                  <to>
                    <xdr:col>3</xdr:col>
                    <xdr:colOff>38100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2</xdr:col>
                    <xdr:colOff>28575</xdr:colOff>
                    <xdr:row>20</xdr:row>
                    <xdr:rowOff>161925</xdr:rowOff>
                  </from>
                  <to>
                    <xdr:col>3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2</xdr:col>
                    <xdr:colOff>28575</xdr:colOff>
                    <xdr:row>21</xdr:row>
                    <xdr:rowOff>171450</xdr:rowOff>
                  </from>
                  <to>
                    <xdr:col>3</xdr:col>
                    <xdr:colOff>38100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171450</xdr:rowOff>
                  </from>
                  <to>
                    <xdr:col>3</xdr:col>
                    <xdr:colOff>38100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2</xdr:col>
                    <xdr:colOff>28575</xdr:colOff>
                    <xdr:row>23</xdr:row>
                    <xdr:rowOff>161925</xdr:rowOff>
                  </from>
                  <to>
                    <xdr:col>3</xdr:col>
                    <xdr:colOff>38100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2</xdr:col>
                    <xdr:colOff>28575</xdr:colOff>
                    <xdr:row>24</xdr:row>
                    <xdr:rowOff>190500</xdr:rowOff>
                  </from>
                  <to>
                    <xdr:col>3</xdr:col>
                    <xdr:colOff>38100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180975</xdr:rowOff>
                  </from>
                  <to>
                    <xdr:col>3</xdr:col>
                    <xdr:colOff>38100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2</xdr:col>
                    <xdr:colOff>28575</xdr:colOff>
                    <xdr:row>26</xdr:row>
                    <xdr:rowOff>171450</xdr:rowOff>
                  </from>
                  <to>
                    <xdr:col>3</xdr:col>
                    <xdr:colOff>38100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</xdr:col>
                    <xdr:colOff>28575</xdr:colOff>
                    <xdr:row>27</xdr:row>
                    <xdr:rowOff>171450</xdr:rowOff>
                  </from>
                  <to>
                    <xdr:col>3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2</xdr:col>
                    <xdr:colOff>28575</xdr:colOff>
                    <xdr:row>28</xdr:row>
                    <xdr:rowOff>171450</xdr:rowOff>
                  </from>
                  <to>
                    <xdr:col>3</xdr:col>
                    <xdr:colOff>38100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180975</xdr:rowOff>
                  </from>
                  <to>
                    <xdr:col>3</xdr:col>
                    <xdr:colOff>38100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</xdr:col>
                    <xdr:colOff>28575</xdr:colOff>
                    <xdr:row>30</xdr:row>
                    <xdr:rowOff>171450</xdr:rowOff>
                  </from>
                  <to>
                    <xdr:col>3</xdr:col>
                    <xdr:colOff>38100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</xdr:col>
                    <xdr:colOff>28575</xdr:colOff>
                    <xdr:row>31</xdr:row>
                    <xdr:rowOff>171450</xdr:rowOff>
                  </from>
                  <to>
                    <xdr:col>3</xdr:col>
                    <xdr:colOff>38100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</xdr:col>
                    <xdr:colOff>28575</xdr:colOff>
                    <xdr:row>32</xdr:row>
                    <xdr:rowOff>161925</xdr:rowOff>
                  </from>
                  <to>
                    <xdr:col>3</xdr:col>
                    <xdr:colOff>38100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190500</xdr:rowOff>
                  </from>
                  <to>
                    <xdr:col>3</xdr:col>
                    <xdr:colOff>38100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2</xdr:col>
                    <xdr:colOff>28575</xdr:colOff>
                    <xdr:row>34</xdr:row>
                    <xdr:rowOff>171450</xdr:rowOff>
                  </from>
                  <to>
                    <xdr:col>3</xdr:col>
                    <xdr:colOff>38100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2</xdr:col>
                    <xdr:colOff>28575</xdr:colOff>
                    <xdr:row>35</xdr:row>
                    <xdr:rowOff>161925</xdr:rowOff>
                  </from>
                  <to>
                    <xdr:col>3</xdr:col>
                    <xdr:colOff>38100</xdr:colOff>
                    <xdr:row>37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autoPageBreaks="0"/>
  </sheetPr>
  <dimension ref="B1:F38"/>
  <sheetViews>
    <sheetView showGridLines="0" showRowColHeaders="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9.140625" hidden="1" customWidth="1"/>
  </cols>
  <sheetData>
    <row r="1" spans="2:6" ht="15.75" thickBot="1" x14ac:dyDescent="0.3"/>
    <row r="2" spans="2:6" ht="15.75" thickBot="1" x14ac:dyDescent="0.3">
      <c r="B2" s="14" t="s">
        <v>97</v>
      </c>
      <c r="C2" s="2"/>
      <c r="D2" s="25" t="s">
        <v>255</v>
      </c>
    </row>
    <row r="3" spans="2:6" ht="15.75" thickBot="1" x14ac:dyDescent="0.3"/>
    <row r="4" spans="2:6" x14ac:dyDescent="0.25">
      <c r="B4" s="38" t="s">
        <v>98</v>
      </c>
      <c r="C4" s="3"/>
      <c r="D4" s="4" t="s">
        <v>99</v>
      </c>
      <c r="F4" t="b">
        <v>0</v>
      </c>
    </row>
    <row r="5" spans="2:6" x14ac:dyDescent="0.25">
      <c r="B5" s="40"/>
      <c r="C5" s="5"/>
      <c r="D5" s="6" t="s">
        <v>100</v>
      </c>
      <c r="F5" t="b">
        <v>0</v>
      </c>
    </row>
    <row r="6" spans="2:6" x14ac:dyDescent="0.25">
      <c r="B6" s="40"/>
      <c r="C6" s="5"/>
      <c r="D6" s="6" t="s">
        <v>101</v>
      </c>
      <c r="F6" t="b">
        <v>0</v>
      </c>
    </row>
    <row r="7" spans="2:6" x14ac:dyDescent="0.25">
      <c r="B7" s="40"/>
      <c r="C7" s="5"/>
      <c r="D7" s="6" t="s">
        <v>102</v>
      </c>
      <c r="F7" t="b">
        <v>0</v>
      </c>
    </row>
    <row r="8" spans="2:6" x14ac:dyDescent="0.25">
      <c r="B8" s="40"/>
      <c r="C8" s="5"/>
      <c r="D8" s="6" t="s">
        <v>103</v>
      </c>
      <c r="F8" t="b">
        <v>0</v>
      </c>
    </row>
    <row r="9" spans="2:6" ht="15.75" thickBot="1" x14ac:dyDescent="0.3">
      <c r="B9" s="39"/>
      <c r="C9" s="10"/>
      <c r="D9" s="8" t="s">
        <v>104</v>
      </c>
      <c r="F9" t="b">
        <v>0</v>
      </c>
    </row>
    <row r="10" spans="2:6" x14ac:dyDescent="0.25">
      <c r="B10" s="38" t="s">
        <v>105</v>
      </c>
      <c r="C10" s="5"/>
      <c r="D10" s="4" t="s">
        <v>106</v>
      </c>
      <c r="F10" t="b">
        <v>0</v>
      </c>
    </row>
    <row r="11" spans="2:6" x14ac:dyDescent="0.25">
      <c r="B11" s="40"/>
      <c r="C11" s="5"/>
      <c r="D11" s="6" t="s">
        <v>107</v>
      </c>
      <c r="F11" t="b">
        <v>0</v>
      </c>
    </row>
    <row r="12" spans="2:6" x14ac:dyDescent="0.25">
      <c r="B12" s="40"/>
      <c r="C12" s="5"/>
      <c r="D12" s="6" t="s">
        <v>108</v>
      </c>
      <c r="F12" t="b">
        <v>0</v>
      </c>
    </row>
    <row r="13" spans="2:6" x14ac:dyDescent="0.25">
      <c r="B13" s="40"/>
      <c r="C13" s="5"/>
      <c r="D13" s="6" t="s">
        <v>109</v>
      </c>
      <c r="F13" t="b">
        <v>0</v>
      </c>
    </row>
    <row r="14" spans="2:6" x14ac:dyDescent="0.25">
      <c r="B14" s="40"/>
      <c r="C14" s="5"/>
      <c r="D14" s="6" t="s">
        <v>110</v>
      </c>
      <c r="F14" t="b">
        <v>0</v>
      </c>
    </row>
    <row r="15" spans="2:6" ht="15.75" thickBot="1" x14ac:dyDescent="0.3">
      <c r="B15" s="39"/>
      <c r="C15" s="10"/>
      <c r="D15" s="8" t="s">
        <v>111</v>
      </c>
      <c r="F15" t="b">
        <v>0</v>
      </c>
    </row>
    <row r="16" spans="2:6" x14ac:dyDescent="0.25">
      <c r="B16" s="38" t="s">
        <v>112</v>
      </c>
      <c r="C16" s="5"/>
      <c r="D16" s="6" t="s">
        <v>113</v>
      </c>
      <c r="F16" t="b">
        <v>0</v>
      </c>
    </row>
    <row r="17" spans="2:6" x14ac:dyDescent="0.25">
      <c r="B17" s="40"/>
      <c r="C17" s="5"/>
      <c r="D17" s="6" t="s">
        <v>114</v>
      </c>
      <c r="F17" t="b">
        <v>0</v>
      </c>
    </row>
    <row r="18" spans="2:6" ht="15" customHeight="1" x14ac:dyDescent="0.25">
      <c r="B18" s="40"/>
      <c r="C18" s="5"/>
      <c r="D18" s="6" t="s">
        <v>115</v>
      </c>
      <c r="F18" t="b">
        <v>0</v>
      </c>
    </row>
    <row r="19" spans="2:6" x14ac:dyDescent="0.25">
      <c r="B19" s="40"/>
      <c r="C19" s="5"/>
      <c r="D19" s="6" t="s">
        <v>116</v>
      </c>
      <c r="F19" t="b">
        <v>0</v>
      </c>
    </row>
    <row r="20" spans="2:6" x14ac:dyDescent="0.25">
      <c r="B20" s="40"/>
      <c r="C20" s="5"/>
      <c r="D20" s="6" t="s">
        <v>117</v>
      </c>
      <c r="F20" t="b">
        <v>0</v>
      </c>
    </row>
    <row r="21" spans="2:6" x14ac:dyDescent="0.25">
      <c r="B21" s="40"/>
      <c r="C21" s="5"/>
      <c r="D21" s="6" t="s">
        <v>118</v>
      </c>
      <c r="F21" t="b">
        <v>0</v>
      </c>
    </row>
    <row r="22" spans="2:6" ht="15.75" thickBot="1" x14ac:dyDescent="0.3">
      <c r="B22" s="39"/>
      <c r="C22" s="10"/>
      <c r="D22" s="8" t="s">
        <v>119</v>
      </c>
      <c r="F22" t="b">
        <v>0</v>
      </c>
    </row>
    <row r="23" spans="2:6" x14ac:dyDescent="0.25">
      <c r="B23" s="38" t="s">
        <v>120</v>
      </c>
      <c r="C23" s="1"/>
      <c r="D23" s="6" t="s">
        <v>121</v>
      </c>
      <c r="F23" t="b">
        <v>0</v>
      </c>
    </row>
    <row r="24" spans="2:6" x14ac:dyDescent="0.25">
      <c r="B24" s="40"/>
      <c r="C24" s="1"/>
      <c r="D24" s="6" t="s">
        <v>122</v>
      </c>
      <c r="F24" t="b">
        <v>0</v>
      </c>
    </row>
    <row r="25" spans="2:6" x14ac:dyDescent="0.25">
      <c r="B25" s="40"/>
      <c r="C25" s="1"/>
      <c r="D25" s="6" t="s">
        <v>123</v>
      </c>
      <c r="F25" t="b">
        <v>0</v>
      </c>
    </row>
    <row r="26" spans="2:6" ht="15.75" thickBot="1" x14ac:dyDescent="0.3">
      <c r="B26" s="39"/>
      <c r="C26" s="11"/>
      <c r="D26" s="8" t="s">
        <v>124</v>
      </c>
      <c r="F26" t="b">
        <v>0</v>
      </c>
    </row>
    <row r="27" spans="2:6" x14ac:dyDescent="0.25">
      <c r="B27" s="38" t="s">
        <v>125</v>
      </c>
      <c r="C27" s="1"/>
      <c r="D27" s="4" t="s">
        <v>126</v>
      </c>
      <c r="F27" t="b">
        <v>0</v>
      </c>
    </row>
    <row r="28" spans="2:6" x14ac:dyDescent="0.25">
      <c r="B28" s="40"/>
      <c r="C28" s="1"/>
      <c r="D28" s="6" t="s">
        <v>127</v>
      </c>
      <c r="F28" t="b">
        <v>0</v>
      </c>
    </row>
    <row r="29" spans="2:6" ht="15.75" thickBot="1" x14ac:dyDescent="0.3">
      <c r="B29" s="39"/>
      <c r="C29" s="11"/>
      <c r="D29" s="8" t="s">
        <v>128</v>
      </c>
      <c r="F29" t="b">
        <v>0</v>
      </c>
    </row>
    <row r="30" spans="2:6" x14ac:dyDescent="0.25">
      <c r="B30" s="38" t="s">
        <v>129</v>
      </c>
      <c r="C30" s="1"/>
      <c r="D30" s="4" t="s">
        <v>130</v>
      </c>
      <c r="F30" t="b">
        <v>0</v>
      </c>
    </row>
    <row r="31" spans="2:6" x14ac:dyDescent="0.25">
      <c r="B31" s="40"/>
      <c r="D31" s="6" t="s">
        <v>131</v>
      </c>
      <c r="F31" t="b">
        <v>0</v>
      </c>
    </row>
    <row r="32" spans="2:6" x14ac:dyDescent="0.25">
      <c r="B32" s="40"/>
      <c r="C32" s="1"/>
      <c r="D32" s="6" t="s">
        <v>132</v>
      </c>
      <c r="F32" t="b">
        <v>0</v>
      </c>
    </row>
    <row r="33" spans="2:6" ht="15.75" thickBot="1" x14ac:dyDescent="0.3">
      <c r="B33" s="39"/>
      <c r="C33" s="11"/>
      <c r="D33" s="8" t="s">
        <v>133</v>
      </c>
      <c r="F33" t="b">
        <v>0</v>
      </c>
    </row>
    <row r="34" spans="2:6" x14ac:dyDescent="0.25">
      <c r="B34" s="12"/>
      <c r="C34" s="9"/>
    </row>
    <row r="35" spans="2:6" x14ac:dyDescent="0.25">
      <c r="C35" s="9"/>
    </row>
    <row r="37" spans="2:6" x14ac:dyDescent="0.25">
      <c r="B37" s="9"/>
      <c r="C37" s="9"/>
    </row>
    <row r="38" spans="2:6" x14ac:dyDescent="0.25">
      <c r="C38" s="9"/>
    </row>
  </sheetData>
  <mergeCells count="6">
    <mergeCell ref="B30:B33"/>
    <mergeCell ref="B4:B9"/>
    <mergeCell ref="B10:B15"/>
    <mergeCell ref="B16:B22"/>
    <mergeCell ref="B23:B26"/>
    <mergeCell ref="B27:B29"/>
  </mergeCells>
  <conditionalFormatting sqref="D4:D33">
    <cfRule type="expression" dxfId="26" priority="7">
      <formula>IF(COUNTIF(F4:F4,FALSE)&gt;0,FALSE,TRUE)</formula>
    </cfRule>
  </conditionalFormatting>
  <conditionalFormatting sqref="B4:B9">
    <cfRule type="expression" dxfId="25" priority="6">
      <formula>IF(COUNTIF(F4:F9,FALSE)&gt;0,FALSE,TRUE)</formula>
    </cfRule>
  </conditionalFormatting>
  <conditionalFormatting sqref="B10:B15">
    <cfRule type="expression" dxfId="24" priority="5">
      <formula>IF(COUNTIF(F10:F15,FALSE)&gt;0,FALSE,TRUE)</formula>
    </cfRule>
  </conditionalFormatting>
  <conditionalFormatting sqref="B16:B22">
    <cfRule type="expression" dxfId="23" priority="4">
      <formula>IF(COUNTIF(F16:F22,FALSE)&gt;0,FALSE,TRUE)</formula>
    </cfRule>
  </conditionalFormatting>
  <conditionalFormatting sqref="B23:B26">
    <cfRule type="expression" dxfId="22" priority="3">
      <formula>IF(COUNTIF(F23:F26,FALSE)&gt;0,FALSE,TRUE)</formula>
    </cfRule>
  </conditionalFormatting>
  <conditionalFormatting sqref="B27:B29">
    <cfRule type="expression" dxfId="21" priority="2">
      <formula>IF(COUNTIF(F27:F29,FALSE)&gt;0,FALSE,TRUE)</formula>
    </cfRule>
  </conditionalFormatting>
  <conditionalFormatting sqref="B30:B33">
    <cfRule type="expression" dxfId="20" priority="1">
      <formula>IF(COUNTIF(F30:F33,FALSE)&gt;0,FALSE,TRUE)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171450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171450</xdr:rowOff>
                  </from>
                  <to>
                    <xdr:col>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180975</xdr:rowOff>
                  </from>
                  <to>
                    <xdr:col>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180975</xdr:rowOff>
                  </from>
                  <to>
                    <xdr:col>3</xdr:col>
                    <xdr:colOff>76200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180975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190500</xdr:rowOff>
                  </from>
                  <to>
                    <xdr:col>3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180975</xdr:rowOff>
                  </from>
                  <to>
                    <xdr:col>3</xdr:col>
                    <xdr:colOff>76200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180975</xdr:rowOff>
                  </from>
                  <to>
                    <xdr:col>3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180975</xdr:rowOff>
                  </from>
                  <to>
                    <xdr:col>3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180975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171450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171450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180975</xdr:rowOff>
                  </from>
                  <to>
                    <xdr:col>3</xdr:col>
                    <xdr:colOff>76200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190500</xdr:rowOff>
                  </from>
                  <to>
                    <xdr:col>3</xdr:col>
                    <xdr:colOff>76200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171450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171450</xdr:rowOff>
                  </from>
                  <to>
                    <xdr:col>3</xdr:col>
                    <xdr:colOff>76200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171450</xdr:rowOff>
                  </from>
                  <to>
                    <xdr:col>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171450</xdr:rowOff>
                  </from>
                  <to>
                    <xdr:col>3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171450</xdr:rowOff>
                  </from>
                  <to>
                    <xdr:col>3</xdr:col>
                    <xdr:colOff>76200</xdr:colOff>
                    <xdr:row>33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autoPageBreaks="0"/>
  </sheetPr>
  <dimension ref="B1:F42"/>
  <sheetViews>
    <sheetView showGridLines="0" showRowColHeaders="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 x14ac:dyDescent="0.3"/>
    <row r="2" spans="2:6" ht="15.75" thickBot="1" x14ac:dyDescent="0.3">
      <c r="B2" s="13" t="s">
        <v>173</v>
      </c>
      <c r="C2" s="2"/>
      <c r="D2" s="25" t="s">
        <v>255</v>
      </c>
    </row>
    <row r="3" spans="2:6" ht="15.75" thickBot="1" x14ac:dyDescent="0.3"/>
    <row r="4" spans="2:6" x14ac:dyDescent="0.25">
      <c r="B4" s="38" t="s">
        <v>174</v>
      </c>
      <c r="C4" s="3"/>
      <c r="D4" s="4" t="s">
        <v>175</v>
      </c>
      <c r="F4" t="b">
        <v>0</v>
      </c>
    </row>
    <row r="5" spans="2:6" x14ac:dyDescent="0.25">
      <c r="B5" s="40"/>
      <c r="C5" s="5"/>
      <c r="D5" s="6" t="s">
        <v>176</v>
      </c>
      <c r="F5" t="b">
        <v>0</v>
      </c>
    </row>
    <row r="6" spans="2:6" x14ac:dyDescent="0.25">
      <c r="B6" s="40"/>
      <c r="C6" s="5"/>
      <c r="D6" s="6" t="s">
        <v>177</v>
      </c>
      <c r="F6" t="b">
        <v>0</v>
      </c>
    </row>
    <row r="7" spans="2:6" x14ac:dyDescent="0.25">
      <c r="B7" s="40"/>
      <c r="C7" s="5"/>
      <c r="D7" s="6" t="s">
        <v>178</v>
      </c>
      <c r="F7" t="b">
        <v>0</v>
      </c>
    </row>
    <row r="8" spans="2:6" x14ac:dyDescent="0.25">
      <c r="B8" s="40"/>
      <c r="C8" s="5"/>
      <c r="D8" s="6" t="s">
        <v>179</v>
      </c>
      <c r="F8" t="b">
        <v>0</v>
      </c>
    </row>
    <row r="9" spans="2:6" x14ac:dyDescent="0.25">
      <c r="B9" s="40"/>
      <c r="C9" s="5"/>
      <c r="D9" s="6" t="s">
        <v>180</v>
      </c>
      <c r="F9" t="b">
        <v>0</v>
      </c>
    </row>
    <row r="10" spans="2:6" ht="15.75" thickBot="1" x14ac:dyDescent="0.3">
      <c r="B10" s="39"/>
      <c r="C10" s="10"/>
      <c r="D10" s="8" t="s">
        <v>181</v>
      </c>
      <c r="F10" t="b">
        <v>0</v>
      </c>
    </row>
    <row r="11" spans="2:6" x14ac:dyDescent="0.25">
      <c r="B11" s="38" t="s">
        <v>182</v>
      </c>
      <c r="C11" s="5"/>
      <c r="D11" s="4" t="s">
        <v>183</v>
      </c>
      <c r="F11" t="b">
        <v>0</v>
      </c>
    </row>
    <row r="12" spans="2:6" x14ac:dyDescent="0.25">
      <c r="B12" s="40"/>
      <c r="C12" s="5"/>
      <c r="D12" s="6" t="s">
        <v>184</v>
      </c>
      <c r="F12" t="b">
        <v>0</v>
      </c>
    </row>
    <row r="13" spans="2:6" x14ac:dyDescent="0.25">
      <c r="B13" s="40"/>
      <c r="C13" s="5"/>
      <c r="D13" s="6" t="s">
        <v>185</v>
      </c>
      <c r="F13" t="b">
        <v>0</v>
      </c>
    </row>
    <row r="14" spans="2:6" x14ac:dyDescent="0.25">
      <c r="B14" s="40"/>
      <c r="C14" s="5"/>
      <c r="D14" s="6" t="s">
        <v>186</v>
      </c>
      <c r="F14" t="b">
        <v>0</v>
      </c>
    </row>
    <row r="15" spans="2:6" x14ac:dyDescent="0.25">
      <c r="B15" s="40"/>
      <c r="C15" s="5"/>
      <c r="D15" s="6" t="s">
        <v>187</v>
      </c>
      <c r="F15" t="b">
        <v>0</v>
      </c>
    </row>
    <row r="16" spans="2:6" x14ac:dyDescent="0.25">
      <c r="B16" s="40"/>
      <c r="C16" s="5"/>
      <c r="D16" s="6" t="s">
        <v>188</v>
      </c>
      <c r="F16" t="b">
        <v>0</v>
      </c>
    </row>
    <row r="17" spans="2:6" x14ac:dyDescent="0.25">
      <c r="B17" s="40"/>
      <c r="C17" s="5"/>
      <c r="D17" s="6" t="s">
        <v>189</v>
      </c>
      <c r="F17" t="b">
        <v>0</v>
      </c>
    </row>
    <row r="18" spans="2:6" ht="15" customHeight="1" x14ac:dyDescent="0.25">
      <c r="B18" s="40"/>
      <c r="C18" s="5"/>
      <c r="D18" s="6" t="s">
        <v>190</v>
      </c>
      <c r="F18" t="b">
        <v>0</v>
      </c>
    </row>
    <row r="19" spans="2:6" x14ac:dyDescent="0.25">
      <c r="B19" s="40"/>
      <c r="C19" s="5"/>
      <c r="D19" s="6" t="s">
        <v>191</v>
      </c>
      <c r="F19" t="b">
        <v>0</v>
      </c>
    </row>
    <row r="20" spans="2:6" x14ac:dyDescent="0.25">
      <c r="B20" s="40"/>
      <c r="C20" s="5"/>
      <c r="D20" s="6" t="s">
        <v>192</v>
      </c>
      <c r="F20" t="b">
        <v>0</v>
      </c>
    </row>
    <row r="21" spans="2:6" x14ac:dyDescent="0.25">
      <c r="B21" s="40"/>
      <c r="C21" s="5"/>
      <c r="D21" s="6" t="s">
        <v>193</v>
      </c>
      <c r="F21" t="b">
        <v>0</v>
      </c>
    </row>
    <row r="22" spans="2:6" ht="15.75" thickBot="1" x14ac:dyDescent="0.3">
      <c r="B22" s="39"/>
      <c r="C22" s="10"/>
      <c r="D22" s="8" t="s">
        <v>194</v>
      </c>
      <c r="F22" t="b">
        <v>0</v>
      </c>
    </row>
    <row r="23" spans="2:6" x14ac:dyDescent="0.25">
      <c r="B23" s="38" t="s">
        <v>195</v>
      </c>
      <c r="D23" s="4" t="s">
        <v>196</v>
      </c>
      <c r="F23" t="b">
        <v>0</v>
      </c>
    </row>
    <row r="24" spans="2:6" x14ac:dyDescent="0.25">
      <c r="B24" s="40"/>
      <c r="D24" s="6" t="s">
        <v>197</v>
      </c>
      <c r="F24" t="b">
        <v>0</v>
      </c>
    </row>
    <row r="25" spans="2:6" x14ac:dyDescent="0.25">
      <c r="B25" s="40"/>
      <c r="C25" s="1"/>
      <c r="D25" s="6" t="s">
        <v>198</v>
      </c>
      <c r="F25" t="b">
        <v>0</v>
      </c>
    </row>
    <row r="26" spans="2:6" ht="15.75" thickBot="1" x14ac:dyDescent="0.3">
      <c r="B26" s="39"/>
      <c r="C26" s="11"/>
      <c r="D26" s="8" t="s">
        <v>199</v>
      </c>
      <c r="F26" t="b">
        <v>0</v>
      </c>
    </row>
    <row r="27" spans="2:6" x14ac:dyDescent="0.25">
      <c r="B27" s="38" t="s">
        <v>200</v>
      </c>
      <c r="C27" s="1"/>
      <c r="D27" s="4" t="s">
        <v>201</v>
      </c>
      <c r="F27" t="b">
        <v>0</v>
      </c>
    </row>
    <row r="28" spans="2:6" x14ac:dyDescent="0.25">
      <c r="B28" s="40"/>
      <c r="C28" s="1"/>
      <c r="D28" s="6" t="s">
        <v>202</v>
      </c>
      <c r="F28" t="b">
        <v>0</v>
      </c>
    </row>
    <row r="29" spans="2:6" x14ac:dyDescent="0.25">
      <c r="B29" s="40"/>
      <c r="D29" s="6" t="s">
        <v>203</v>
      </c>
      <c r="F29" t="b">
        <v>0</v>
      </c>
    </row>
    <row r="30" spans="2:6" x14ac:dyDescent="0.25">
      <c r="B30" s="40"/>
      <c r="C30" s="1"/>
      <c r="D30" s="6" t="s">
        <v>204</v>
      </c>
      <c r="F30" t="b">
        <v>0</v>
      </c>
    </row>
    <row r="31" spans="2:6" x14ac:dyDescent="0.25">
      <c r="B31" s="40"/>
      <c r="C31" s="1"/>
      <c r="D31" s="6" t="s">
        <v>205</v>
      </c>
      <c r="F31" t="b">
        <v>0</v>
      </c>
    </row>
    <row r="32" spans="2:6" x14ac:dyDescent="0.25">
      <c r="B32" s="40"/>
      <c r="C32" s="1"/>
      <c r="D32" s="6" t="s">
        <v>206</v>
      </c>
      <c r="F32" t="b">
        <v>0</v>
      </c>
    </row>
    <row r="33" spans="2:6" ht="15.75" thickBot="1" x14ac:dyDescent="0.3">
      <c r="B33" s="39"/>
      <c r="C33" s="11"/>
      <c r="D33" s="8" t="s">
        <v>207</v>
      </c>
      <c r="F33" t="b">
        <v>0</v>
      </c>
    </row>
    <row r="34" spans="2:6" x14ac:dyDescent="0.25">
      <c r="B34" s="38" t="s">
        <v>208</v>
      </c>
      <c r="C34" s="1"/>
      <c r="D34" s="4" t="s">
        <v>209</v>
      </c>
      <c r="F34" t="b">
        <v>0</v>
      </c>
    </row>
    <row r="35" spans="2:6" x14ac:dyDescent="0.25">
      <c r="B35" s="40"/>
      <c r="C35" s="1"/>
      <c r="D35" s="6" t="s">
        <v>210</v>
      </c>
      <c r="F35" t="b">
        <v>0</v>
      </c>
    </row>
    <row r="36" spans="2:6" ht="15.75" thickBot="1" x14ac:dyDescent="0.3">
      <c r="B36" s="39"/>
      <c r="C36" s="11"/>
      <c r="D36" s="8" t="s">
        <v>211</v>
      </c>
      <c r="F36" t="b">
        <v>0</v>
      </c>
    </row>
    <row r="37" spans="2:6" x14ac:dyDescent="0.25">
      <c r="B37" s="38" t="s">
        <v>212</v>
      </c>
      <c r="C37" s="1"/>
      <c r="D37" s="6" t="s">
        <v>213</v>
      </c>
      <c r="F37" t="b">
        <v>0</v>
      </c>
    </row>
    <row r="38" spans="2:6" x14ac:dyDescent="0.25">
      <c r="B38" s="40"/>
      <c r="C38" s="1"/>
      <c r="D38" s="6" t="s">
        <v>214</v>
      </c>
      <c r="F38" t="b">
        <v>0</v>
      </c>
    </row>
    <row r="39" spans="2:6" x14ac:dyDescent="0.25">
      <c r="B39" s="40"/>
      <c r="C39" s="1"/>
      <c r="D39" s="6" t="s">
        <v>215</v>
      </c>
      <c r="F39" t="b">
        <v>0</v>
      </c>
    </row>
    <row r="40" spans="2:6" x14ac:dyDescent="0.25">
      <c r="B40" s="40"/>
      <c r="C40" s="1"/>
      <c r="D40" s="6" t="s">
        <v>216</v>
      </c>
      <c r="F40" t="b">
        <v>0</v>
      </c>
    </row>
    <row r="41" spans="2:6" x14ac:dyDescent="0.25">
      <c r="B41" s="40"/>
      <c r="C41" s="1"/>
      <c r="D41" s="6" t="s">
        <v>217</v>
      </c>
      <c r="F41" t="b">
        <v>0</v>
      </c>
    </row>
    <row r="42" spans="2:6" ht="15.75" thickBot="1" x14ac:dyDescent="0.3">
      <c r="B42" s="39"/>
      <c r="C42" s="11"/>
      <c r="D42" s="8" t="s">
        <v>218</v>
      </c>
      <c r="F42" t="b">
        <v>0</v>
      </c>
    </row>
  </sheetData>
  <mergeCells count="6">
    <mergeCell ref="B37:B42"/>
    <mergeCell ref="B4:B10"/>
    <mergeCell ref="B11:B22"/>
    <mergeCell ref="B23:B26"/>
    <mergeCell ref="B27:B33"/>
    <mergeCell ref="B34:B36"/>
  </mergeCells>
  <conditionalFormatting sqref="D4:D42">
    <cfRule type="expression" dxfId="19" priority="7">
      <formula>IF(COUNTIF(F4:F4,FALSE)&gt;0,FALSE,TRUE)</formula>
    </cfRule>
  </conditionalFormatting>
  <conditionalFormatting sqref="B4:B10">
    <cfRule type="expression" dxfId="18" priority="6">
      <formula>IF(COUNTIF(F4:F10,FALSE)&gt;0,FALSE,TRUE)</formula>
    </cfRule>
  </conditionalFormatting>
  <conditionalFormatting sqref="B11:B22">
    <cfRule type="expression" dxfId="17" priority="5">
      <formula>IF(COUNTIF(F11:F22,FALSE)&gt;0,FALSE,TRUE)</formula>
    </cfRule>
  </conditionalFormatting>
  <conditionalFormatting sqref="B23:B26">
    <cfRule type="expression" dxfId="16" priority="4">
      <formula>IF(COUNTIF(F23:F26,FALSE)&gt;0,FALSE,TRUE)</formula>
    </cfRule>
  </conditionalFormatting>
  <conditionalFormatting sqref="B27:B33">
    <cfRule type="expression" dxfId="15" priority="3">
      <formula>IF(COUNTIF(F27:F33,FALSE)&gt;0,FALSE,TRUE)</formula>
    </cfRule>
  </conditionalFormatting>
  <conditionalFormatting sqref="B34:B36">
    <cfRule type="expression" dxfId="14" priority="2">
      <formula>IF(COUNTIF(F34:F36,FALSE)&gt;0,FALSE,TRUE)</formula>
    </cfRule>
  </conditionalFormatting>
  <conditionalFormatting sqref="B37:B42">
    <cfRule type="expression" dxfId="13" priority="1">
      <formula>IF(COUNTIF(F37:F42,FALSE)&gt;0,FALSE,TRUE)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180975</xdr:rowOff>
                  </from>
                  <to>
                    <xdr:col>3</xdr:col>
                    <xdr:colOff>76200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180975</xdr:rowOff>
                  </from>
                  <to>
                    <xdr:col>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171450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171450</xdr:rowOff>
                  </from>
                  <to>
                    <xdr:col>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180975</xdr:rowOff>
                  </from>
                  <to>
                    <xdr:col>3</xdr:col>
                    <xdr:colOff>76200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171450</xdr:rowOff>
                  </from>
                  <to>
                    <xdr:col>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171450</xdr:rowOff>
                  </from>
                  <to>
                    <xdr:col>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180975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171450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171450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180975</xdr:rowOff>
                  </from>
                  <to>
                    <xdr:col>3</xdr:col>
                    <xdr:colOff>76200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180975</xdr:rowOff>
                  </from>
                  <to>
                    <xdr:col>3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171450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0</xdr:rowOff>
                  </from>
                  <to>
                    <xdr:col>3</xdr:col>
                    <xdr:colOff>76200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171450</xdr:rowOff>
                  </from>
                  <to>
                    <xdr:col>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180975</xdr:rowOff>
                  </from>
                  <to>
                    <xdr:col>3</xdr:col>
                    <xdr:colOff>76200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180975</xdr:rowOff>
                  </from>
                  <to>
                    <xdr:col>3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190500</xdr:rowOff>
                  </from>
                  <to>
                    <xdr:col>3</xdr:col>
                    <xdr:colOff>76200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171450</xdr:rowOff>
                  </from>
                  <to>
                    <xdr:col>3</xdr:col>
                    <xdr:colOff>76200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180975</xdr:rowOff>
                  </from>
                  <to>
                    <xdr:col>3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190500</xdr:rowOff>
                  </from>
                  <to>
                    <xdr:col>3</xdr:col>
                    <xdr:colOff>76200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>
                <anchor moveWithCells="1">
                  <from>
                    <xdr:col>2</xdr:col>
                    <xdr:colOff>19050</xdr:colOff>
                    <xdr:row>36</xdr:row>
                    <xdr:rowOff>180975</xdr:rowOff>
                  </from>
                  <to>
                    <xdr:col>3</xdr:col>
                    <xdr:colOff>76200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>
                <anchor moveWithCells="1">
                  <from>
                    <xdr:col>2</xdr:col>
                    <xdr:colOff>19050</xdr:colOff>
                    <xdr:row>37</xdr:row>
                    <xdr:rowOff>180975</xdr:rowOff>
                  </from>
                  <to>
                    <xdr:col>3</xdr:col>
                    <xdr:colOff>76200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180975</xdr:rowOff>
                  </from>
                  <to>
                    <xdr:col>3</xdr:col>
                    <xdr:colOff>76200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>
                <anchor moveWithCells="1">
                  <from>
                    <xdr:col>2</xdr:col>
                    <xdr:colOff>19050</xdr:colOff>
                    <xdr:row>39</xdr:row>
                    <xdr:rowOff>180975</xdr:rowOff>
                  </from>
                  <to>
                    <xdr:col>3</xdr:col>
                    <xdr:colOff>76200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>
                <anchor moveWithCells="1">
                  <from>
                    <xdr:col>2</xdr:col>
                    <xdr:colOff>19050</xdr:colOff>
                    <xdr:row>40</xdr:row>
                    <xdr:rowOff>171450</xdr:rowOff>
                  </from>
                  <to>
                    <xdr:col>3</xdr:col>
                    <xdr:colOff>76200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autoPageBreaks="0"/>
  </sheetPr>
  <dimension ref="B1:F38"/>
  <sheetViews>
    <sheetView showGridLines="0" showRowColHeaders="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 x14ac:dyDescent="0.3"/>
    <row r="2" spans="2:6" ht="15.75" thickBot="1" x14ac:dyDescent="0.3">
      <c r="B2" s="13" t="s">
        <v>250</v>
      </c>
      <c r="C2" s="2"/>
      <c r="D2" s="25" t="s">
        <v>255</v>
      </c>
    </row>
    <row r="3" spans="2:6" ht="15.75" thickBot="1" x14ac:dyDescent="0.3"/>
    <row r="4" spans="2:6" x14ac:dyDescent="0.25">
      <c r="B4" s="41" t="s">
        <v>251</v>
      </c>
      <c r="C4" s="3"/>
      <c r="D4" s="4" t="s">
        <v>219</v>
      </c>
      <c r="F4" t="b">
        <v>0</v>
      </c>
    </row>
    <row r="5" spans="2:6" x14ac:dyDescent="0.25">
      <c r="B5" s="40"/>
      <c r="C5" s="5"/>
      <c r="D5" s="6" t="s">
        <v>220</v>
      </c>
      <c r="F5" t="b">
        <v>0</v>
      </c>
    </row>
    <row r="6" spans="2:6" x14ac:dyDescent="0.25">
      <c r="B6" s="40"/>
      <c r="C6" s="5"/>
      <c r="D6" s="6" t="s">
        <v>221</v>
      </c>
      <c r="F6" t="b">
        <v>0</v>
      </c>
    </row>
    <row r="7" spans="2:6" x14ac:dyDescent="0.25">
      <c r="B7" s="40"/>
      <c r="C7" s="5"/>
      <c r="D7" s="6" t="s">
        <v>222</v>
      </c>
      <c r="F7" t="b">
        <v>0</v>
      </c>
    </row>
    <row r="8" spans="2:6" x14ac:dyDescent="0.25">
      <c r="B8" s="40"/>
      <c r="C8" s="5"/>
      <c r="D8" s="6" t="s">
        <v>223</v>
      </c>
      <c r="F8" t="b">
        <v>0</v>
      </c>
    </row>
    <row r="9" spans="2:6" ht="15.75" thickBot="1" x14ac:dyDescent="0.3">
      <c r="B9" s="39"/>
      <c r="C9" s="10"/>
      <c r="D9" s="8" t="s">
        <v>224</v>
      </c>
      <c r="F9" t="b">
        <v>0</v>
      </c>
    </row>
    <row r="10" spans="2:6" x14ac:dyDescent="0.25">
      <c r="B10" s="38" t="s">
        <v>225</v>
      </c>
      <c r="C10" s="5"/>
      <c r="D10" s="6" t="s">
        <v>226</v>
      </c>
      <c r="F10" t="b">
        <v>0</v>
      </c>
    </row>
    <row r="11" spans="2:6" x14ac:dyDescent="0.25">
      <c r="B11" s="40"/>
      <c r="C11" s="5"/>
      <c r="D11" s="6" t="s">
        <v>227</v>
      </c>
      <c r="F11" t="b">
        <v>0</v>
      </c>
    </row>
    <row r="12" spans="2:6" x14ac:dyDescent="0.25">
      <c r="B12" s="40"/>
      <c r="C12" s="5"/>
      <c r="D12" s="6" t="s">
        <v>228</v>
      </c>
      <c r="F12" t="b">
        <v>0</v>
      </c>
    </row>
    <row r="13" spans="2:6" ht="15" customHeight="1" x14ac:dyDescent="0.25">
      <c r="B13" s="40"/>
      <c r="C13" s="5"/>
      <c r="D13" s="6" t="s">
        <v>229</v>
      </c>
      <c r="F13" t="b">
        <v>0</v>
      </c>
    </row>
    <row r="14" spans="2:6" ht="25.5" x14ac:dyDescent="0.25">
      <c r="B14" s="40"/>
      <c r="C14" s="5"/>
      <c r="D14" s="6" t="s">
        <v>230</v>
      </c>
      <c r="F14" t="b">
        <v>0</v>
      </c>
    </row>
    <row r="15" spans="2:6" ht="15.75" thickBot="1" x14ac:dyDescent="0.3">
      <c r="B15" s="39"/>
      <c r="C15" s="10"/>
      <c r="D15" s="8" t="s">
        <v>231</v>
      </c>
      <c r="F15" t="b">
        <v>0</v>
      </c>
    </row>
    <row r="16" spans="2:6" x14ac:dyDescent="0.25">
      <c r="B16" s="38" t="s">
        <v>232</v>
      </c>
      <c r="C16" s="5"/>
      <c r="D16" s="4" t="s">
        <v>233</v>
      </c>
      <c r="F16" t="b">
        <v>0</v>
      </c>
    </row>
    <row r="17" spans="2:6" x14ac:dyDescent="0.25">
      <c r="B17" s="40"/>
      <c r="C17" s="5"/>
      <c r="D17" s="6" t="s">
        <v>234</v>
      </c>
      <c r="F17" t="b">
        <v>0</v>
      </c>
    </row>
    <row r="18" spans="2:6" ht="15" customHeight="1" x14ac:dyDescent="0.25">
      <c r="B18" s="40"/>
      <c r="C18" s="5"/>
      <c r="D18" s="6" t="s">
        <v>235</v>
      </c>
      <c r="F18" t="b">
        <v>0</v>
      </c>
    </row>
    <row r="19" spans="2:6" x14ac:dyDescent="0.25">
      <c r="B19" s="40"/>
      <c r="C19" s="5"/>
      <c r="D19" s="6" t="s">
        <v>236</v>
      </c>
      <c r="F19" t="b">
        <v>0</v>
      </c>
    </row>
    <row r="20" spans="2:6" x14ac:dyDescent="0.25">
      <c r="B20" s="40"/>
      <c r="C20" s="5"/>
      <c r="D20" s="6" t="s">
        <v>237</v>
      </c>
      <c r="F20" t="b">
        <v>0</v>
      </c>
    </row>
    <row r="21" spans="2:6" ht="15.75" thickBot="1" x14ac:dyDescent="0.3">
      <c r="B21" s="39"/>
      <c r="C21" s="10"/>
      <c r="D21" s="8" t="s">
        <v>238</v>
      </c>
      <c r="F21" t="b">
        <v>0</v>
      </c>
    </row>
    <row r="22" spans="2:6" x14ac:dyDescent="0.25">
      <c r="B22" s="38" t="s">
        <v>239</v>
      </c>
      <c r="C22" s="5"/>
      <c r="D22" s="4" t="s">
        <v>240</v>
      </c>
      <c r="F22" t="b">
        <v>0</v>
      </c>
    </row>
    <row r="23" spans="2:6" x14ac:dyDescent="0.25">
      <c r="B23" s="40"/>
      <c r="C23" s="1"/>
      <c r="D23" s="6" t="s">
        <v>241</v>
      </c>
      <c r="F23" t="b">
        <v>0</v>
      </c>
    </row>
    <row r="24" spans="2:6" ht="15.75" thickBot="1" x14ac:dyDescent="0.3">
      <c r="B24" s="39"/>
      <c r="C24" s="11"/>
      <c r="D24" s="8" t="s">
        <v>242</v>
      </c>
      <c r="F24" t="b">
        <v>0</v>
      </c>
    </row>
    <row r="25" spans="2:6" x14ac:dyDescent="0.25">
      <c r="B25" s="38" t="s">
        <v>243</v>
      </c>
      <c r="C25" s="1"/>
      <c r="D25" s="4" t="s">
        <v>244</v>
      </c>
      <c r="F25" t="b">
        <v>0</v>
      </c>
    </row>
    <row r="26" spans="2:6" x14ac:dyDescent="0.25">
      <c r="B26" s="40"/>
      <c r="C26" s="1"/>
      <c r="D26" s="6" t="s">
        <v>245</v>
      </c>
      <c r="F26" t="b">
        <v>0</v>
      </c>
    </row>
    <row r="27" spans="2:6" x14ac:dyDescent="0.25">
      <c r="B27" s="40"/>
      <c r="C27" s="1"/>
      <c r="D27" s="6" t="s">
        <v>246</v>
      </c>
      <c r="F27" t="b">
        <v>0</v>
      </c>
    </row>
    <row r="28" spans="2:6" ht="15.75" thickBot="1" x14ac:dyDescent="0.3">
      <c r="B28" s="39"/>
      <c r="C28" s="11"/>
      <c r="D28" s="8" t="s">
        <v>247</v>
      </c>
      <c r="F28" t="b">
        <v>0</v>
      </c>
    </row>
    <row r="29" spans="2:6" x14ac:dyDescent="0.25">
      <c r="B29" s="38" t="s">
        <v>129</v>
      </c>
      <c r="C29" s="1"/>
      <c r="D29" s="6" t="s">
        <v>248</v>
      </c>
      <c r="F29" t="b">
        <v>0</v>
      </c>
    </row>
    <row r="30" spans="2:6" ht="15.75" thickBot="1" x14ac:dyDescent="0.3">
      <c r="B30" s="39"/>
      <c r="C30" s="11"/>
      <c r="D30" s="8" t="s">
        <v>249</v>
      </c>
      <c r="F30" t="b">
        <v>0</v>
      </c>
    </row>
    <row r="32" spans="2:6" x14ac:dyDescent="0.25">
      <c r="B32" s="9"/>
      <c r="C32" s="9"/>
    </row>
    <row r="33" spans="2:3" x14ac:dyDescent="0.25">
      <c r="B33" s="9"/>
      <c r="C33" s="9"/>
    </row>
    <row r="34" spans="2:3" x14ac:dyDescent="0.25">
      <c r="C34" s="9"/>
    </row>
    <row r="35" spans="2:3" x14ac:dyDescent="0.25">
      <c r="C35" s="9"/>
    </row>
    <row r="37" spans="2:3" x14ac:dyDescent="0.25">
      <c r="C37" s="9"/>
    </row>
    <row r="38" spans="2:3" x14ac:dyDescent="0.25">
      <c r="C38" s="9"/>
    </row>
  </sheetData>
  <mergeCells count="6">
    <mergeCell ref="B29:B30"/>
    <mergeCell ref="B4:B9"/>
    <mergeCell ref="B10:B15"/>
    <mergeCell ref="B16:B21"/>
    <mergeCell ref="B22:B24"/>
    <mergeCell ref="B25:B28"/>
  </mergeCells>
  <conditionalFormatting sqref="D4:D30">
    <cfRule type="expression" dxfId="12" priority="7">
      <formula>IF(COUNTIF(F4:F4,FALSE)&gt;0,FALSE,TRUE)</formula>
    </cfRule>
  </conditionalFormatting>
  <conditionalFormatting sqref="B4:B9">
    <cfRule type="expression" dxfId="11" priority="6">
      <formula>IF(COUNTIF(F4:F9,FALSE)&gt;0,FALSE,TRUE)</formula>
    </cfRule>
  </conditionalFormatting>
  <conditionalFormatting sqref="B10:B15">
    <cfRule type="expression" dxfId="10" priority="5">
      <formula>IF(COUNTIF(F10:F15,FALSE)&gt;0,FALSE,TRUE)</formula>
    </cfRule>
  </conditionalFormatting>
  <conditionalFormatting sqref="B16:B21">
    <cfRule type="expression" dxfId="9" priority="4">
      <formula>IF(COUNTIF(F16:F21,FALSE)&gt;0,FALSE,TRUE)</formula>
    </cfRule>
  </conditionalFormatting>
  <conditionalFormatting sqref="B22:B24">
    <cfRule type="expression" dxfId="8" priority="3">
      <formula>IF(COUNTIF(F22:F24,FALSE)&gt;0,FALSE,TRUE)</formula>
    </cfRule>
  </conditionalFormatting>
  <conditionalFormatting sqref="B25:B28">
    <cfRule type="expression" dxfId="7" priority="2">
      <formula>IF(COUNTIF(F25:F28,FALSE)&gt;0,FALSE,TRUE)</formula>
    </cfRule>
  </conditionalFormatting>
  <conditionalFormatting sqref="B29:B30">
    <cfRule type="expression" dxfId="6" priority="1">
      <formula>IF(COUNTIF(F29:F30,FALSE)&gt;0,FALSE,TRUE)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171450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171450</xdr:rowOff>
                  </from>
                  <to>
                    <xdr:col>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190500</xdr:rowOff>
                  </from>
                  <to>
                    <xdr:col>3</xdr:col>
                    <xdr:colOff>76200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171450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47625</xdr:rowOff>
                  </from>
                  <to>
                    <xdr:col>3</xdr:col>
                    <xdr:colOff>76200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314325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180975</xdr:rowOff>
                  </from>
                  <to>
                    <xdr:col>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171450</xdr:rowOff>
                  </from>
                  <to>
                    <xdr:col>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190500</xdr:rowOff>
                  </from>
                  <to>
                    <xdr:col>3</xdr:col>
                    <xdr:colOff>76200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171450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180975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190500</xdr:rowOff>
                  </from>
                  <to>
                    <xdr:col>3</xdr:col>
                    <xdr:colOff>76200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171450</xdr:rowOff>
                  </from>
                  <to>
                    <xdr:col>3</xdr:col>
                    <xdr:colOff>76200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171450</xdr:rowOff>
                  </from>
                  <to>
                    <xdr:col>3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180975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180975</xdr:rowOff>
                  </from>
                  <to>
                    <xdr:col>3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autoPageBreaks="0"/>
  </sheetPr>
  <dimension ref="B1:F37"/>
  <sheetViews>
    <sheetView showGridLines="0" showRowColHeaders="0" workbookViewId="0">
      <selection activeCell="B2" sqref="B2"/>
    </sheetView>
  </sheetViews>
  <sheetFormatPr defaultRowHeight="15" x14ac:dyDescent="0.2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 x14ac:dyDescent="0.3"/>
    <row r="2" spans="2:6" ht="15.75" thickBot="1" x14ac:dyDescent="0.3">
      <c r="B2" s="13" t="s">
        <v>134</v>
      </c>
      <c r="C2" s="2"/>
      <c r="D2" s="25" t="s">
        <v>255</v>
      </c>
    </row>
    <row r="3" spans="2:6" ht="15.75" thickBot="1" x14ac:dyDescent="0.3"/>
    <row r="4" spans="2:6" x14ac:dyDescent="0.25">
      <c r="B4" s="38" t="s">
        <v>135</v>
      </c>
      <c r="C4" s="3"/>
      <c r="D4" s="4" t="s">
        <v>136</v>
      </c>
      <c r="F4" t="b">
        <v>0</v>
      </c>
    </row>
    <row r="5" spans="2:6" x14ac:dyDescent="0.25">
      <c r="B5" s="40"/>
      <c r="C5" s="5"/>
      <c r="D5" s="6" t="s">
        <v>137</v>
      </c>
      <c r="F5" t="b">
        <v>0</v>
      </c>
    </row>
    <row r="6" spans="2:6" x14ac:dyDescent="0.25">
      <c r="B6" s="40"/>
      <c r="C6" s="5"/>
      <c r="D6" s="6" t="s">
        <v>138</v>
      </c>
      <c r="F6" t="b">
        <v>0</v>
      </c>
    </row>
    <row r="7" spans="2:6" x14ac:dyDescent="0.25">
      <c r="B7" s="40"/>
      <c r="C7" s="5"/>
      <c r="D7" s="6" t="s">
        <v>139</v>
      </c>
      <c r="F7" t="b">
        <v>0</v>
      </c>
    </row>
    <row r="8" spans="2:6" x14ac:dyDescent="0.25">
      <c r="B8" s="40"/>
      <c r="C8" s="5"/>
      <c r="D8" s="6" t="s">
        <v>140</v>
      </c>
      <c r="F8" t="b">
        <v>0</v>
      </c>
    </row>
    <row r="9" spans="2:6" x14ac:dyDescent="0.25">
      <c r="B9" s="40"/>
      <c r="C9" s="5"/>
      <c r="D9" s="6" t="s">
        <v>141</v>
      </c>
      <c r="F9" t="b">
        <v>0</v>
      </c>
    </row>
    <row r="10" spans="2:6" x14ac:dyDescent="0.25">
      <c r="B10" s="40"/>
      <c r="C10" s="5"/>
      <c r="D10" s="6" t="s">
        <v>142</v>
      </c>
      <c r="F10" t="b">
        <v>0</v>
      </c>
    </row>
    <row r="11" spans="2:6" x14ac:dyDescent="0.25">
      <c r="B11" s="40"/>
      <c r="C11" s="5"/>
      <c r="D11" s="6" t="s">
        <v>143</v>
      </c>
      <c r="F11" t="b">
        <v>0</v>
      </c>
    </row>
    <row r="12" spans="2:6" x14ac:dyDescent="0.25">
      <c r="B12" s="40"/>
      <c r="C12" s="5"/>
      <c r="D12" s="6" t="s">
        <v>144</v>
      </c>
      <c r="F12" t="b">
        <v>0</v>
      </c>
    </row>
    <row r="13" spans="2:6" x14ac:dyDescent="0.25">
      <c r="B13" s="40"/>
      <c r="C13" s="5"/>
      <c r="D13" s="6" t="s">
        <v>145</v>
      </c>
      <c r="F13" t="b">
        <v>0</v>
      </c>
    </row>
    <row r="14" spans="2:6" ht="15.75" thickBot="1" x14ac:dyDescent="0.3">
      <c r="B14" s="39"/>
      <c r="C14" s="10"/>
      <c r="D14" s="8" t="s">
        <v>146</v>
      </c>
      <c r="F14" t="b">
        <v>0</v>
      </c>
    </row>
    <row r="15" spans="2:6" x14ac:dyDescent="0.25">
      <c r="B15" s="38" t="s">
        <v>147</v>
      </c>
      <c r="C15" s="5"/>
      <c r="D15" s="4" t="s">
        <v>148</v>
      </c>
      <c r="F15" t="b">
        <v>0</v>
      </c>
    </row>
    <row r="16" spans="2:6" x14ac:dyDescent="0.25">
      <c r="B16" s="40"/>
      <c r="C16" s="5"/>
      <c r="D16" s="6" t="s">
        <v>149</v>
      </c>
      <c r="F16" t="b">
        <v>0</v>
      </c>
    </row>
    <row r="17" spans="2:6" x14ac:dyDescent="0.25">
      <c r="B17" s="40"/>
      <c r="C17" s="5"/>
      <c r="D17" s="6" t="s">
        <v>150</v>
      </c>
      <c r="F17" t="b">
        <v>0</v>
      </c>
    </row>
    <row r="18" spans="2:6" ht="15" customHeight="1" x14ac:dyDescent="0.25">
      <c r="B18" s="40"/>
      <c r="C18" s="5"/>
      <c r="D18" s="6" t="s">
        <v>151</v>
      </c>
      <c r="F18" t="b">
        <v>0</v>
      </c>
    </row>
    <row r="19" spans="2:6" x14ac:dyDescent="0.25">
      <c r="B19" s="40"/>
      <c r="C19" s="5"/>
      <c r="D19" s="6" t="s">
        <v>152</v>
      </c>
      <c r="F19" t="b">
        <v>0</v>
      </c>
    </row>
    <row r="20" spans="2:6" x14ac:dyDescent="0.25">
      <c r="B20" s="40"/>
      <c r="C20" s="5"/>
      <c r="D20" s="6" t="s">
        <v>153</v>
      </c>
      <c r="F20" t="b">
        <v>0</v>
      </c>
    </row>
    <row r="21" spans="2:6" x14ac:dyDescent="0.25">
      <c r="B21" s="40"/>
      <c r="C21" s="5"/>
      <c r="D21" s="6" t="s">
        <v>154</v>
      </c>
      <c r="F21" t="b">
        <v>0</v>
      </c>
    </row>
    <row r="22" spans="2:6" x14ac:dyDescent="0.25">
      <c r="B22" s="40"/>
      <c r="C22" s="5"/>
      <c r="D22" s="6" t="s">
        <v>155</v>
      </c>
      <c r="F22" t="b">
        <v>0</v>
      </c>
    </row>
    <row r="23" spans="2:6" x14ac:dyDescent="0.25">
      <c r="B23" s="40"/>
      <c r="C23" s="1"/>
      <c r="D23" s="6" t="s">
        <v>156</v>
      </c>
      <c r="F23" t="b">
        <v>0</v>
      </c>
    </row>
    <row r="24" spans="2:6" ht="15.75" thickBot="1" x14ac:dyDescent="0.3">
      <c r="B24" s="39"/>
      <c r="C24" s="11"/>
      <c r="D24" s="8" t="s">
        <v>157</v>
      </c>
      <c r="F24" t="b">
        <v>0</v>
      </c>
    </row>
    <row r="25" spans="2:6" x14ac:dyDescent="0.25">
      <c r="B25" s="38" t="s">
        <v>158</v>
      </c>
      <c r="C25" s="1"/>
      <c r="D25" s="6" t="s">
        <v>159</v>
      </c>
      <c r="F25" t="b">
        <v>0</v>
      </c>
    </row>
    <row r="26" spans="2:6" x14ac:dyDescent="0.25">
      <c r="B26" s="40"/>
      <c r="C26" s="1"/>
      <c r="D26" s="6" t="s">
        <v>160</v>
      </c>
      <c r="F26" t="b">
        <v>0</v>
      </c>
    </row>
    <row r="27" spans="2:6" x14ac:dyDescent="0.25">
      <c r="B27" s="40"/>
      <c r="C27" s="1"/>
      <c r="D27" s="6" t="s">
        <v>161</v>
      </c>
      <c r="F27" t="b">
        <v>0</v>
      </c>
    </row>
    <row r="28" spans="2:6" ht="15.75" thickBot="1" x14ac:dyDescent="0.3">
      <c r="B28" s="39"/>
      <c r="C28" s="11"/>
      <c r="D28" s="8" t="s">
        <v>162</v>
      </c>
      <c r="F28" t="b">
        <v>0</v>
      </c>
    </row>
    <row r="29" spans="2:6" x14ac:dyDescent="0.25">
      <c r="B29" s="38" t="s">
        <v>163</v>
      </c>
      <c r="D29" s="4" t="s">
        <v>164</v>
      </c>
      <c r="F29" t="b">
        <v>0</v>
      </c>
    </row>
    <row r="30" spans="2:6" x14ac:dyDescent="0.25">
      <c r="B30" s="40"/>
      <c r="C30" s="1"/>
      <c r="D30" s="6" t="s">
        <v>165</v>
      </c>
      <c r="F30" t="b">
        <v>0</v>
      </c>
    </row>
    <row r="31" spans="2:6" x14ac:dyDescent="0.25">
      <c r="B31" s="40"/>
      <c r="C31" s="1"/>
      <c r="D31" s="6" t="s">
        <v>166</v>
      </c>
      <c r="F31" t="b">
        <v>0</v>
      </c>
    </row>
    <row r="32" spans="2:6" x14ac:dyDescent="0.25">
      <c r="B32" s="40"/>
      <c r="C32" s="1"/>
      <c r="D32" s="6" t="s">
        <v>167</v>
      </c>
      <c r="F32" t="b">
        <v>0</v>
      </c>
    </row>
    <row r="33" spans="2:6" ht="15.75" thickBot="1" x14ac:dyDescent="0.3">
      <c r="B33" s="39"/>
      <c r="C33" s="11"/>
      <c r="D33" s="8" t="s">
        <v>168</v>
      </c>
      <c r="F33" t="b">
        <v>0</v>
      </c>
    </row>
    <row r="34" spans="2:6" x14ac:dyDescent="0.25">
      <c r="B34" s="38" t="s">
        <v>169</v>
      </c>
      <c r="C34" s="1"/>
      <c r="D34" s="4" t="s">
        <v>170</v>
      </c>
      <c r="F34" t="b">
        <v>0</v>
      </c>
    </row>
    <row r="35" spans="2:6" x14ac:dyDescent="0.25">
      <c r="B35" s="40"/>
      <c r="C35" s="1"/>
      <c r="D35" s="6" t="s">
        <v>171</v>
      </c>
      <c r="F35" t="b">
        <v>0</v>
      </c>
    </row>
    <row r="36" spans="2:6" ht="15.75" thickBot="1" x14ac:dyDescent="0.3">
      <c r="B36" s="39"/>
      <c r="C36" s="11"/>
      <c r="D36" s="8" t="s">
        <v>172</v>
      </c>
      <c r="F36" t="b">
        <v>0</v>
      </c>
    </row>
    <row r="37" spans="2:6" x14ac:dyDescent="0.25">
      <c r="C37" s="9"/>
    </row>
  </sheetData>
  <mergeCells count="5">
    <mergeCell ref="B4:B14"/>
    <mergeCell ref="B15:B24"/>
    <mergeCell ref="B25:B28"/>
    <mergeCell ref="B29:B33"/>
    <mergeCell ref="B34:B36"/>
  </mergeCells>
  <conditionalFormatting sqref="D4:D36">
    <cfRule type="expression" dxfId="5" priority="6">
      <formula>IF(COUNTIF(F4:F4,FALSE)&gt;0,FALSE,TRUE)</formula>
    </cfRule>
  </conditionalFormatting>
  <conditionalFormatting sqref="B4:B14">
    <cfRule type="expression" dxfId="4" priority="5">
      <formula>IF(COUNTIF(F4:F14,FALSE)&gt;0,FALSE,TRUE)</formula>
    </cfRule>
  </conditionalFormatting>
  <conditionalFormatting sqref="B15:B24">
    <cfRule type="expression" dxfId="3" priority="4">
      <formula>IF(COUNTIF(F15:F24,FALSE)&gt;0,FALSE,TRUE)</formula>
    </cfRule>
  </conditionalFormatting>
  <conditionalFormatting sqref="B25:B28">
    <cfRule type="expression" dxfId="2" priority="3">
      <formula>IF(COUNTIF(F25:F28,FALSE)&gt;0,FALSE,TRUE)</formula>
    </cfRule>
  </conditionalFormatting>
  <conditionalFormatting sqref="B29:B33">
    <cfRule type="expression" dxfId="1" priority="2">
      <formula>IF(COUNTIF(F29:F33,FALSE)&gt;0,FALSE,TRUE)</formula>
    </cfRule>
  </conditionalFormatting>
  <conditionalFormatting sqref="B34:B36">
    <cfRule type="expression" dxfId="0" priority="1">
      <formula>IF(COUNTIF(F34:F36,FALSE)&gt;0,FALSE,TRUE)</formula>
    </cfRule>
  </conditionalFormatting>
  <hyperlinks>
    <hyperlink ref="D2" location="Overview!B2" display="Back to Overview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180975</xdr:rowOff>
                  </from>
                  <to>
                    <xdr:col>3</xdr:col>
                    <xdr:colOff>76200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171450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180975</xdr:rowOff>
                  </from>
                  <to>
                    <xdr:col>3</xdr:col>
                    <xdr:colOff>76200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171450</xdr:rowOff>
                  </from>
                  <to>
                    <xdr:col>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171450</xdr:rowOff>
                  </from>
                  <to>
                    <xdr:col>3</xdr:col>
                    <xdr:colOff>76200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180975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180975</xdr:rowOff>
                  </from>
                  <to>
                    <xdr:col>3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171450</xdr:rowOff>
                  </from>
                  <to>
                    <xdr:col>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171450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180975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190500</xdr:rowOff>
                  </from>
                  <to>
                    <xdr:col>3</xdr:col>
                    <xdr:colOff>76200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180975</xdr:rowOff>
                  </from>
                  <to>
                    <xdr:col>3</xdr:col>
                    <xdr:colOff>76200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171450</xdr:rowOff>
                  </from>
                  <to>
                    <xdr:col>3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180975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190500</xdr:rowOff>
                  </from>
                  <to>
                    <xdr:col>3</xdr:col>
                    <xdr:colOff>76200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171450</xdr:rowOff>
                  </from>
                  <to>
                    <xdr:col>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180975</xdr:rowOff>
                  </from>
                  <to>
                    <xdr:col>3</xdr:col>
                    <xdr:colOff>76200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180975</xdr:rowOff>
                  </from>
                  <to>
                    <xdr:col>3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190500</xdr:rowOff>
                  </from>
                  <to>
                    <xdr:col>3</xdr:col>
                    <xdr:colOff>76200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171450</xdr:rowOff>
                  </from>
                  <to>
                    <xdr:col>3</xdr:col>
                    <xdr:colOff>76200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180975</xdr:rowOff>
                  </from>
                  <to>
                    <xdr:col>3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Stakeholders</vt:lpstr>
      <vt:lpstr>Opportunity</vt:lpstr>
      <vt:lpstr>Requirements</vt:lpstr>
      <vt:lpstr>Software System</vt:lpstr>
      <vt:lpstr>Work</vt:lpstr>
      <vt:lpstr>Way of Working</vt:lpstr>
      <vt:lpstr>Team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Goldberg</dc:creator>
  <cp:lastModifiedBy>Steven Goldberg</cp:lastModifiedBy>
  <cp:lastPrinted>2014-12-08T20:36:37Z</cp:lastPrinted>
  <dcterms:created xsi:type="dcterms:W3CDTF">2014-12-08T16:01:33Z</dcterms:created>
  <dcterms:modified xsi:type="dcterms:W3CDTF">2014-12-10T16:12:30Z</dcterms:modified>
</cp:coreProperties>
</file>