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1"/>
  <workbookPr defaultThemeVersion="166925"/>
  <mc:AlternateContent xmlns:mc="http://schemas.openxmlformats.org/markup-compatibility/2006">
    <mc:Choice Requires="x15">
      <x15ac:absPath xmlns:x15ac="http://schemas.microsoft.com/office/spreadsheetml/2010/11/ac" url="https://coyotesusd.sharepoint.com/sites/MarkBlocktasks/Shared Documents/BASIN Workflow/3 Datasets/"/>
    </mc:Choice>
  </mc:AlternateContent>
  <xr:revisionPtr revIDLastSave="0" documentId="8_{97FC9934-BBD0-4B06-9C41-23DC2D089556}" xr6:coauthVersionLast="46" xr6:coauthVersionMax="46" xr10:uidLastSave="{00000000-0000-0000-0000-000000000000}"/>
  <bookViews>
    <workbookView xWindow="25800" yWindow="1100" windowWidth="26820" windowHeight="14400" tabRatio="810" firstSheet="2" activeTab="2" xr2:uid="{FA7BD7F7-F073-0640-9E0D-3129C59EBE23}"/>
  </bookViews>
  <sheets>
    <sheet name="Notes" sheetId="1" r:id="rId1"/>
    <sheet name="Dataset Summary" sheetId="21" r:id="rId2"/>
    <sheet name="Merged Metadata" sheetId="24" r:id="rId3"/>
    <sheet name="ATRT DoE" sheetId="2" r:id="rId4"/>
    <sheet name="TNBC DoE" sheetId="3" r:id="rId5"/>
    <sheet name="Biofilms DoE" sheetId="4" r:id="rId6"/>
    <sheet name="Diabetes DoE" sheetId="5" r:id="rId7"/>
    <sheet name="Sandhurst DoE" sheetId="6" r:id="rId8"/>
    <sheet name="Messerli DoE" sheetId="8" r:id="rId9"/>
    <sheet name="ATRT Final" sheetId="15" r:id="rId10"/>
    <sheet name="Biofilms Final" sheetId="16" r:id="rId11"/>
    <sheet name="Diabetes Final" sheetId="17" r:id="rId12"/>
    <sheet name="Messerli Final" sheetId="18" r:id="rId13"/>
    <sheet name="Sandhurst Final" sheetId="19" r:id="rId14"/>
    <sheet name="TNBC Final" sheetId="20" r:id="rId15"/>
    <sheet name="2019 ATRT Final" sheetId="22" r:id="rId16"/>
    <sheet name="2019 TNBC Final" sheetId="23"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3" l="1"/>
  <c r="H3" i="23" s="1"/>
  <c r="G4" i="23"/>
  <c r="G5" i="23"/>
  <c r="H5" i="23"/>
  <c r="G6" i="23"/>
  <c r="H6" i="23" s="1"/>
  <c r="G7" i="23"/>
  <c r="G8" i="23"/>
  <c r="H8" i="23"/>
  <c r="G9" i="23"/>
  <c r="G10" i="23"/>
  <c r="G11" i="23"/>
  <c r="G12" i="23"/>
  <c r="G13" i="23"/>
  <c r="G14" i="23"/>
  <c r="G15" i="23"/>
  <c r="H15" i="23"/>
  <c r="G16" i="23"/>
  <c r="H16" i="23" s="1"/>
  <c r="G17" i="23"/>
  <c r="H17" i="23"/>
  <c r="G18" i="23"/>
  <c r="H18" i="23" s="1"/>
  <c r="G19" i="23"/>
  <c r="H19" i="23"/>
  <c r="G20" i="23"/>
  <c r="H20" i="23" s="1"/>
  <c r="G21" i="23"/>
  <c r="G22" i="23"/>
  <c r="H22" i="23" s="1"/>
  <c r="G23" i="23"/>
  <c r="G24" i="23"/>
  <c r="G25" i="23"/>
  <c r="H25" i="23" s="1"/>
  <c r="G26" i="23"/>
  <c r="G27" i="23"/>
  <c r="G28" i="23"/>
  <c r="G29" i="23"/>
  <c r="G30" i="23"/>
  <c r="G31" i="23"/>
  <c r="G32" i="23"/>
  <c r="G33" i="23"/>
  <c r="G34" i="23"/>
  <c r="H34" i="23" s="1"/>
  <c r="G35" i="23"/>
  <c r="G36" i="23"/>
  <c r="G37" i="23"/>
  <c r="H37" i="23" s="1"/>
  <c r="G38" i="23"/>
  <c r="G39" i="23"/>
  <c r="G40" i="23"/>
  <c r="H40" i="23" s="1"/>
  <c r="G41" i="23"/>
  <c r="G42" i="23"/>
  <c r="G43" i="23"/>
  <c r="H43" i="23" s="1"/>
  <c r="G44" i="23"/>
  <c r="G45" i="23"/>
  <c r="G46" i="23"/>
  <c r="H46" i="23" s="1"/>
  <c r="G47" i="23"/>
  <c r="G48" i="23"/>
  <c r="G49" i="23"/>
  <c r="H49" i="23" s="1"/>
  <c r="G50" i="23"/>
  <c r="G51" i="23"/>
  <c r="G52" i="23"/>
  <c r="H52" i="23" s="1"/>
  <c r="G53" i="23"/>
  <c r="G54" i="23"/>
  <c r="G55" i="23"/>
  <c r="H55" i="23" s="1"/>
  <c r="G56" i="23"/>
  <c r="G57" i="23"/>
  <c r="G58" i="23"/>
  <c r="H58" i="23" s="1"/>
  <c r="G59" i="23"/>
  <c r="G60" i="23"/>
  <c r="G61" i="23"/>
  <c r="H61" i="23" s="1"/>
  <c r="G62" i="23"/>
  <c r="G63" i="23"/>
  <c r="G64" i="23"/>
  <c r="H64" i="23" s="1"/>
  <c r="G65" i="23"/>
  <c r="G66" i="23"/>
  <c r="G67" i="23"/>
  <c r="H67" i="23" s="1"/>
  <c r="G68" i="23"/>
  <c r="G69" i="23"/>
  <c r="G70" i="23"/>
  <c r="H70" i="23" s="1"/>
  <c r="G71" i="23"/>
  <c r="G72" i="23"/>
  <c r="G73" i="23"/>
  <c r="H73" i="23" s="1"/>
  <c r="G74" i="23"/>
  <c r="G75" i="23"/>
  <c r="G76" i="23"/>
  <c r="H76" i="23" s="1"/>
  <c r="G77" i="23"/>
  <c r="G78" i="23"/>
  <c r="G79" i="23"/>
  <c r="H79" i="23" s="1"/>
  <c r="G80" i="23"/>
  <c r="G81" i="23"/>
  <c r="G82" i="23"/>
  <c r="G83" i="23"/>
  <c r="G84" i="23"/>
  <c r="G85" i="23"/>
  <c r="G86" i="23"/>
  <c r="G87" i="23"/>
  <c r="G88" i="23"/>
  <c r="G89" i="23"/>
  <c r="G90" i="23"/>
  <c r="G91" i="23"/>
  <c r="G92" i="23"/>
  <c r="G93" i="23"/>
  <c r="H93" i="23" s="1"/>
  <c r="G94" i="23"/>
  <c r="H94" i="23"/>
  <c r="G95" i="23"/>
  <c r="H95" i="23" s="1"/>
  <c r="G96" i="23"/>
  <c r="H96" i="23"/>
  <c r="G97" i="23"/>
  <c r="H97" i="23" s="1"/>
  <c r="G98" i="23"/>
  <c r="H98" i="23"/>
  <c r="G99" i="23"/>
  <c r="G100" i="23"/>
  <c r="G101" i="23"/>
  <c r="G102" i="23"/>
  <c r="G103" i="23"/>
  <c r="G104" i="23"/>
  <c r="H104" i="23" s="1"/>
  <c r="G105" i="23"/>
  <c r="G106" i="23"/>
  <c r="G107" i="23"/>
  <c r="G108" i="23"/>
  <c r="G109" i="23"/>
  <c r="G110" i="23"/>
  <c r="G111" i="23"/>
  <c r="G112" i="23"/>
  <c r="G113" i="23"/>
  <c r="G114" i="23"/>
  <c r="G115" i="23"/>
  <c r="G116" i="23"/>
  <c r="G117" i="23"/>
  <c r="G118" i="23"/>
  <c r="G119" i="23"/>
  <c r="G120" i="23"/>
  <c r="G121" i="23"/>
  <c r="H121" i="23" s="1"/>
  <c r="G122" i="23"/>
  <c r="G2" i="22"/>
  <c r="H2" i="22"/>
  <c r="G3" i="22"/>
  <c r="H3" i="22" s="1"/>
  <c r="G4" i="22"/>
  <c r="H4" i="22"/>
  <c r="G5" i="22"/>
  <c r="G6" i="22"/>
  <c r="H6" i="22" s="1"/>
  <c r="G7" i="22"/>
  <c r="H7" i="22" s="1"/>
  <c r="G8" i="22"/>
  <c r="G9" i="22"/>
  <c r="G10" i="22"/>
  <c r="G11" i="22"/>
  <c r="G12" i="22"/>
  <c r="H12" i="22" s="1"/>
  <c r="G13" i="22"/>
  <c r="H13" i="22" s="1"/>
  <c r="G14" i="22"/>
  <c r="G15" i="22"/>
  <c r="H15" i="22"/>
  <c r="G16" i="22"/>
  <c r="H16" i="22" s="1"/>
  <c r="G17" i="22"/>
  <c r="G18" i="22"/>
  <c r="H18" i="22" s="1"/>
  <c r="G19" i="22"/>
  <c r="G20" i="22"/>
  <c r="G21" i="22"/>
  <c r="H21" i="22" s="1"/>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H47" i="22"/>
  <c r="G48" i="22"/>
  <c r="H48" i="22" s="1"/>
  <c r="G49" i="22"/>
  <c r="H49" i="22"/>
  <c r="G50" i="22"/>
  <c r="G51" i="22"/>
  <c r="G52" i="22"/>
  <c r="G53" i="22"/>
  <c r="H53" i="22" s="1"/>
  <c r="G54" i="22"/>
  <c r="H54" i="22" s="1"/>
  <c r="G55" i="22"/>
  <c r="H55" i="22" s="1"/>
  <c r="G56" i="22"/>
  <c r="H56" i="22" s="1"/>
  <c r="G57" i="22"/>
  <c r="H57" i="22" s="1"/>
  <c r="G58" i="22"/>
  <c r="H58" i="22" s="1"/>
  <c r="G59" i="22"/>
  <c r="H59" i="22" s="1"/>
  <c r="G60" i="22"/>
  <c r="H60" i="22" s="1"/>
  <c r="G61" i="22"/>
  <c r="H61" i="22" s="1"/>
  <c r="G62" i="22"/>
  <c r="H62" i="22" s="1"/>
  <c r="G63" i="22"/>
  <c r="H63" i="22" s="1"/>
  <c r="G64" i="22"/>
  <c r="H64" i="22" s="1"/>
  <c r="G65" i="22"/>
  <c r="H65" i="22" s="1"/>
  <c r="G66" i="22"/>
  <c r="H66" i="22" s="1"/>
  <c r="G67" i="22"/>
  <c r="H67" i="22" s="1"/>
  <c r="G68" i="22"/>
  <c r="G69" i="22"/>
  <c r="G70" i="22"/>
  <c r="G71" i="22"/>
  <c r="G72" i="22"/>
  <c r="G73" i="22"/>
  <c r="G74" i="22"/>
  <c r="G75" i="22"/>
  <c r="G76" i="22"/>
  <c r="G77" i="22"/>
  <c r="G78" i="22"/>
  <c r="G79" i="22"/>
  <c r="G80" i="22"/>
  <c r="G81" i="22"/>
  <c r="G82" i="22"/>
  <c r="G83" i="22"/>
  <c r="H83" i="22"/>
  <c r="G84" i="22"/>
  <c r="H84" i="22"/>
  <c r="G85" i="22"/>
  <c r="H85" i="22"/>
  <c r="G86" i="22"/>
  <c r="H86" i="22"/>
  <c r="G87" i="22"/>
  <c r="H87" i="22"/>
  <c r="G88" i="22"/>
  <c r="H88" i="22"/>
  <c r="G89" i="22"/>
  <c r="G90" i="22"/>
  <c r="G91" i="22"/>
  <c r="G92" i="22"/>
  <c r="G93" i="22"/>
  <c r="H93" i="22"/>
  <c r="G94" i="22"/>
  <c r="G95" i="22"/>
  <c r="G96" i="22"/>
  <c r="G97" i="22"/>
  <c r="G98" i="22"/>
  <c r="G99" i="22"/>
  <c r="G100" i="22"/>
  <c r="G101" i="22"/>
  <c r="G102" i="22"/>
  <c r="G103" i="22"/>
  <c r="G104" i="22"/>
  <c r="G105" i="22"/>
  <c r="G106" i="22"/>
  <c r="G107" i="22"/>
  <c r="H107" i="22" s="1"/>
  <c r="G108" i="22"/>
  <c r="G109" i="22"/>
  <c r="G110" i="22"/>
  <c r="H110" i="22" s="1"/>
  <c r="G111" i="22"/>
  <c r="G112" i="22"/>
  <c r="G113" i="22"/>
  <c r="G114" i="22"/>
  <c r="H114" i="22"/>
  <c r="G115" i="22"/>
  <c r="G116" i="22"/>
  <c r="G117" i="22"/>
  <c r="G118" i="22"/>
  <c r="G119" i="22"/>
  <c r="H119" i="22"/>
  <c r="G120" i="22"/>
  <c r="H120" i="22"/>
  <c r="G121" i="22"/>
  <c r="G122" i="22"/>
  <c r="G123" i="22"/>
  <c r="H123" i="22"/>
  <c r="G124" i="22"/>
  <c r="G125" i="22"/>
  <c r="G126" i="22"/>
  <c r="H126" i="22"/>
  <c r="G127" i="22"/>
  <c r="G128" i="22"/>
  <c r="G129" i="22"/>
  <c r="H129" i="22"/>
  <c r="G130" i="22"/>
  <c r="G131" i="22"/>
  <c r="G132" i="22"/>
  <c r="H132" i="22"/>
  <c r="G133" i="22"/>
  <c r="G134" i="22"/>
  <c r="G135" i="22"/>
  <c r="H135" i="22"/>
  <c r="G136" i="22"/>
  <c r="I5" i="22" l="1"/>
  <c r="I3" i="22"/>
  <c r="I6" i="23"/>
  <c r="I4" i="23"/>
  <c r="I8" i="23" l="1"/>
  <c r="I7" i="22"/>
</calcChain>
</file>

<file path=xl/sharedStrings.xml><?xml version="1.0" encoding="utf-8"?>
<sst xmlns="http://schemas.openxmlformats.org/spreadsheetml/2006/main" count="4249" uniqueCount="897">
  <si>
    <t>Abbreviations:</t>
  </si>
  <si>
    <t>DoE = Design of Experiment</t>
  </si>
  <si>
    <t>AT = BASIN Analysis Table</t>
  </si>
  <si>
    <t>ATRT = Atypical Teratoid Rhabdoid Tumor</t>
  </si>
  <si>
    <t>TNBC = Triple Negative Breast Cancer</t>
  </si>
  <si>
    <t>SRB = Sulfate-Reducing Bacteria</t>
  </si>
  <si>
    <t>R-CNN = Region-based Convolutional Neural Network</t>
  </si>
  <si>
    <t>Origin of ATRT Dataset</t>
  </si>
  <si>
    <t>(intellectual property) "4SC 202 Normoxia" and "ATRT 3D Image Dataset SP 2019" came from the Pilar lab at Sanford Research</t>
  </si>
  <si>
    <t>"Internet Images" came from Tim Hartman's Open-I search of ATRT-related confocal microscope images</t>
  </si>
  <si>
    <t>Origin of Biofilm Dataset</t>
  </si>
  <si>
    <t>(intellectual property) "Dataset_Mask_RCNN" dataset came from Ragi lab at SD Mines</t>
  </si>
  <si>
    <t>(intellectual property) "Pettygrove Microscopy Images" dataset came from grad student Brian Pettygrove from Montana State University</t>
  </si>
  <si>
    <t>Origin of Diabetes Dataset</t>
  </si>
  <si>
    <t>"image" came from Singh paper (DOI: 10.2337/db08-0805)</t>
  </si>
  <si>
    <t>Origin of Messerli Dataset</t>
  </si>
  <si>
    <t>(intellectual property) Messerli dataset came from a local confocal image search with Shanta Messerli at Sanford Research in 2020</t>
  </si>
  <si>
    <t>Origin of Sandhurst Microspheres Dataset</t>
  </si>
  <si>
    <t>(intellectual property) Sandhurst dataset came from a local confocal image search with Eric Sandhurst at USD GEAR Center on 12/31/20</t>
  </si>
  <si>
    <t>Origin of TNBC Dataset</t>
  </si>
  <si>
    <t>"Internet Images" came from Tim Hartman's Open-I search of TNBC-related confocal microscope images</t>
  </si>
  <si>
    <t>Dataset Name</t>
  </si>
  <si>
    <t>Dataset Description (note: not all images are usable or useful)</t>
  </si>
  <si>
    <t>Dataset Type/modality (confocal, light, SEM, etc)</t>
  </si>
  <si>
    <t>Dataset Variables</t>
  </si>
  <si>
    <t>Bio-Problem</t>
  </si>
  <si>
    <t>Hypothesis/Question</t>
  </si>
  <si>
    <t>Statistical Question (image 1 in condition 1 vs image 2 in condition 2)</t>
  </si>
  <si>
    <t>Image Pair to Answer Question</t>
  </si>
  <si>
    <t>Image Source (Lab/Database)</t>
  </si>
  <si>
    <t>Paper Reference(s) (DOI)</t>
  </si>
  <si>
    <t>Notes</t>
  </si>
  <si>
    <t>ATRT - PTK7 Biomarker</t>
  </si>
  <si>
    <t>22 2D, confocal, internet images with annotations</t>
  </si>
  <si>
    <t>confocal, 2D</t>
  </si>
  <si>
    <t>DMSO, Vatalanib;
Actin, PTK7 Hoechst, Caspase</t>
  </si>
  <si>
    <t>From paper abstract: "We examine the therapeutic efficacy of the broad-spectrum tyrosine kinase inhibitor vatalanib in the treatment of ATRT"</t>
  </si>
  <si>
    <t>Figure 1 claim: "Exposure to vatalanib for 4 days (F–H) results in a loss of PTK7 immunoreactivity (G and H) compared with ATRT-06 exposed to a DMSO control (D and E)"
Figure 3 claim: multiple</t>
  </si>
  <si>
    <t>Messerli Lab, Sanford Research</t>
  </si>
  <si>
    <t>10.1158/1541-7786.MCR-16-0432</t>
  </si>
  <si>
    <t>ATRT - 4SC202 3D Scaffold</t>
  </si>
  <si>
    <t>8 3D, confocal images with DAPI and DiO stain</t>
  </si>
  <si>
    <t>Confocal, 3D</t>
  </si>
  <si>
    <t>Day 0, day 3;
DAPI, DiO stains;
NT, DMSO; 
200nM, 50uM [4SC-202]</t>
  </si>
  <si>
    <t>From paper abstract: "Our findings suggest that 4SC-202 is both cytotoxic and cytostatic to ATRT in 2D and 3D scaffold cell culture models and may target cancer stem cells"</t>
  </si>
  <si>
    <t>Figure 2 claim: "4SC-202 is significantly cytotoxic and cytostatic to ATRT in 2D and 3D cell culture models."</t>
  </si>
  <si>
    <t>Pilar Lab, Sanford Research, Sioux Falls, SD</t>
  </si>
  <si>
    <t>https://doi.org/10.3390/cancers12030756</t>
  </si>
  <si>
    <t>ATRT - CD133 Biomarker</t>
  </si>
  <si>
    <t>6 2D, confocal, internet images with annotations</t>
  </si>
  <si>
    <t>CD133, CD133+, CD133-;
BCL-2, DAPI</t>
  </si>
  <si>
    <t>From paper abstract: "CD133 could be considered a marker for brain cancer stemlike
cells (CSCs)"</t>
  </si>
  <si>
    <t>Figure 1 claim: CD133+ is expressed using the immunofluorescence marker
Figure 6 claim: "Immunofluorescence analysis confirmed that the expression of BCL-2 in Irtreated CD133+ was significantly higher than that in IR-treated
CD133-"</t>
  </si>
  <si>
    <t>Unknown</t>
  </si>
  <si>
    <t>10.1371/journal.pone.0002090</t>
  </si>
  <si>
    <t>ATRT - Tyrosine Kinase Inhibitors</t>
  </si>
  <si>
    <t>8 2D, confocal, internet images without annotations</t>
  </si>
  <si>
    <t>NFkB, DAPI;
No treatment, Sorafenib, Irinotecan, Sorafenib + Irinotecan</t>
  </si>
  <si>
    <t>From paper abstract: "The multi tyrosine kinase inhibitors sorafenib and sunitinib also showed significant growth inhibition of ATRT cells and their activity was enhanced by combination with the topoisomerase inhibitor, irinotecan</t>
  </si>
  <si>
    <t>Figure 5 claim: "Cytoplasmic NF-kappa-B levels are lowered by irinotecan but sorafenib reduces this effect."</t>
  </si>
  <si>
    <t>https://doi.org/10.1186/1475-2867-11-44</t>
  </si>
  <si>
    <t>ATRT - HMGA2 Protein</t>
  </si>
  <si>
    <t>28 2D, confocal, internet images without annotations</t>
  </si>
  <si>
    <t>DAPI, BrdU;
CHLA-06, BT37;
Control, shCTL, shMGA2#1, shMGA2#2</t>
  </si>
  <si>
    <t>From paper abstract: HMGA2 is a potential therapeutic target in ATRT</t>
  </si>
  <si>
    <t>Figure 2 claim: "HMGA2 knockdown reduced proliferation of AT/RT cells"
Figure 3 claim: "HMGA2 knockdown increased cleaved
caspase-3"</t>
  </si>
  <si>
    <t>10.1097/NEN.0000000000000161</t>
  </si>
  <si>
    <t>ATRT - Measles virotherapy</t>
  </si>
  <si>
    <t>4 2D, confocal, internet images without annotations</t>
  </si>
  <si>
    <t>BT-16, BT-12
MV-GFP;
MOI 1, MOI 0.1</t>
  </si>
  <si>
    <t>From paper abstract: "The purpose of this study was to evaluate the oncolytic potential of MV in experimental models of ATRT</t>
  </si>
  <si>
    <t>Figure 1 claim: ". The human AT/RT cell lines BT-16 (A) and BT-12 (B) infected with MV-GFP at a multiplicity of infection (MOI) of 0.1 showing GFP expression and syncytium formation 48 hours after infection"</t>
  </si>
  <si>
    <t>10.1093/neuonc/nov058</t>
  </si>
  <si>
    <t>ATRT - LIN28 Stem Cell Factors</t>
  </si>
  <si>
    <t>24 2D, confocal, internet images without annotations</t>
  </si>
  <si>
    <t>CHLA06, BT37;
pLKO, sh800, sh802, sh803;
DMSO, 1uM, 10 uM</t>
  </si>
  <si>
    <t>From paper abstract: "LIN28A and LIN28B are stem cell factors that regulate thousands of RNAs and
are expressed in aggressive cancers"</t>
  </si>
  <si>
    <t>Figure 2 claim: "Lentiviral short hairpin RNA knockdown of LIN28A suppresses AT/RT growth and proliferation"
Figure 4 claim: "Suppression of LIN28A leads to upregulation of let-7 microRNAs, induction of apoptosis, and downregulation of KRAS"
Figure 5 claim: "Inhibition of the MAP kinase pathway with MEK inhibitor selumetinib suppresses the growth and proliferation of AT/RT cells and induces apoptosis"</t>
  </si>
  <si>
    <t>10.18632/oncotarget.3078</t>
  </si>
  <si>
    <t>TNBC - Wnt Signaling</t>
  </si>
  <si>
    <t>18 2D, confocal, internet images without annotations</t>
  </si>
  <si>
    <t>MCF-7, MDA-MB-231, BT-549;
Untreated, Wnt-3A;
Beta-catenin, Hoechst</t>
  </si>
  <si>
    <t>From paper abstract: "Previous meta-analysis of gene expression profiles of 587 TNBC cases from 21 studies demonstrated high expression of Wnt signaling pathway-associated genes in basal-like 2 and mesenchymal subtypes of TNBC"</t>
  </si>
  <si>
    <t>Figure 1 claim: ". Immunofluorescence staining of β-catenin (green)
showed cytoplasmic localization in MCF-7 cell line, and was both nuclear and cytoplasmic in TNBC cell lines, MDA-MB-231 and BT-549. Treatment
with Wnt-3a resulted in increased nuclear localization of β-catenin in MDA-MB-231 and BT-549 cells"</t>
  </si>
  <si>
    <t>10.1186/1479-5876-11-280</t>
  </si>
  <si>
    <t>TNBC - Nanobiopolymer Treatment</t>
  </si>
  <si>
    <t>9 2D, confocal, internet images; one with annotations</t>
  </si>
  <si>
    <t>Alexa Fluor 680, DAPI;
IgG, 2C5, 2C5/TfR</t>
  </si>
  <si>
    <t>From paper abstract: "Treatment options for triple negative breast cancer (TNBC) are generally limited to cytotoxic chemotherapy. Recently, anti-epidermal growth factor receptor (EGFR) therapy has been introduced for TNBC patients. We engineered a novel nanobioconjugate based on a poly(β-L-malic acid) (PMLA) nanoplatform for TNBC treatment."</t>
  </si>
  <si>
    <t>Figure 4 claim: "Confocal microscopy confirmed drug delivery efficiency of the nanopolymer with dual targeting antibodies, P/2C5/TfR"</t>
  </si>
  <si>
    <t>https://doi.org/10.1371/journal.pone.0031070</t>
  </si>
  <si>
    <t>TNBC - CEBPB Protein</t>
  </si>
  <si>
    <t>4 2D, confocal, internet images with annotations
4 2D, brightfield, internet images; two with annotations</t>
  </si>
  <si>
    <t>confocal, brightfield, 2D</t>
  </si>
  <si>
    <t>NMuMG, EpH4;
-TGF-beta-1, +TGF-beta-1</t>
  </si>
  <si>
    <t>From paper abstract: "During breast cancer progression, transforming growth factor-beta (TGF-β) switches from acting as a growth inhibitor to become a major promoter of epithelial-mesenchymal transition (EMT), invasion and metastasis. However, the mechanisms involved in this switch are not clear. We found that loss of CCAAT-enhancer binding protein beta (C/EBPβ), a differentiation factor for the mammary epithelium, was associated with signs of EMT in triple-negative human breast cancer, and in invasive areas of mammary tumors in MMTV-PyMT mice."</t>
  </si>
  <si>
    <t>Figure 2 claim: "Loss of C/EBPb is linked to the induction of EMT in response to TGF-b1"</t>
  </si>
  <si>
    <t>10.1038/onc.2013.322</t>
  </si>
  <si>
    <t>TNBC - Maspin Protein</t>
  </si>
  <si>
    <t>52 2D, confocal, internet images; 5 with annotations</t>
  </si>
  <si>
    <t>24h, 48h, 96h, 120h;
DAPI, eGFP, Ki-67;
Control, eGFP, Maspin-eGFP, Maspin-NLS-eGFP;
MCF-7 Maspin-NLS-eGFP time lapse</t>
  </si>
  <si>
    <t>From paper abstract: "Maspin, which is classified as a tumor suppressor protein, is downregulated in many types of cancer. Several studies have suggested potential anti-proliferative activity of maspin as well as sensitizing activity of maspin for therapeutic cytotoxic agents in breast cancer tissue culture and animal models"</t>
  </si>
  <si>
    <t>Figure 4a claim: "48 hours after transfection some cells expressing high levels of maspin localized in nucleus demonstrate reduction in Ki-67 protein"
Figure 4b claim: "after 96 hours the subpopulation of cells with nuclear maspin expressing Ki-67 is decreased; at the same time there are no significant differences in control cells and cells transfected with EGFP and maspin-EGFP localized in cytoplasm"
Figure 4c claim: "magnification of cells with nuclear localization of maspin at 24 to 120 hours after transfection and gradual loss of Ki-67 protein"</t>
  </si>
  <si>
    <t>10.1186/1471-2407-14-142</t>
  </si>
  <si>
    <t>TNBC - GPE Receptor</t>
  </si>
  <si>
    <t>9 2D, confocal, internet images with no annotations</t>
  </si>
  <si>
    <t>DAPI, GPER;
MCF7, T47D, MDA-MB231</t>
  </si>
  <si>
    <t>From paper abstract: "The aim of our study was to analyze the frequency of GPER in a large collective of primary invasive breast carcinomas, with special emphasis on the subcellular expression and to evaluate the
association with clinicopathological parameters and patient overall survival"</t>
  </si>
  <si>
    <t>Figure 2 claim: ": Immunofluorescence microscopy showing a different expression pattern in MCF7
(predominantly nuclear) and T47D (predominantly cytoplasmic). The GPER-negative MDA-MB231 cell line was used as negative control"</t>
  </si>
  <si>
    <t>10.1371/journal.pone.0083296</t>
  </si>
  <si>
    <t>TNBC - Panobinostat</t>
  </si>
  <si>
    <t>16 2D, confocal, internet images with annotations</t>
  </si>
  <si>
    <t>Control, LBH589;
MDA-MB-157, MDA-MB-231, MDA-MB-468, BT-549</t>
  </si>
  <si>
    <t>From paper abstract: "Here, we investigate the ability of the histone deacetylase inhibitor panobinostat (LBH589) to selectively target triple-negative breast cancer (TNBC) cell proliferation and survival"</t>
  </si>
  <si>
    <t>Figure 1 claim: "Panobinostat increases histone H3 (Lys9, panel C) and H4 (Lys8, panel D) acetylation in TNBC cell lines"</t>
  </si>
  <si>
    <t>10.1186/bcr3192</t>
  </si>
  <si>
    <t>Biofilms - CHD-FA</t>
  </si>
  <si>
    <t>4 grayscale SEM images; two with annotations</t>
  </si>
  <si>
    <t>SEM, grayscale</t>
  </si>
  <si>
    <t>S. mutans, E. faecalis;
untreated, 0.5% CHD-FA</t>
  </si>
  <si>
    <t>From paper abstract: "Carbohydrate derived
fulvic acid (CHD-FA) is an organic acid which has previously demonstrated to be microbiocidal against Candida
albicans biofilms, therefore, the aims of this study were to evaluate the antibacterial activity of CHD-FA against
orally derived biofilms and to investigate adjunctive biological effects"</t>
  </si>
  <si>
    <t>Figure 1 claim: "CHD-FA reduces ECM and compromises cell membrane structure"</t>
  </si>
  <si>
    <t>10.1186/1472-6831-13-47</t>
  </si>
  <si>
    <t>Biofilms - EU2D-21</t>
  </si>
  <si>
    <t>8 grayscale SEM images with no annotations</t>
  </si>
  <si>
    <t>Untreated, treated;
E. coli, P. aeruginosa, S. aureus, S. enterica</t>
  </si>
  <si>
    <t>From paper abstract: "Bacterial biofilms are the bacterial aggregates that are embedded in the
self-produced matrix of extracellular polymeric substances (EPS) that cause
persistent bacterial infections posing significant medical challenges. They are
recalcitrant to antibiotics and host defenses which make the treatments difficult
and costly"</t>
  </si>
  <si>
    <t>Figure 2 claim: "The SEM observations of the biofilms revealed that
the untreated biofilms were dense and looked like organized structure with clear
marked microcolonies. However, the enzyme treated biofilms were lacking such
structures (Figure 2) showing the consistency with the CV assay observations"</t>
  </si>
  <si>
    <t>10.4236/aim.2018.89046</t>
  </si>
  <si>
    <t>Biofilms - UM-C162</t>
  </si>
  <si>
    <t>4 grayscale SEM images with no annotations</t>
  </si>
  <si>
    <t>Untreated, treated;
10uM, 1 uM</t>
  </si>
  <si>
    <t>From paper abstract: "Staphylococcus aureus is a major cause of nosocomial infections and secretes a diverse spectrum
of virulence determinants as well as forms biofilm. The emergence of antibiotic-resistant S. aureus
highlights the need for alternative forms of therapeutics other than conventional antibiotics."</t>
  </si>
  <si>
    <t>Figure 2 claim: "Upon treatment with UM-C162, biofilm production was disrupted and a negligible biofilm mass was detected on the glass slide. The bacteria appeared as a monolayer of dispersed cells scattered on the surface (Fig. 2a). At higher magnification (5000x), untreated S. aureus appeared as large aggregates of cells in overlapped layers (Fig. 2b). In contrast, bacteria treated with 6.25 μM of UM-C162 presented as a uniform layer of cells with negligible clumping (Fig. 2b).</t>
  </si>
  <si>
    <t>10.1038/s41598-018-21141-2</t>
  </si>
  <si>
    <t>Biofilms - ClpP_Protease</t>
  </si>
  <si>
    <t>12 confocal, internet 2D images with scale bars</t>
  </si>
  <si>
    <t>S8, S8dclpP, S8HB;
12h, 18h, 24h, 30h</t>
  </si>
  <si>
    <t>From paper abstract: "To investigate the role of ClpP in the virulence of
A. pleuropneumoniae, the clpP gene was deleted by homologous recombination, resulting in the mutant strain S8DclpP...Confocal laser scanning microscopy (CLSM) revealed that the S8DclpP mutant showed decreased biofilm formation compared to the wild-type strain"</t>
  </si>
  <si>
    <t>Figure 6 claim:  "The S8ΔclpP mutant exhibited weak biofilm formation, while the biofilm formation phenotypes of the S8 and S8HB strains were stronger than the S8ΔclpP phenotype."</t>
  </si>
  <si>
    <t>10.1371/journal.pone.0053600</t>
  </si>
  <si>
    <t>Sandhurst Microspheres</t>
  </si>
  <si>
    <t>44 confocal images (some copies), max intensity projections of original images (OIB format)</t>
  </si>
  <si>
    <t>2D, confocal</t>
  </si>
  <si>
    <t>Varies based on set</t>
  </si>
  <si>
    <t>These images weren't published. However, Sandhurst's claim is that each image set is from the same sample. Therefore, each set of images should have similarities in object intensity, area, and count.</t>
  </si>
  <si>
    <t>When more than 2 images were available, Hartman chose image pairs that didn't look alike according to his eyes. This is to support the claim that BASIN can interpret things that the human eye cannot.</t>
  </si>
  <si>
    <t>Eric Sandhurst, PhD at USD GEAR Center, Sioux Falls, SD</t>
  </si>
  <si>
    <t>SINGLE IMAGE SEGMENTATION FOR BASIN-ML</t>
  </si>
  <si>
    <t>Biofilm_SRB_G20???</t>
  </si>
  <si>
    <t>get with evgeni &amp; mathew</t>
  </si>
  <si>
    <t>Biofilms_Openi_Collection</t>
  </si>
  <si>
    <t>Biofilms_MSU_Collection</t>
  </si>
  <si>
    <t>Diabetes</t>
  </si>
  <si>
    <t>xxx_3D_Scaffold_Sandhurst</t>
  </si>
  <si>
    <t>Messerli</t>
  </si>
  <si>
    <t>Bioproblem</t>
  </si>
  <si>
    <t>Paper</t>
  </si>
  <si>
    <t>Figure</t>
  </si>
  <si>
    <t>Stain</t>
  </si>
  <si>
    <t>Condition 1</t>
  </si>
  <si>
    <t>Condition 2</t>
  </si>
  <si>
    <t>Claim</t>
  </si>
  <si>
    <t>Condition 1 filename</t>
  </si>
  <si>
    <t>Condition 2 filename</t>
  </si>
  <si>
    <t>AT experiment #</t>
  </si>
  <si>
    <t>Paper Claim (yes/no)</t>
  </si>
  <si>
    <t>ATRT</t>
  </si>
  <si>
    <t>CD133 Biomarker</t>
  </si>
  <si>
    <t>1C</t>
  </si>
  <si>
    <t>CD133</t>
  </si>
  <si>
    <t>CD133+</t>
  </si>
  <si>
    <t>CD133-</t>
  </si>
  <si>
    <t>Condition 1 intensity significantly greater than condition 2</t>
  </si>
  <si>
    <t>chiou_f1_cd133+.tif</t>
  </si>
  <si>
    <t>chiou_f1_cd133-.tif</t>
  </si>
  <si>
    <t>yes</t>
  </si>
  <si>
    <t>6B</t>
  </si>
  <si>
    <t>BCL2</t>
  </si>
  <si>
    <t>chiou_f6_bcl2_ir-cd133+.tif</t>
  </si>
  <si>
    <t>chiou_f6_bcl2_ir-cd133-.tif</t>
  </si>
  <si>
    <t>chiou_f6_mge_ir-cd133+.png</t>
  </si>
  <si>
    <t>chiou_f6_mge_ir-cd133-.tif</t>
  </si>
  <si>
    <t>Tyrosine Kinase Inhibitors</t>
  </si>
  <si>
    <t>5A</t>
  </si>
  <si>
    <t>NFxB</t>
  </si>
  <si>
    <t>Sorafenib</t>
  </si>
  <si>
    <t>Irinotecan</t>
  </si>
  <si>
    <t>jayanthan_nfkb_sorafenib.jpg</t>
  </si>
  <si>
    <t>jayanthan_nfkb_irinotecan.jpg</t>
  </si>
  <si>
    <t>No treatment</t>
  </si>
  <si>
    <t>jayanthan_nfkb_nt.png</t>
  </si>
  <si>
    <t>jayanthan_nfkb_irinotecan copy.jpg</t>
  </si>
  <si>
    <t>NFxB/DAPI</t>
  </si>
  <si>
    <t>jayanthan_mge_sorafenib.jpg</t>
  </si>
  <si>
    <t>jayanthan_mge_irinotecan.jpg</t>
  </si>
  <si>
    <t>jayanthan_mge_nt.jpg</t>
  </si>
  <si>
    <t>jayanthan_mge_irinotecan copy.jpg</t>
  </si>
  <si>
    <t>HMGA2 Protein</t>
  </si>
  <si>
    <t>2B</t>
  </si>
  <si>
    <t>BrdU</t>
  </si>
  <si>
    <t>CHLA-06, shCTL</t>
  </si>
  <si>
    <t>CHLA-06, shHMGA2#1</t>
  </si>
  <si>
    <t>kaur_f2_chla06_shctl_brdu.jpg</t>
  </si>
  <si>
    <t>kaur_f2_chla06_shhmga21_brdu.jpg</t>
  </si>
  <si>
    <t>CHLA-06, shHMGA2#2</t>
  </si>
  <si>
    <t>kaur_f2_chla06_shctl_brdu copy.jpg</t>
  </si>
  <si>
    <t>kaur_f2_chla06_shhmga22_brdu.jpg</t>
  </si>
  <si>
    <t>BT37, shCTL</t>
  </si>
  <si>
    <t>BT37, shHMGA2#1</t>
  </si>
  <si>
    <t>kaur_f2_bt37_shctl_brdu.jpg</t>
  </si>
  <si>
    <t>kaur_f2_bt37_shhmga21_brdu.jpg</t>
  </si>
  <si>
    <t>BT37, shHMGA2#2</t>
  </si>
  <si>
    <t>kaur_f2_bt37_shctl_brdu copy.jpg</t>
  </si>
  <si>
    <t>kaur_f2_bt37_shhmga22_brdu.jpg</t>
  </si>
  <si>
    <t>3A</t>
  </si>
  <si>
    <t>Cleaved caspase-3</t>
  </si>
  <si>
    <t>Condition 1 intensity significantly less than condition 2</t>
  </si>
  <si>
    <t>kaur_f3_chla06_shctl_caspase3.jpg</t>
  </si>
  <si>
    <t>kaur_f3_chla06_shhmga21_caspase3.jpg</t>
  </si>
  <si>
    <t>kaur_f3_chla06_shctl_caspase3 copy.jpg</t>
  </si>
  <si>
    <t>kaur_f3_chla06_shhmga22_caspase3.jpg</t>
  </si>
  <si>
    <t>kaur_f3_bt37_shctl_caspase3.jpg</t>
  </si>
  <si>
    <t>kaur_f3_bt37_shhmga21_caspase3.jpg</t>
  </si>
  <si>
    <t>kaur_f3_bt37_shctl_caspase3 copy.jpg</t>
  </si>
  <si>
    <t>kaur_f3_bt37_shhmga22_caspase3.jpg</t>
  </si>
  <si>
    <t>PTK7 Biomarker</t>
  </si>
  <si>
    <t>PTK7</t>
  </si>
  <si>
    <t>DMSO</t>
  </si>
  <si>
    <t>Vatalanib</t>
  </si>
  <si>
    <t>messerli_f1_dmso_ptk7.jpg</t>
  </si>
  <si>
    <t>messerli_f1_vatalanib_ptk7.jpg</t>
  </si>
  <si>
    <t>PTK7/Actin</t>
  </si>
  <si>
    <t>messerli_f1_dmso_mge.jpg</t>
  </si>
  <si>
    <t>messerli_f1_vatalanib_mge.jpg</t>
  </si>
  <si>
    <t>ATRT-06, control</t>
  </si>
  <si>
    <t>ATRT-06, vatalanib</t>
  </si>
  <si>
    <t>messerli_f3_atrt06_control_ptk7.jpg</t>
  </si>
  <si>
    <t>messerli_f3_atrt06_vatalanib_ptk7.jpg</t>
  </si>
  <si>
    <t>Astrocyte</t>
  </si>
  <si>
    <t>messerli_f3_atrt06_control_ptk7 copy.jpg</t>
  </si>
  <si>
    <t>messerli_f3_astrocyte_ptk7.jpg</t>
  </si>
  <si>
    <t>Astrocyte, vatalanib</t>
  </si>
  <si>
    <t>messerli_f3_atrt06_control_ptk7 copy 2.jpg</t>
  </si>
  <si>
    <t>messerli_f3_astrocyte_vatalanib_ptk7.jpg</t>
  </si>
  <si>
    <t>Caspase</t>
  </si>
  <si>
    <t>messerli_f3_atrt06_control_ptk7 copy 3.jpg</t>
  </si>
  <si>
    <t>messerli_f3_atrt06_vatalanib_caspase.jpg</t>
  </si>
  <si>
    <t>Astroctye, vatalanib</t>
  </si>
  <si>
    <t>messerli_f3_astrocyte_caspase.jpg</t>
  </si>
  <si>
    <t>messerli_f3_astrocyte_vatalanib_caspase.jpg</t>
  </si>
  <si>
    <t>Merge</t>
  </si>
  <si>
    <t>messerli_f3_atrt06_control_mge.jpg</t>
  </si>
  <si>
    <t>messerli_f3_atrt06_vatalanib_mge.jpg</t>
  </si>
  <si>
    <t>messerli_f3_atrt06_control_mge copy.jpg</t>
  </si>
  <si>
    <t>messerli_f3_astrocyte_mge.jpg</t>
  </si>
  <si>
    <t>messerli_f3_atrt06_control_mge copy 2.jpg</t>
  </si>
  <si>
    <t>messerli_f3_astrocyte_vatalanib_mge.jpg</t>
  </si>
  <si>
    <t>messerli_f3_atrt06_control_mge copy 3.jpg</t>
  </si>
  <si>
    <t>messerli_f3_atrt06_vatalanib_mge copy.jpg</t>
  </si>
  <si>
    <t>messerli_f3_astrocyte_mge copy.jpg</t>
  </si>
  <si>
    <t>messerli_f3_astrocyte_vatalanib_mge copy.jpg</t>
  </si>
  <si>
    <t>Measles Virotherapy</t>
  </si>
  <si>
    <t>1A</t>
  </si>
  <si>
    <t>GFP</t>
  </si>
  <si>
    <t>Uninfected</t>
  </si>
  <si>
    <t>MV-GFP</t>
  </si>
  <si>
    <t>studebaker_f1a_uninfect_gfp.jpg</t>
  </si>
  <si>
    <t>studebaker_f1a_mvgfp_gfp.jpg</t>
  </si>
  <si>
    <t>1B</t>
  </si>
  <si>
    <t>studebaker_f1b_uninfect_gfp.jpg</t>
  </si>
  <si>
    <t>studebaker_f1b_mvgfp_gfp.jpg</t>
  </si>
  <si>
    <t>LIN28 Stem Cell Factors</t>
  </si>
  <si>
    <t>2D</t>
  </si>
  <si>
    <t>BT37, pLKO</t>
  </si>
  <si>
    <t>BT37, sh800</t>
  </si>
  <si>
    <t>weingart_f2_bt37_plko.jpg</t>
  </si>
  <si>
    <t>weingart_f2_bt37_sh800.jpg</t>
  </si>
  <si>
    <t>BT37, sh803</t>
  </si>
  <si>
    <t>weingart_f2_bt37_plko2.jpg</t>
  </si>
  <si>
    <t>weingart_f2_bt37_sh803.jpg</t>
  </si>
  <si>
    <t>CHLA06, pLKO</t>
  </si>
  <si>
    <t>CHLA06, sh802</t>
  </si>
  <si>
    <t>weingart_f2_chla06_plko.jpg</t>
  </si>
  <si>
    <t>weingart_f2_chla06_sh802.jpg</t>
  </si>
  <si>
    <t>CHLA06, sh803</t>
  </si>
  <si>
    <t>weingart_f2_chla06_plko2.jpg</t>
  </si>
  <si>
    <t>weingart_f2_chla06_sh803.jpg</t>
  </si>
  <si>
    <t>4A</t>
  </si>
  <si>
    <t>weingart_f4_bt37_plko.jpg</t>
  </si>
  <si>
    <t>weingart_f4_bt37_sh800.jpg</t>
  </si>
  <si>
    <t>weingart_f4_bt37_plko2.jpg</t>
  </si>
  <si>
    <t>weingart_f4_bt37_sh803.jpg</t>
  </si>
  <si>
    <t>weingart_f4_chla06_plko.jpg</t>
  </si>
  <si>
    <t>weingart_f4_chla06_sh802.jpg</t>
  </si>
  <si>
    <t>weingart_f4_chla06_plko2.jpg</t>
  </si>
  <si>
    <t>weingart_f4_chla06_sh803.jpg</t>
  </si>
  <si>
    <t>BT37, DMSO</t>
  </si>
  <si>
    <t>BT37, 1uM</t>
  </si>
  <si>
    <t>weingart_5d_bt37_dmso.jpg</t>
  </si>
  <si>
    <t>weingart_5d_bt37_1um.jpg</t>
  </si>
  <si>
    <t>BT37, 10uM</t>
  </si>
  <si>
    <t>weingart_5d_bt37_dmso2.jpg</t>
  </si>
  <si>
    <t>weingart_5d_bt37_10um.jpg</t>
  </si>
  <si>
    <t>CHLA06, DMSO</t>
  </si>
  <si>
    <t>CHLA06, 1uM</t>
  </si>
  <si>
    <t>weingart_5d_chla06_dmso.jpg</t>
  </si>
  <si>
    <t>weingart_5d_chla06_1um.jpg</t>
  </si>
  <si>
    <t>CHLA06, 10uM</t>
  </si>
  <si>
    <t>weingart_5d_chla06_dmso2.jpg</t>
  </si>
  <si>
    <t>weingart_5d_chla06_10um.jpg</t>
  </si>
  <si>
    <t>weingart_5e_bt37_dmso.jpg</t>
  </si>
  <si>
    <t>weingart_5e_bt37_1um.jpg</t>
  </si>
  <si>
    <t>weingart_5e_bt37_dmso2.jpg</t>
  </si>
  <si>
    <t>weingart_5e_bt37_10um.jpg</t>
  </si>
  <si>
    <t>weingart_5e_chla06_dmso.jpg</t>
  </si>
  <si>
    <t>weingart_5e_chla06_1um.jpg</t>
  </si>
  <si>
    <t>weingart_5e_chla06_dmso2.jpg</t>
  </si>
  <si>
    <t>weingart_5e_chla06_10um.jpg</t>
  </si>
  <si>
    <t>4SC202 Scaffold MIP</t>
  </si>
  <si>
    <t>50uM Day 3</t>
  </si>
  <si>
    <t>200nM Day 3</t>
  </si>
  <si>
    <t>MAX_ND Acquisition - 50uM Day 3.png</t>
  </si>
  <si>
    <t>MAX_ND Acquisition - 200nM Day 3.png</t>
  </si>
  <si>
    <t>DMSO Day 3</t>
  </si>
  <si>
    <t>MAX_ND Acquisition - DMSO Day 3.png</t>
  </si>
  <si>
    <t>MAX_ND Acquisition - 50uM Day 3 copy.png</t>
  </si>
  <si>
    <t>MAX_ND Acquisition - DMSO Day 3 copy.png</t>
  </si>
  <si>
    <t>MAX_ND Acquisition - 200nM Day 3 copy.png</t>
  </si>
  <si>
    <t>NT Day 3</t>
  </si>
  <si>
    <t>MAX_ND Acquisition - NT Day 3.png</t>
  </si>
  <si>
    <t>MAX_ND Acquisition - 50uM Day 3 copy 2.png</t>
  </si>
  <si>
    <t>MAX_ND Acquisition - NT Day 3 copy.png</t>
  </si>
  <si>
    <t>MAX_ND Acquisition - 200nM Day 3 copy 2.png</t>
  </si>
  <si>
    <t>Condition 1 count less than condition 2</t>
  </si>
  <si>
    <t>MAX_ND Acquisition - 50uM Day 3 copy 3.png</t>
  </si>
  <si>
    <t>MAX_ND Acquisition - 200nM Day 3 copy 3.png</t>
  </si>
  <si>
    <t>Condition 1 count greater than condition 2</t>
  </si>
  <si>
    <t>MAX_ND Acquisition - DMSO Day 3 copy 2.png</t>
  </si>
  <si>
    <t>MAX_ND Acquisition - 50uM Day 3 copy 4.png</t>
  </si>
  <si>
    <t>MAX_ND Acquisition - DMSO Day 3 copy 3.png</t>
  </si>
  <si>
    <t>MAX_ND Acquisition - 200nM Day 3 copy 4.png</t>
  </si>
  <si>
    <t>MAX_ND Acquisition - NT Day 3 copy 2.png</t>
  </si>
  <si>
    <t>MAX_ND Acquisition - 50uM Day 3 copy 5.png</t>
  </si>
  <si>
    <t>MAX_ND Acquisition - NT Day 3 copy 3.png</t>
  </si>
  <si>
    <t>MAX_ND Acquisition - 200nM Day 3 copy 5.png</t>
  </si>
  <si>
    <t>4SC202 3D Scaffold</t>
  </si>
  <si>
    <t>DAPI</t>
  </si>
  <si>
    <t>50uM Day 0</t>
  </si>
  <si>
    <t>MAX_ND Acquisition - 50uM Day 0.png</t>
  </si>
  <si>
    <t>no</t>
  </si>
  <si>
    <t>200nM Day 0</t>
  </si>
  <si>
    <t>MAX_ND Acquisition - 200nM Day 0.png</t>
  </si>
  <si>
    <t>NT Day 0</t>
  </si>
  <si>
    <t>MAX_ND Acquisition - NT Day 0.png</t>
  </si>
  <si>
    <t>Condition 1 area not significantly different from condition 2</t>
  </si>
  <si>
    <t>DMSO Day 0</t>
  </si>
  <si>
    <t>MAX_ND Acquisition - DMSO Day 0.png</t>
  </si>
  <si>
    <t>Condition 1 intensity not significantly different from condition 2</t>
  </si>
  <si>
    <t>Condition 1 count not different from condition 2</t>
  </si>
  <si>
    <t>IMPLIED QUESTIONS/CLAIMS</t>
  </si>
  <si>
    <t>Author</t>
  </si>
  <si>
    <t>Wnt Signaling</t>
  </si>
  <si>
    <t>B-catenin</t>
  </si>
  <si>
    <t>MDA-MB-231, untreated</t>
  </si>
  <si>
    <t>MDA-MB-231, Wnt-3A</t>
  </si>
  <si>
    <t>Condition 1 areas significantly greater than condition 2</t>
  </si>
  <si>
    <t>bilir_f1_nt_mdamb231_bcatenin.jpg</t>
  </si>
  <si>
    <t>bilir_f1_wnt3a_mdamb231_bcatenin.jpg</t>
  </si>
  <si>
    <t>BT-549, untreated</t>
  </si>
  <si>
    <t>BT-549, Wnt-3A</t>
  </si>
  <si>
    <t>bilir_f1_nt_bt549_bcatenin.jpg</t>
  </si>
  <si>
    <t>bilir_f1_wnt3a_bt549_bcatenin.jpg</t>
  </si>
  <si>
    <t>bilir_f1_nt_mdamb231_mge.jpg</t>
  </si>
  <si>
    <t>bilir_f1_wnt3a_mdamb231_mge.jpg</t>
  </si>
  <si>
    <t>bilir_f1_nt_bt549_mge.jpg</t>
  </si>
  <si>
    <t>bilir_f1_wnt3a_bt549_mge.jpg</t>
  </si>
  <si>
    <t>Nanobiopolymer Treatment</t>
  </si>
  <si>
    <t>4C</t>
  </si>
  <si>
    <t>Alexa Fluor 680</t>
  </si>
  <si>
    <t>IgG</t>
  </si>
  <si>
    <t>2C5</t>
  </si>
  <si>
    <t>inoue_f4_alexafluor680_igg.tif</t>
  </si>
  <si>
    <t>inoue_f4_alexafluor680_2c5.tif</t>
  </si>
  <si>
    <t>2C5/TfR</t>
  </si>
  <si>
    <t>inoue_f4_alexafluor680_igg copy.tif</t>
  </si>
  <si>
    <t>inoue_f4_alexafluor680_2c5tfr.tif</t>
  </si>
  <si>
    <t>inoue_f4_mge_igg.tif</t>
  </si>
  <si>
    <t>inoue_f4_mge_2c5.tif</t>
  </si>
  <si>
    <t>inoue_f4_mge_igg copy.tif</t>
  </si>
  <si>
    <t>inoue_f4_mge_2c5tfr.tif</t>
  </si>
  <si>
    <t>CEBPB Protein</t>
  </si>
  <si>
    <t>2A</t>
  </si>
  <si>
    <t>C/EBPB</t>
  </si>
  <si>
    <t>NMuMG, -TGF-B1</t>
  </si>
  <si>
    <t>NMuMG, +TGF-B1</t>
  </si>
  <si>
    <t>johansson_f2_nmumg_-tgfb1_cebpb.jpg</t>
  </si>
  <si>
    <t>johansson_f2_nmumg_+tgfb1_cebpb.jpg</t>
  </si>
  <si>
    <t>EpH4, -TGF-B1</t>
  </si>
  <si>
    <t>EpH4, +TGF-B1</t>
  </si>
  <si>
    <t>Condition 1 intensity equal to condition 2</t>
  </si>
  <si>
    <t>johansson_f2_eph4_-tgfb1_cebpb.jpg</t>
  </si>
  <si>
    <t>johansson_f2_eph4_+tgfb1_cebpb.jpg</t>
  </si>
  <si>
    <t>Maspin Protein</t>
  </si>
  <si>
    <t>Ki-67</t>
  </si>
  <si>
    <t>Control</t>
  </si>
  <si>
    <t>eGFP</t>
  </si>
  <si>
    <t>machowska_f4a_ki67_control.jpg</t>
  </si>
  <si>
    <t>machowska _f4a_ki67_egfp.jpg</t>
  </si>
  <si>
    <t>Maspin-eGFP</t>
  </si>
  <si>
    <t>machowska_f4a_ki67_control copy.jpg</t>
  </si>
  <si>
    <t>machowska _f4a_ki67_mas-egfp.jpg</t>
  </si>
  <si>
    <t>Maspin-NLS-eGFP</t>
  </si>
  <si>
    <t>machowska_f4a_ki67_control copy 2.jpg</t>
  </si>
  <si>
    <t>machowska _f4a_ki67_mas-nls-egfp.jpg</t>
  </si>
  <si>
    <t>machowska_f4a_mge_control.jpg</t>
  </si>
  <si>
    <t>machowska _f4a_mge_egfp.jpg</t>
  </si>
  <si>
    <t>machowska_f4a_mge_control copy.jpg</t>
  </si>
  <si>
    <t>machowska _f4a_mge_mas-egfp.jpg</t>
  </si>
  <si>
    <t>machowska_f4a_mge_control copy 2.jpg</t>
  </si>
  <si>
    <t>machowska _f4a_mge_mas-nls-egfp.jpg</t>
  </si>
  <si>
    <t>4B</t>
  </si>
  <si>
    <t>machowska_f4b_ki67_control.jpg</t>
  </si>
  <si>
    <t>machowska _f4b_ki67_egfp.jpg</t>
  </si>
  <si>
    <t>machowska_f4b_ki67_control copy.jpg</t>
  </si>
  <si>
    <t>machowska _f4b_ki67_mas-egfp.jpg</t>
  </si>
  <si>
    <t>machowska_f4b_ki67_control copy 2.jpg</t>
  </si>
  <si>
    <t>machowska _f4b_ki67_mas-nls-egfp.jpg</t>
  </si>
  <si>
    <t>machowska_f4b_mge_control.jpg</t>
  </si>
  <si>
    <t>machowska _f4b_mge_egfp.jpg</t>
  </si>
  <si>
    <t>machowska_f4b_mge_control copy.jpg</t>
  </si>
  <si>
    <t>machowska _f4b_mge_mas-egfp.jpg</t>
  </si>
  <si>
    <t>machowska_f4b_mge_control copy 2.jpg</t>
  </si>
  <si>
    <t>machowska _f4b_mge_mas-nls-egfp.jpg</t>
  </si>
  <si>
    <t>24h</t>
  </si>
  <si>
    <t>48h</t>
  </si>
  <si>
    <t>Condition 1 intensity greater than condition 2</t>
  </si>
  <si>
    <t>machowska _f4c_ki67_24h.jpg</t>
  </si>
  <si>
    <t>machowska _f4c_ki67_48h.jpg</t>
  </si>
  <si>
    <t>72h</t>
  </si>
  <si>
    <t>machowska _f4c_ki67_48h copy.jpg</t>
  </si>
  <si>
    <t>machowska _f4c_ki67_72h.jpg</t>
  </si>
  <si>
    <t>96h</t>
  </si>
  <si>
    <t>machowska _f4c_ki67_72h copy.jpg</t>
  </si>
  <si>
    <t>machowska _f4c_ki67_96h.jpg</t>
  </si>
  <si>
    <t>120h</t>
  </si>
  <si>
    <t>machowska _f4c_ki67_96h copy.jpg</t>
  </si>
  <si>
    <t>machowska _f4c_ki67_120h.jpg</t>
  </si>
  <si>
    <t>machowska _f4c_mge_24h.jpg</t>
  </si>
  <si>
    <t>machowska _f4c_mge_48h.jpg</t>
  </si>
  <si>
    <t>machowska _f4c_mge_48h copy.jpg</t>
  </si>
  <si>
    <t>machowska _f4c_mge_72h.jpg</t>
  </si>
  <si>
    <t>machowska _f4c_mge_72h copy.jpg</t>
  </si>
  <si>
    <t>machowska _f4c_mge_96h.jpg</t>
  </si>
  <si>
    <t>machowska _f4c_mge_96h copy.jpg</t>
  </si>
  <si>
    <t>machowska _f4c_mge_120h.jpg</t>
  </si>
  <si>
    <t>GPE Receptor</t>
  </si>
  <si>
    <t>GPER</t>
  </si>
  <si>
    <t>T47D</t>
  </si>
  <si>
    <t>MDA-MB231</t>
  </si>
  <si>
    <t>samartzis_f2_t47d_gper.tif</t>
  </si>
  <si>
    <t>samartzis_f2_mda-mb231_gper.tif</t>
  </si>
  <si>
    <t>MCF7</t>
  </si>
  <si>
    <t>samartzis_f2_t47d_gper copy.tif</t>
  </si>
  <si>
    <t>samartzis_f2_mcf7_gper.tif</t>
  </si>
  <si>
    <t>Panobinostat</t>
  </si>
  <si>
    <t>MDA-MB-157</t>
  </si>
  <si>
    <t>LBH589</t>
  </si>
  <si>
    <t>tate_f1c_mb157_control.jpg</t>
  </si>
  <si>
    <t>tate_f1c_mb157_lbh589.jpg</t>
  </si>
  <si>
    <t>MDA-MB-231</t>
  </si>
  <si>
    <t>tate_f1c_mb231_control.jpg</t>
  </si>
  <si>
    <t>tate_f1c_mb231_lbh589.jpg</t>
  </si>
  <si>
    <t>MDA-MB-468</t>
  </si>
  <si>
    <t>tate_f1c_mb468_control.jpg</t>
  </si>
  <si>
    <t>tate_f1c_mb468_lbh589.jpg</t>
  </si>
  <si>
    <t>BT-549</t>
  </si>
  <si>
    <t>tate_f1c_bt549_control.jpg</t>
  </si>
  <si>
    <t>tate_f1c_bt549_lbh589.jpg</t>
  </si>
  <si>
    <t>1D</t>
  </si>
  <si>
    <t>tate_f1d_mb157_control.jpg</t>
  </si>
  <si>
    <t>tate_f1d_mb157_lbh589.jpg</t>
  </si>
  <si>
    <t>tate_f1d_mb231_control.jpg</t>
  </si>
  <si>
    <t>tate_f1d_mb231_lbh589.jpg</t>
  </si>
  <si>
    <t>tate_f1d_mb468_control.jpg</t>
  </si>
  <si>
    <t>tate_f1d_mb468_lbh589.jpg</t>
  </si>
  <si>
    <t>tate_f1d_bt549_control.jpg</t>
  </si>
  <si>
    <t>tate_f1d_bt549_lbh589.jpg</t>
  </si>
  <si>
    <t>CHD-FA</t>
  </si>
  <si>
    <t>SEM</t>
  </si>
  <si>
    <t>S.mutans NT</t>
  </si>
  <si>
    <t>S. mutans CHD-FA</t>
  </si>
  <si>
    <t>CHD-FA_effects_membraneA.png</t>
  </si>
  <si>
    <t>CHD-FA_effects_membraneB.png</t>
  </si>
  <si>
    <t>E. faecalis NT</t>
  </si>
  <si>
    <t>E. faecalis CHD-FA</t>
  </si>
  <si>
    <t>CHD-FA_effects_membraneC.png</t>
  </si>
  <si>
    <t>CHD-FA_effects_membraneD.png</t>
  </si>
  <si>
    <t>EU2D-21</t>
  </si>
  <si>
    <t>untreated</t>
  </si>
  <si>
    <t>treated</t>
  </si>
  <si>
    <t>EU2D-21_enzyme_effecta_e.coli untreated.png</t>
  </si>
  <si>
    <t>EU2D-21_enzyme_effecta_e.coli treated.png</t>
  </si>
  <si>
    <t>EU2D-22</t>
  </si>
  <si>
    <t>EU2D-21_enzyme_effecta_p.aeruginosa untreated.png</t>
  </si>
  <si>
    <t>EU2D-21_enzyme_effecta_p.aeruginosa treated.png</t>
  </si>
  <si>
    <t>EU2D-23</t>
  </si>
  <si>
    <t>EU2D-21_enzyme_effecta_s.aureus untreated.png</t>
  </si>
  <si>
    <t>EU2D-21_enzyme_effecta_s.aureus treated.png</t>
  </si>
  <si>
    <t>EU2D-24</t>
  </si>
  <si>
    <t>EU2D-21_enzyme_effecta_s.enterica untreated.png</t>
  </si>
  <si>
    <t>EU2D-21_enzyme_effecta_s.enterica treated.png</t>
  </si>
  <si>
    <t>UM-C162</t>
  </si>
  <si>
    <t>Condition 1 area significantly greater than condition 2</t>
  </si>
  <si>
    <t>effect_ofUM-C162_on_biofilm_formation1.png</t>
  </si>
  <si>
    <t>effect_ofUM-C162_on_biofilm_formation2.png</t>
  </si>
  <si>
    <t>effect_ofUM-C162_on_virulence1.png</t>
  </si>
  <si>
    <t>effect_ofUM-C162_on_virulence2.png</t>
  </si>
  <si>
    <t>effect_ofUM-C162_on_biofilm_formation1 copy.png</t>
  </si>
  <si>
    <t>effect_ofUM-C162_on_biofilm_formation2 copy.png</t>
  </si>
  <si>
    <t>effect_ofUM-C162_on_virulence1 copy.png</t>
  </si>
  <si>
    <t>effect_ofUM-C162_on_virulence2 copy.png</t>
  </si>
  <si>
    <t>CIpP_Protease</t>
  </si>
  <si>
    <t>Baclight</t>
  </si>
  <si>
    <t>S8</t>
  </si>
  <si>
    <t>S8clpP</t>
  </si>
  <si>
    <t>Condition 1 area significanly greater than than condition 2</t>
  </si>
  <si>
    <t>CIpP_ProteaseS812h.png</t>
  </si>
  <si>
    <t>CIpP_Protease S8clpP12h.png</t>
  </si>
  <si>
    <t>CIpP_ProteaseS818h.png</t>
  </si>
  <si>
    <t>CIpP_Protease S8clpP18h.png</t>
  </si>
  <si>
    <t>CIpP_ProteaseS824h.png</t>
  </si>
  <si>
    <t>CIpP_Protease S8clpP24h.png</t>
  </si>
  <si>
    <t>CIpP_ProteaseS830h.png</t>
  </si>
  <si>
    <t>CIpP_Protease S8clpP30h.png</t>
  </si>
  <si>
    <t>S8HB</t>
  </si>
  <si>
    <t>CIpP_Protease S8HB12h.png</t>
  </si>
  <si>
    <t>CIpP_Protease S8clpP12h copy.png</t>
  </si>
  <si>
    <t>CIpP_Protease S8HB18h.png</t>
  </si>
  <si>
    <t>CIpP_Protease S8clpP18h copy.png</t>
  </si>
  <si>
    <t>CIpP_Protease S8HB24h.png</t>
  </si>
  <si>
    <t>CIpP_Protease S8clpP24h copy.png</t>
  </si>
  <si>
    <t>CIpP_Protease S8HB30h.png</t>
  </si>
  <si>
    <t>CIpP_Protease S8clpP30h copy.png</t>
  </si>
  <si>
    <t>Candida_albicans</t>
  </si>
  <si>
    <t>Starch</t>
  </si>
  <si>
    <t xml:space="preserve">Control </t>
  </si>
  <si>
    <t>Image B mean object area significantly greater than image A</t>
  </si>
  <si>
    <t>B</t>
  </si>
  <si>
    <t>A</t>
  </si>
  <si>
    <t>Starch + Sucrose</t>
  </si>
  <si>
    <t>Image C mean object area significantly greater than image A</t>
  </si>
  <si>
    <t>C</t>
  </si>
  <si>
    <t>Image A red object count greater than image C</t>
  </si>
  <si>
    <t xml:space="preserve">Glucose </t>
  </si>
  <si>
    <t>Image A red object count greater than image D</t>
  </si>
  <si>
    <t>D</t>
  </si>
  <si>
    <t>Sucrose</t>
  </si>
  <si>
    <t>Image A red object count greater than image E</t>
  </si>
  <si>
    <t>E</t>
  </si>
  <si>
    <t>Image B red object count greater than image C</t>
  </si>
  <si>
    <t>Image B red object count greater than image D</t>
  </si>
  <si>
    <t>Image B red object count greater than image E</t>
  </si>
  <si>
    <t>Folder</t>
  </si>
  <si>
    <t>Image filename</t>
  </si>
  <si>
    <t>Pettygrove Microscopy Images</t>
  </si>
  <si>
    <t>HS, No PMN, t = 0</t>
  </si>
  <si>
    <t>HS, No PMN, t = 4</t>
  </si>
  <si>
    <t>HS, PMN, t = 0</t>
  </si>
  <si>
    <t>HS, PMN, t = 4</t>
  </si>
  <si>
    <t>Dataset_Mask_RCNN</t>
  </si>
  <si>
    <t>1_01</t>
  </si>
  <si>
    <t>1_02</t>
  </si>
  <si>
    <t>1_03</t>
  </si>
  <si>
    <t>1_04</t>
  </si>
  <si>
    <t>1_07</t>
  </si>
  <si>
    <t>1_08</t>
  </si>
  <si>
    <t>1_09</t>
  </si>
  <si>
    <t>1_10</t>
  </si>
  <si>
    <t>1_11</t>
  </si>
  <si>
    <t>1_12</t>
  </si>
  <si>
    <t>1_13</t>
  </si>
  <si>
    <t>1_14</t>
  </si>
  <si>
    <t>1_15</t>
  </si>
  <si>
    <t>1_16</t>
  </si>
  <si>
    <t>2_01</t>
  </si>
  <si>
    <t>2_03</t>
  </si>
  <si>
    <t>2_05</t>
  </si>
  <si>
    <t>2_09</t>
  </si>
  <si>
    <t>4_01</t>
  </si>
  <si>
    <t>4_02</t>
  </si>
  <si>
    <t>4_03</t>
  </si>
  <si>
    <t>4_04</t>
  </si>
  <si>
    <t>4_05</t>
  </si>
  <si>
    <t>4_06</t>
  </si>
  <si>
    <t>4_07</t>
  </si>
  <si>
    <t>4_08</t>
  </si>
  <si>
    <t>4_09</t>
  </si>
  <si>
    <t>4_10</t>
  </si>
  <si>
    <t>4_11</t>
  </si>
  <si>
    <t>4_12</t>
  </si>
  <si>
    <t>5_02</t>
  </si>
  <si>
    <t>5_03</t>
  </si>
  <si>
    <t>5_04</t>
  </si>
  <si>
    <t>5_06</t>
  </si>
  <si>
    <t>5_07</t>
  </si>
  <si>
    <t>5_08</t>
  </si>
  <si>
    <t>5_09</t>
  </si>
  <si>
    <t>5_11</t>
  </si>
  <si>
    <t>5_12</t>
  </si>
  <si>
    <t>7_01</t>
  </si>
  <si>
    <t>7_02</t>
  </si>
  <si>
    <t>7_11</t>
  </si>
  <si>
    <t>9_04</t>
  </si>
  <si>
    <t>9_08</t>
  </si>
  <si>
    <t>9_09</t>
  </si>
  <si>
    <t>9_11</t>
  </si>
  <si>
    <t>10_01</t>
  </si>
  <si>
    <t>10_03</t>
  </si>
  <si>
    <t>10_04</t>
  </si>
  <si>
    <t>10_05</t>
  </si>
  <si>
    <t>10_06</t>
  </si>
  <si>
    <t>10_08</t>
  </si>
  <si>
    <t>10_09</t>
  </si>
  <si>
    <t>10_10</t>
  </si>
  <si>
    <t>10_11</t>
  </si>
  <si>
    <t>11_01</t>
  </si>
  <si>
    <t>11_02</t>
  </si>
  <si>
    <t>11_03</t>
  </si>
  <si>
    <t>11_04</t>
  </si>
  <si>
    <t>11_06</t>
  </si>
  <si>
    <t>11_08</t>
  </si>
  <si>
    <t>11_10</t>
  </si>
  <si>
    <t>12_01</t>
  </si>
  <si>
    <t>12_02</t>
  </si>
  <si>
    <t>12_03</t>
  </si>
  <si>
    <t>12_04</t>
  </si>
  <si>
    <t>12_05</t>
  </si>
  <si>
    <t>12_06</t>
  </si>
  <si>
    <t>12_07</t>
  </si>
  <si>
    <t>12_08</t>
  </si>
  <si>
    <t>12_09</t>
  </si>
  <si>
    <t>12_10</t>
  </si>
  <si>
    <t>12_11</t>
  </si>
  <si>
    <t>12_12</t>
  </si>
  <si>
    <t>Image Name</t>
  </si>
  <si>
    <t>Singh</t>
  </si>
  <si>
    <t>Image</t>
  </si>
  <si>
    <t>Salsalate and Menhaden Oil</t>
  </si>
  <si>
    <t>BIII-tubulin</t>
  </si>
  <si>
    <t>Diabetic</t>
  </si>
  <si>
    <t>Condition 1 net intensity greater than condition 2</t>
  </si>
  <si>
    <t>yorek_f4_control.jpg</t>
  </si>
  <si>
    <t>yorek_f4_diabetic.jpg</t>
  </si>
  <si>
    <t>Menhaden oil</t>
  </si>
  <si>
    <t>yorek_f4_menhaden oil.jpg</t>
  </si>
  <si>
    <t>Menhaden + salsalate</t>
  </si>
  <si>
    <t>yorek_f4_menhaden salsalate.jpg</t>
  </si>
  <si>
    <t>Resolvin</t>
  </si>
  <si>
    <t>yorek_f4_resolvin.jpg</t>
  </si>
  <si>
    <t>Salsalate</t>
  </si>
  <si>
    <t>yorek_f4_salsalate.jpg</t>
  </si>
  <si>
    <t>Set</t>
  </si>
  <si>
    <t>Cell/protein</t>
  </si>
  <si>
    <t>Red Stain</t>
  </si>
  <si>
    <t>Green Stain</t>
  </si>
  <si>
    <t>Blue Stain</t>
  </si>
  <si>
    <t>NL5</t>
  </si>
  <si>
    <t>NA</t>
  </si>
  <si>
    <t>Image 001</t>
  </si>
  <si>
    <t>Image 003</t>
  </si>
  <si>
    <t>Condition 1 mean object intensity and area equal to condition 2</t>
  </si>
  <si>
    <t>MAX_2D_NL5_DAPI_BIII-tubulin_10x_001.png</t>
  </si>
  <si>
    <t>MAX_2D_NL5_DAPI_BIII-tubulin_10x_003.png</t>
  </si>
  <si>
    <t>Is NL5 the LA-N-5 neuroblastoma cell line gotten from bone marrow?</t>
  </si>
  <si>
    <t>Image 002</t>
  </si>
  <si>
    <t>Image 004</t>
  </si>
  <si>
    <t>MAX_2D_NL5_DAPI_BIII-tubulin_10x_002.png</t>
  </si>
  <si>
    <t>MAX_2D_NL5_DAPI_BIII-tubulin_10x_004.png</t>
  </si>
  <si>
    <t>hNestin</t>
  </si>
  <si>
    <t>F-actin</t>
  </si>
  <si>
    <t>MAX_2D_NL5_DAPI_hNestin_f-actin_10x_001.png</t>
  </si>
  <si>
    <t>MAX_2D_NL5_DAPI_hNestin_f-actin_10x_004.png</t>
  </si>
  <si>
    <t>Is h-nestin red and f-actin green?</t>
  </si>
  <si>
    <t>Image 005</t>
  </si>
  <si>
    <t>MAX_2D_NL5_DAPI_hNestin_f-actin_10x_002.png</t>
  </si>
  <si>
    <t>MAX_2D_NL5_DAPI_hNestin_f-actin_10x_005.png</t>
  </si>
  <si>
    <t>MAX_2D_NL5_DAPI_BIII tubulin_10x_001.png</t>
  </si>
  <si>
    <t>MAX_2D_NL5_DAPI_BIII tubulin_10x_002.png</t>
  </si>
  <si>
    <t>MAX_2D_NL5_DAPI_hNEstin_f-actin_10x_002 set4.png</t>
  </si>
  <si>
    <t>MAX_2D_NL5_DAPI_hNEstin_f-actin_10x_003.png</t>
  </si>
  <si>
    <t>???</t>
  </si>
  <si>
    <t>MAX_2D_NL5_DAPI_SOX2_MAP2_10x_002.png</t>
  </si>
  <si>
    <t>MAX_2D_NL5_DAPI_SOX2_MAP2_10x_003.png</t>
  </si>
  <si>
    <t>Which color is SOX2, and which is MAP2?</t>
  </si>
  <si>
    <t>CWI 4f2</t>
  </si>
  <si>
    <t>GFAP</t>
  </si>
  <si>
    <t>MAX_CWI 4f2_Day28_2D_DAPI_BIII tubulin_GFAP_10x_001.png</t>
  </si>
  <si>
    <t>MAX_CWI 4f2_Day28_2D_DAPI_BIII tubulin_GFAP_10x_004.png</t>
  </si>
  <si>
    <t>What does CWI 4f2 stand for?</t>
  </si>
  <si>
    <t>MAX_CWI 4f2_Day28_2D_DAPI_BIII tubulin_GFAP_10x_002.png</t>
  </si>
  <si>
    <t>MAX_CWI 4f2_Day28_2D_DAPI_BIII tubulin_GFAP_10x_005.png</t>
  </si>
  <si>
    <t>MAX_CWI 4f2_Day28_2D_DAPI_BIII tubulin_GFAP_10x_003.png</t>
  </si>
  <si>
    <t>MAX_CWI 4f2_Day28_2D_DAPI_BIII tubulin_GFAP_10x_004 copy.png</t>
  </si>
  <si>
    <t>MAX_CWI 4f2_Day28_2D_DAPI_f-actin_B-catenin_10x_001.png</t>
  </si>
  <si>
    <t>MAX_CWI 4f2_Day28_2D_DAPI_f-actin_B-catenin_10x_004.png</t>
  </si>
  <si>
    <t>Which color is f-actin and which is b-catenin?</t>
  </si>
  <si>
    <t>MAX_CWI 4f2_Day28_2D_DAPI_f-actin_B-catenin_10x_002.png</t>
  </si>
  <si>
    <t>MAX_CWI 4f2_Day28_2D_DAPI_f-actin_B-catenin_10x_005.png</t>
  </si>
  <si>
    <t>MAX_CWI 4f2_Day28_2D_DAPI_f-actin_B-catenin_10x_003.png</t>
  </si>
  <si>
    <t>MAX_CWI 4f2_Day28_2D_DAPI_f-actin_B-catenin_10x_004 copy.png</t>
  </si>
  <si>
    <t>MAX_CWI 4f2_Day28_2D_DAPI_f-actin_Sox2_10x_001.png</t>
  </si>
  <si>
    <t>MAX_CWI 4f2_Day28_2D_DAPI_f-actin_Sox2_10x_003.png</t>
  </si>
  <si>
    <t>Which color is f-actin, and which is Sox2?</t>
  </si>
  <si>
    <t>MAX_CWI 4f2_Day28_2D_DAPI_f-actin_Sox2_10x_002.png</t>
  </si>
  <si>
    <t>MAX_CWI 4f2_Day28_2D_DAPI_f-actin_Sox2_10x_004.png</t>
  </si>
  <si>
    <t>MAX_CWI 4f2_Day28_2D_DAPI_f-actin_Sox2_10x_002 copy.png</t>
  </si>
  <si>
    <t>MAX_CWI 4f2_Day28_2D_DAPI_f-actin_Sox2_10x_005.png</t>
  </si>
  <si>
    <t>MAX_CWI 4f2_Day28_2D_DAPI_hNestin_NFM_10x_002.png</t>
  </si>
  <si>
    <t>MAX_CWI 4f2_Day28_2D_DAPI_hNestin_NFM_10x_003.png</t>
  </si>
  <si>
    <t>Which color is hNestin and which is NFM?</t>
  </si>
  <si>
    <t>MAX_CWI 4f2_Day28_2D_DAPI_hNestin_NFM_10x_004.png</t>
  </si>
  <si>
    <t>MAX_CWI 4f2_Day28_2D_DAPI_hNestin_NFM_10x_005.png</t>
  </si>
  <si>
    <t>2K P1 BSA</t>
  </si>
  <si>
    <t>Image 01 SEQ</t>
  </si>
  <si>
    <t>Image 02 SEQ</t>
  </si>
  <si>
    <t>MAX_2K P1 BSA_P2 FITC_DAPI-FITC-BSA_01 SEQ.png</t>
  </si>
  <si>
    <t>MAX_2K P1 BSA_P2 FITC_DAPI-FITC-BSA_02 SEQ.png</t>
  </si>
  <si>
    <t>Image 03 SEQ</t>
  </si>
  <si>
    <t>MAX_2K P1 BSA_P2 FITC_DAPI-FITC-BSA_01 SEQ copy.png</t>
  </si>
  <si>
    <t>MAX_2K P1 BSA_P2 FITC_DAPI-FITC-BSA_03 SEQ.png</t>
  </si>
  <si>
    <t>2K P1 FITC</t>
  </si>
  <si>
    <t>MAX_2K P1 FITC_P2 BSA_DAPI-FITC-BSA_01 SEQ.png</t>
  </si>
  <si>
    <t>MAX_2K P1 FITC_P2 BSA_DAPI-FITC-BSA_02 SEQ.png</t>
  </si>
  <si>
    <t>MAX_2K P1 FITC_P2 BSA_DAPI-FITC-BSA_01 SEQ copy.png</t>
  </si>
  <si>
    <t>MAX_2K P1 FITC_P2 BSA_DAPI-FITC-BSA_03 SEQ.png</t>
  </si>
  <si>
    <t>Pair 1</t>
  </si>
  <si>
    <t>MAX_2D_NL5_DAPI_BIII-tubulin_10x_001</t>
  </si>
  <si>
    <t>MAX_2D_NL5_DAPI_BIII-tubulin_10x_002</t>
  </si>
  <si>
    <t>MAX_2D_NL5_DAPI_BIII-tubulin_10x_003</t>
  </si>
  <si>
    <t>MAX_2D_NL5_DAPI_BIII-tubulin_10x_004</t>
  </si>
  <si>
    <t>MAX_2D_NL5_DAPI_BIII-tubulin_10x_005</t>
  </si>
  <si>
    <t>MAX_3D Spheroid_NL5_DAPI_BIII-tubulin_10x_001</t>
  </si>
  <si>
    <t>Pair 2</t>
  </si>
  <si>
    <t>MAX_2D_NL5_DAPI_hNestin_f-actin_10x_001</t>
  </si>
  <si>
    <t>MAX_2D_NL5_DAPI_hNestin_f-actin_10x_002</t>
  </si>
  <si>
    <t>MAX_2D_NL5_DAPI_hNestin_f-actin_10x_003</t>
  </si>
  <si>
    <t>MAX_2D_NL5_DAPI_hNestin_f-actin_10x_004</t>
  </si>
  <si>
    <t>MAX_2D_NL5_DAPI_hNestin_f-actin_10x_005</t>
  </si>
  <si>
    <t>MAX_3D Spheroid_NL5_DAPI_hNestin_f-actin_10x_001</t>
  </si>
  <si>
    <t>Pair 3</t>
  </si>
  <si>
    <t>MAX_2D_NL5_DAPI_BIII tubulin_10x_001</t>
  </si>
  <si>
    <t>MAX_2D_NL5_DAPI_BIII tubulin_10x_002</t>
  </si>
  <si>
    <t>MAX_3D Scaffold_NL5_DAPI_BIII-tubulin_10x_001</t>
  </si>
  <si>
    <t>MAX_3D Scaffold_NL5_DAPI_BIII-tubulin_10x_002</t>
  </si>
  <si>
    <t>MAX_3D Spheroid_NL5_DAPI_BIII tubulin_Olig2_10x_001</t>
  </si>
  <si>
    <t>Pair 4</t>
  </si>
  <si>
    <t>MAX_2D_NL5_DAPI_hNEstin_f-actin_10x_001</t>
  </si>
  <si>
    <t>MAX_2D_NL5_DAPI_hNEstin_f-actin_10x_002</t>
  </si>
  <si>
    <t>MAX_2D_NL5_DAPI_hNEstin_f-actin_10x_003</t>
  </si>
  <si>
    <t>MAX_3D Spheroid_NL5_DAPI_hNEstin_f-actin_10x_001</t>
  </si>
  <si>
    <t>Pair 5</t>
  </si>
  <si>
    <t>MAX_2D_NL5_DAPI_SOX2_MAP2_10x_001</t>
  </si>
  <si>
    <t>MAX_2D_NL5_DAPI_SOX2_MAP2_10x_002</t>
  </si>
  <si>
    <t>MAX_2D_NL5_DAPI_SOX2_MAP2_10x_003</t>
  </si>
  <si>
    <t>MAX_3D Spheroid_NL5_DAPI_Sox2_MAP2_10x_001</t>
  </si>
  <si>
    <t>Pair 6</t>
  </si>
  <si>
    <t>MAX_CWI 4f2_Day28_2D_DAPI_BIII tubulin_GFAP_10x_001</t>
  </si>
  <si>
    <t>MAX_CWI 4f2_Day28_2D_DAPI_BIII tubulin_GFAP_10x_002</t>
  </si>
  <si>
    <t>MAX_CWI 4f2_Day28_2D_DAPI_BIII tubulin_GFAP_10x_003</t>
  </si>
  <si>
    <t>MAX_CWI 4f2_Day28_2D_DAPI_BIII tubulin_GFAP_10x_004</t>
  </si>
  <si>
    <t>MAX_CWI 4f2_Day28_2D_DAPI_BIII tubulin_GFAP_10x_005</t>
  </si>
  <si>
    <t>MAX_CWI_Day7_3D Scaffold_DAPI_BIII tubulin_GFAP_10x_001</t>
  </si>
  <si>
    <t>MAX_CWI_Day7_3D Spheroid_DAPI_BIII tubulin_GFAP_10x_001</t>
  </si>
  <si>
    <t>Pair 7</t>
  </si>
  <si>
    <t>MAX_CWI 4f2_Day28_2D_DAPI_f-actin_B-catenin_10x_001</t>
  </si>
  <si>
    <t>MAX_CWI 4f2_Day28_2D_DAPI_f-actin_B-catenin_10x_002</t>
  </si>
  <si>
    <t>MAX_CWI 4f2_Day28_2D_DAPI_f-actin_B-catenin_10x_003</t>
  </si>
  <si>
    <t>MAX_CWI 4f2_Day28_2D_DAPI_f-actin_B-catenin_10x_004</t>
  </si>
  <si>
    <t>MAX_CWI 4f2_Day28_2D_DAPI_f-actin_B-catenin_10x_005</t>
  </si>
  <si>
    <t>MAX_CWI_Day7_3D Scaffold_DAPI_f-actin_Beta-catenin_10x_001</t>
  </si>
  <si>
    <t>MAX_CWI_Day7_3D Spheroid_DAPI_f-actin_Beta-catenin_10x_001</t>
  </si>
  <si>
    <t>Pair 8</t>
  </si>
  <si>
    <t>MAX_CWI 4f2_Day28_2D_DAPI_f-actin_Sox2_10x_001</t>
  </si>
  <si>
    <t>MAX_CWI 4f2_Day28_2D_DAPI_f-actin_Sox2_10x_002</t>
  </si>
  <si>
    <t>MAX_CWI 4f2_Day28_2D_DAPI_f-actin_Sox2_10x_003</t>
  </si>
  <si>
    <t>MAX_CWI 4f2_Day28_2D_DAPI_f-actin_Sox2_10x_004</t>
  </si>
  <si>
    <t>MAX_CWI 4f2_Day28_2D_DAPI_f-actin_Sox2_10x_005</t>
  </si>
  <si>
    <t>MAX_CWI_Day7_3D Scaffold_DAPI_f-actin_Sox2_10x_001</t>
  </si>
  <si>
    <t>MAX_CWI_Day7_3D Scaffold_DAPI_f-actin_Sox2_10x_002</t>
  </si>
  <si>
    <t>MAX_CWI_Day7_3D Spheroid_DAPI_f-actin_Sox2_10x_001</t>
  </si>
  <si>
    <t>Pair 9</t>
  </si>
  <si>
    <t>MAX_CWI 4f2_Day28_2D_DAPI_hNestin_NFM_10x_001</t>
  </si>
  <si>
    <t>MAX_CWI 4f2_Day28_2D_DAPI_hNestin_NFM_10x_002</t>
  </si>
  <si>
    <t>MAX_CWI 4f2_Day28_2D_DAPI_hNestin_NFM_10x_003</t>
  </si>
  <si>
    <t>MAX_CWI 4f2_Day28_2D_DAPI_hNestin_NFM_10x_004</t>
  </si>
  <si>
    <t>MAX_CWI 4f2_Day28_2D_DAPI_hNestin_NFM_10x_005</t>
  </si>
  <si>
    <t>MAX_CWI_Day7_3D Scaffold_DAPI_hNestin_NFM_10x_001</t>
  </si>
  <si>
    <t>MAX_CWI_Day7_3D Spheroid_DAPI_hNestin_NFM_10x_001</t>
  </si>
  <si>
    <t>Pair 10</t>
  </si>
  <si>
    <t>MAX_2K P1 BSA_P2 FITC_DAPI-FITC-BSA_01 SEQ</t>
  </si>
  <si>
    <t>MAX_2K P1 BSA_P2 FITC_DAPI-FITC-BSA_02 SEQ</t>
  </si>
  <si>
    <t>MAX_2K P1 BSA_P2 FITC_DAPI-FITC-BSA_03 SEQ</t>
  </si>
  <si>
    <t>MAX_ND2_Day 5_P1-BSA_P2-FITC_DAPI_FITC_BSA_001</t>
  </si>
  <si>
    <t>MAX_ND2_Day 5_P1-BSA_P2-FITC_DAPI_FITC_BSA_002</t>
  </si>
  <si>
    <t>MAX_ND2_Day 5_P1-BSA_P2-FITC_DAPI_FITC_BSA_B_001</t>
  </si>
  <si>
    <t>MAX_ND2_Day 5_P1-BSA_P2-FITC_DAPI_FITC_BSA_B_002</t>
  </si>
  <si>
    <t>MAX_ND2_Day 5_P1-BSA_P2-FITC_DAPI_FITC_BSA_C_001</t>
  </si>
  <si>
    <t>Pair 11</t>
  </si>
  <si>
    <t>MAX_2K P1 FITC_P2 BSA_DAPI-FITC-BSA_01 SEQ</t>
  </si>
  <si>
    <t>MAX_2K P1 FITC_P2 BSA_DAPI-FITC-BSA_02 SEQ</t>
  </si>
  <si>
    <t>MAX_2K P1 FITC_P2 BSA_DAPI-FITC-BSA_03 SEQ</t>
  </si>
  <si>
    <t>MAX_ND2_Day 5_P1-FITC_P2-BSA_DAPI_BSA_FITC_A_001</t>
  </si>
  <si>
    <t>MAX_ND2_Day 5_P1-FITC_P2-BSA_DAPI_BSA_FITC_B_001</t>
  </si>
  <si>
    <t>MAX_ND2_Day 5_P1-FITC_P2-BSA_DAPI_FITC_BSA_C_001</t>
  </si>
  <si>
    <t>Pair 12</t>
  </si>
  <si>
    <t>MAX_ND2_Day 5_P1-BSA_P2-FITC_DAPI_f-actin_002</t>
  </si>
  <si>
    <t>MAX_ND2_Day 5_P1-BSA_P2-FITC_DAPI_f-actin_C_001</t>
  </si>
  <si>
    <t>MAX_ND2_Day 21_P1-BSA_P2-FITC_f-actin_001</t>
  </si>
  <si>
    <t>Pair 13</t>
  </si>
  <si>
    <t>MAX_2K P1 FITC_P2 BSA_DAPI-f-actin_01</t>
  </si>
  <si>
    <t>MAX_ND2_Day 5_P1-FITC_P2-BSA_DAPI_f-actin_A_001</t>
  </si>
  <si>
    <t>MAX_ND2_Day 5_P1-FITC_P2-BSA_DAPI_f-actin_B_001</t>
  </si>
  <si>
    <t>MAX_ND2_Day 5_P1-FITC_P2-BSA_DAPI_f-actin_C_001</t>
  </si>
  <si>
    <t>Pair 14</t>
  </si>
  <si>
    <t>MAX_ND2_Day28_2D_DAPI_BIII tubulin_synapsin_10x_001</t>
  </si>
  <si>
    <t>MAX_ND2_Day28_2D_DAPI_BIII tubulin_synapsin_10x_002</t>
  </si>
  <si>
    <t>MAX_ND2_Day28_2D_DAPI_BIII tubulin_synapsin_10x_003</t>
  </si>
  <si>
    <t>MAX_ND2_Day28_2D_DAPI_BIII tubulin_synapsin_10x_004</t>
  </si>
  <si>
    <t>MAX_ND2_Day28_2D_DAPI_BIII tubulin_synapsin_10x_005</t>
  </si>
  <si>
    <t>MAX_ND2_Day28_2D_DAPI_BIII tubulin_synapsin_10x_006</t>
  </si>
  <si>
    <t>MAX_ND2_Day28_Scaffold_DAPI_BIII tunulin_Synapsin_10x_001</t>
  </si>
  <si>
    <t>Singles</t>
  </si>
  <si>
    <t>28 Day Scaffold_10x_DAPI_F-Actin_004</t>
  </si>
  <si>
    <t>MAX_3D Scaffold_NL5_DAPI_hNestin_f-actin_10x_001</t>
  </si>
  <si>
    <t>MAX_3D Scaffold_NL5_DAPI_hNestin_f-actin_10x_002</t>
  </si>
  <si>
    <t>MAX_3D Scaffold_NL5_DAPI_hNestin_f-actin_10x_003</t>
  </si>
  <si>
    <t>MAX_3D Scaffold_NL5_DAPI_hNestin_f-actin_10x_004</t>
  </si>
  <si>
    <t>MAX_3D Scaffold_NL5_DAPI_hNestin_f-actin_10x_004-2</t>
  </si>
  <si>
    <t>MAX_3D Scaffold_NL5_DAPI_hNestin_NFM_10x_001</t>
  </si>
  <si>
    <t>MAX_3D Scaffold_NL5_DAPI_hNestin_NFM_10x_002</t>
  </si>
  <si>
    <t>MAX_3D Scaffold_NL5_DAPI_hNestin_NFM_10x_003</t>
  </si>
  <si>
    <t>MAX_3D Scaffold_NL5_DAPI_hNestin_NFM_10x_004</t>
  </si>
  <si>
    <t>MAX_3D Scaffold_NL5_DAPI_hNestin_olig2_BIII tubulin_10x_001</t>
  </si>
  <si>
    <t>MAX_3D Scaffold_NL5_DAPI_MAP2_GFAP_10x_001</t>
  </si>
  <si>
    <t>MAX_3D Scaffold_NL5_DAPI_MAP2_GFAP_10x_002</t>
  </si>
  <si>
    <t>MAX_3D Scaffold_NL5_DAPI_MAP2_GFAP_10x_003</t>
  </si>
  <si>
    <t>MAX_3D Scaffold_NL5_DAPI_MAP2_GFAP_10x_004</t>
  </si>
  <si>
    <t>MAX_3D Scaffold_NL5_DAPI_Sox2_GFAP_10x_001</t>
  </si>
  <si>
    <t>MAX_3D Scaffold_NL5_DAPI_Sox2_GFAP_10x_002</t>
  </si>
  <si>
    <t>MAX_3D Scaffold_NL5_DAPI_Sox2_GFAP_10x_003</t>
  </si>
  <si>
    <t>MAX_3D Scaffold_NL5_DAPI_Sox2_GFAP_10x_004</t>
  </si>
  <si>
    <t>MAX_3D Scaffold_NL5_DAPI_Sox2_GFAP_10x_005</t>
  </si>
  <si>
    <t>MAX_3D Scaffold_NL5_DAPI_Sox2_GFAP_10x_006</t>
  </si>
  <si>
    <t>NO IMAGES YET. REQUIRES GNIMPIEBA REMOVABLE HARD DRIVE</t>
  </si>
  <si>
    <t>Paper/fig</t>
  </si>
  <si>
    <t>group</t>
  </si>
  <si>
    <t>frame</t>
  </si>
  <si>
    <t>t-statistic</t>
  </si>
  <si>
    <t>p-value</t>
  </si>
  <si>
    <t>Paper's claim</t>
  </si>
  <si>
    <t>Result</t>
  </si>
  <si>
    <t>Conflict between paper &amp; BASIN?</t>
  </si>
  <si>
    <t>Chiou/1</t>
  </si>
  <si>
    <t>red</t>
  </si>
  <si>
    <t>Control intensity &gt; test</t>
  </si>
  <si>
    <t>Number of paper-BASIN conflicts</t>
  </si>
  <si>
    <t>green</t>
  </si>
  <si>
    <t>blue</t>
  </si>
  <si>
    <t>Total successful T-tests</t>
  </si>
  <si>
    <t>Chiou/6</t>
  </si>
  <si>
    <t>Conflict percentage</t>
  </si>
  <si>
    <t>Jayanthan</t>
  </si>
  <si>
    <t>Kaur/2</t>
  </si>
  <si>
    <t>Kaur/3</t>
  </si>
  <si>
    <t>Control intensity &lt; test</t>
  </si>
  <si>
    <t>Messerli/1</t>
  </si>
  <si>
    <t>Messerli/3</t>
  </si>
  <si>
    <t>Studebaker/1a</t>
  </si>
  <si>
    <t>Studebaker/1b</t>
  </si>
  <si>
    <t>Weingart/2</t>
  </si>
  <si>
    <t>Weingart/4</t>
  </si>
  <si>
    <t>Weingart/5d</t>
  </si>
  <si>
    <t>Weingart/5e</t>
  </si>
  <si>
    <t>IMPORTANT: The Bilir paper made claims concerning object area. BASIN can only t-test intensity as of 10/27/19.</t>
  </si>
  <si>
    <t>Bilir/1</t>
  </si>
  <si>
    <r>
      <t xml:space="preserve">Control </t>
    </r>
    <r>
      <rPr>
        <sz val="12"/>
        <color rgb="FFFF0000"/>
        <rFont val="Calibri (Body)"/>
      </rPr>
      <t>area</t>
    </r>
    <r>
      <rPr>
        <sz val="12"/>
        <color theme="1"/>
        <rFont val="Calibri"/>
        <family val="2"/>
        <scheme val="minor"/>
      </rPr>
      <t xml:space="preserve"> &gt; test</t>
    </r>
  </si>
  <si>
    <t>unknown</t>
  </si>
  <si>
    <t>Inoue/4</t>
  </si>
  <si>
    <t>Johansson/2</t>
  </si>
  <si>
    <t>Control intensity = test</t>
  </si>
  <si>
    <t>Machowska/4a</t>
  </si>
  <si>
    <t>Machowska/4b</t>
  </si>
  <si>
    <t>Machowska/4c</t>
  </si>
  <si>
    <t>Samartzis/2</t>
  </si>
  <si>
    <t>Tate/1c</t>
  </si>
  <si>
    <t>Tate/1d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</si>
</sst>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2"/>
      <color rgb="FFFF0000"/>
      <name val="Calibri (Body)"/>
    </font>
    <font>
      <u/>
      <sz val="12"/>
      <color theme="10"/>
      <name val="Calibri"/>
      <family val="2"/>
      <scheme val="minor"/>
    </font>
    <font>
      <sz val="12"/>
      <name val="Calibri"/>
      <family val="2"/>
      <scheme val="minor"/>
    </font>
    <font>
      <sz val="18"/>
      <color theme="1"/>
      <name val="Calibri"/>
      <family val="2"/>
      <scheme val="minor"/>
    </font>
    <font>
      <sz val="12"/>
      <color rgb="FF000000"/>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theme="0" tint="-0.499984740745262"/>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FFC000"/>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0" fillId="0" borderId="0" xfId="0" applyAlignment="1">
      <alignment wrapText="1"/>
    </xf>
    <xf numFmtId="0" fontId="0" fillId="2" borderId="1" xfId="0" applyFill="1" applyBorder="1" applyAlignment="1">
      <alignment horizontal="center"/>
    </xf>
    <xf numFmtId="0" fontId="0" fillId="2" borderId="2" xfId="0" applyFill="1" applyBorder="1" applyAlignment="1">
      <alignment horizontal="center"/>
    </xf>
    <xf numFmtId="9" fontId="0" fillId="2" borderId="3" xfId="0" applyNumberFormat="1" applyFill="1" applyBorder="1" applyAlignment="1">
      <alignment horizontal="center"/>
    </xf>
    <xf numFmtId="11" fontId="0" fillId="0" borderId="0" xfId="0" applyNumberFormat="1"/>
    <xf numFmtId="0" fontId="2" fillId="0" borderId="0" xfId="0" applyFont="1"/>
    <xf numFmtId="0" fontId="2" fillId="0" borderId="4" xfId="0" applyFont="1" applyBorder="1"/>
    <xf numFmtId="0" fontId="3" fillId="0" borderId="0" xfId="0" applyFont="1"/>
    <xf numFmtId="0" fontId="0" fillId="3" borderId="0" xfId="0" applyFill="1" applyAlignment="1">
      <alignment wrapText="1"/>
    </xf>
    <xf numFmtId="0" fontId="5" fillId="0" borderId="0" xfId="1"/>
    <xf numFmtId="0" fontId="0" fillId="0" borderId="0" xfId="0" applyFill="1" applyAlignment="1">
      <alignment wrapText="1"/>
    </xf>
    <xf numFmtId="0" fontId="5" fillId="0" borderId="0" xfId="1" applyAlignment="1">
      <alignment horizontal="left" vertical="center" wrapText="1" indent="1"/>
    </xf>
    <xf numFmtId="0" fontId="2" fillId="0" borderId="0" xfId="0" applyFont="1" applyFill="1" applyAlignment="1">
      <alignment wrapText="1"/>
    </xf>
    <xf numFmtId="0" fontId="0" fillId="0" borderId="0" xfId="0" applyFill="1"/>
    <xf numFmtId="0" fontId="6" fillId="0" borderId="0" xfId="0" applyFont="1" applyFill="1"/>
    <xf numFmtId="0" fontId="6" fillId="0" borderId="0" xfId="0" applyFont="1" applyFill="1" applyAlignment="1">
      <alignment wrapText="1"/>
    </xf>
    <xf numFmtId="0" fontId="8" fillId="0" borderId="0" xfId="0" applyFont="1" applyAlignment="1">
      <alignment wrapText="1"/>
    </xf>
    <xf numFmtId="0" fontId="0" fillId="0" borderId="0" xfId="0" applyAlignment="1">
      <alignment horizontal="center"/>
    </xf>
    <xf numFmtId="0" fontId="7" fillId="0" borderId="0" xfId="0" applyFont="1" applyFill="1" applyAlignment="1">
      <alignment horizontal="left"/>
    </xf>
    <xf numFmtId="0" fontId="2"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x.doi.org/10.1097%2FNEN.0000000000000161" TargetMode="External"/><Relationship Id="rId7" Type="http://schemas.openxmlformats.org/officeDocument/2006/relationships/printerSettings" Target="../printerSettings/printerSettings1.bin"/><Relationship Id="rId2" Type="http://schemas.openxmlformats.org/officeDocument/2006/relationships/hyperlink" Target="https://doi.org/10.1186/1475-2867-11-44" TargetMode="External"/><Relationship Id="rId1" Type="http://schemas.openxmlformats.org/officeDocument/2006/relationships/hyperlink" Target="https://doi.org/10.3390/cancers12030756" TargetMode="External"/><Relationship Id="rId6" Type="http://schemas.openxmlformats.org/officeDocument/2006/relationships/hyperlink" Target="https://dx.doi.org/10.1371%2Fjournal.pone.0083296" TargetMode="External"/><Relationship Id="rId5" Type="http://schemas.openxmlformats.org/officeDocument/2006/relationships/hyperlink" Target="https://doi.org/10.1371/journal.pone.0031070" TargetMode="External"/><Relationship Id="rId4" Type="http://schemas.openxmlformats.org/officeDocument/2006/relationships/hyperlink" Target="https://dx.doi.org/10.18632%2Foncotarget.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B5C5-8CB0-CC4E-AD9C-18BDF63F1621}">
  <dimension ref="A1:B25"/>
  <sheetViews>
    <sheetView workbookViewId="0">
      <selection activeCell="A26" sqref="A26"/>
    </sheetView>
  </sheetViews>
  <sheetFormatPr defaultColWidth="11" defaultRowHeight="15.95"/>
  <cols>
    <col min="1" max="1" width="45.125" bestFit="1" customWidth="1"/>
  </cols>
  <sheetData>
    <row r="1" spans="1:2">
      <c r="A1" t="s">
        <v>0</v>
      </c>
    </row>
    <row r="2" spans="1:2">
      <c r="A2" t="s">
        <v>1</v>
      </c>
    </row>
    <row r="3" spans="1:2">
      <c r="A3" t="s">
        <v>2</v>
      </c>
    </row>
    <row r="4" spans="1:2">
      <c r="A4" t="s">
        <v>3</v>
      </c>
    </row>
    <row r="5" spans="1:2">
      <c r="A5" t="s">
        <v>4</v>
      </c>
    </row>
    <row r="6" spans="1:2">
      <c r="A6" t="s">
        <v>5</v>
      </c>
    </row>
    <row r="7" spans="1:2">
      <c r="A7" t="s">
        <v>6</v>
      </c>
    </row>
    <row r="13" spans="1:2">
      <c r="A13" s="18" t="s">
        <v>7</v>
      </c>
      <c r="B13" t="s">
        <v>8</v>
      </c>
    </row>
    <row r="14" spans="1:2">
      <c r="A14" s="18"/>
      <c r="B14" t="s">
        <v>9</v>
      </c>
    </row>
    <row r="16" spans="1:2">
      <c r="A16" s="18" t="s">
        <v>10</v>
      </c>
      <c r="B16" t="s">
        <v>11</v>
      </c>
    </row>
    <row r="17" spans="1:2">
      <c r="A17" s="18"/>
      <c r="B17" t="s">
        <v>12</v>
      </c>
    </row>
    <row r="19" spans="1:2">
      <c r="A19" t="s">
        <v>13</v>
      </c>
      <c r="B19" t="s">
        <v>14</v>
      </c>
    </row>
    <row r="21" spans="1:2">
      <c r="A21" t="s">
        <v>15</v>
      </c>
      <c r="B21" t="s">
        <v>16</v>
      </c>
    </row>
    <row r="23" spans="1:2">
      <c r="A23" t="s">
        <v>17</v>
      </c>
      <c r="B23" t="s">
        <v>18</v>
      </c>
    </row>
    <row r="25" spans="1:2">
      <c r="A25" t="s">
        <v>19</v>
      </c>
      <c r="B25" t="s">
        <v>20</v>
      </c>
    </row>
  </sheetData>
  <mergeCells count="2">
    <mergeCell ref="A13:A14"/>
    <mergeCell ref="A16:A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B8B2-010B-4941-8555-E0C984A816B0}">
  <sheetPr>
    <tabColor rgb="FF92D050"/>
  </sheetPr>
  <dimension ref="A1"/>
  <sheetViews>
    <sheetView workbookViewId="0"/>
  </sheetViews>
  <sheetFormatPr defaultColWidth="8.625" defaultRowHeight="15.9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42BF-27F8-4ABB-B284-F4072BEF0005}">
  <sheetPr>
    <tabColor rgb="FF92D050"/>
  </sheetPr>
  <dimension ref="A1"/>
  <sheetViews>
    <sheetView workbookViewId="0">
      <selection activeCell="H33" sqref="H33"/>
    </sheetView>
  </sheetViews>
  <sheetFormatPr defaultColWidth="8.625" defaultRowHeight="15.9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FDC27-0FAB-47ED-AFD0-B0C4C171B0CD}">
  <sheetPr>
    <tabColor rgb="FF92D050"/>
  </sheetPr>
  <dimension ref="A1"/>
  <sheetViews>
    <sheetView workbookViewId="0"/>
  </sheetViews>
  <sheetFormatPr defaultColWidth="8.625" defaultRowHeight="15.9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8B005-EB83-4FD7-99E9-E17185A9A255}">
  <sheetPr>
    <tabColor rgb="FF92D050"/>
  </sheetPr>
  <dimension ref="A1"/>
  <sheetViews>
    <sheetView workbookViewId="0"/>
  </sheetViews>
  <sheetFormatPr defaultColWidth="8.625" defaultRowHeight="15.9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2E8F-BD6C-44CA-BA8F-E4E116B3FF82}">
  <sheetPr>
    <tabColor rgb="FF92D050"/>
  </sheetPr>
  <dimension ref="A1"/>
  <sheetViews>
    <sheetView topLeftCell="S1" workbookViewId="0">
      <selection activeCell="C1" sqref="C1"/>
    </sheetView>
  </sheetViews>
  <sheetFormatPr defaultColWidth="8.625" defaultRowHeight="15.9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F6D5-BAC9-4C4F-B505-E48A45C8900D}">
  <sheetPr>
    <tabColor rgb="FF92D050"/>
  </sheetPr>
  <dimension ref="A1"/>
  <sheetViews>
    <sheetView workbookViewId="0">
      <selection activeCell="C1" sqref="C1"/>
    </sheetView>
  </sheetViews>
  <sheetFormatPr defaultColWidth="8.625" defaultRowHeight="15.9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C419-C2E3-794B-AA37-740B79F12260}">
  <dimension ref="A1:I136"/>
  <sheetViews>
    <sheetView workbookViewId="0"/>
  </sheetViews>
  <sheetFormatPr defaultColWidth="8.625" defaultRowHeight="15.95"/>
  <cols>
    <col min="1" max="1" width="13.125" bestFit="1" customWidth="1"/>
    <col min="2" max="2" width="7.625" customWidth="1"/>
    <col min="3" max="3" width="8.125" customWidth="1"/>
    <col min="4" max="4" width="16.375" customWidth="1"/>
    <col min="5" max="5" width="16" customWidth="1"/>
    <col min="6" max="6" width="29.125" customWidth="1"/>
    <col min="7" max="7" width="12.5" customWidth="1"/>
    <col min="8" max="8" width="29.125" bestFit="1" customWidth="1"/>
    <col min="9" max="9" width="28.625" bestFit="1" customWidth="1"/>
  </cols>
  <sheetData>
    <row r="1" spans="1:9" ht="17.100000000000001">
      <c r="A1" t="s">
        <v>855</v>
      </c>
      <c r="B1" t="s">
        <v>856</v>
      </c>
      <c r="C1" t="s">
        <v>857</v>
      </c>
      <c r="D1" t="s">
        <v>858</v>
      </c>
      <c r="E1" t="s">
        <v>859</v>
      </c>
      <c r="F1" t="s">
        <v>860</v>
      </c>
      <c r="G1" t="s">
        <v>861</v>
      </c>
      <c r="H1" s="1" t="s">
        <v>862</v>
      </c>
    </row>
    <row r="2" spans="1:9">
      <c r="A2" t="s">
        <v>863</v>
      </c>
      <c r="B2">
        <v>1</v>
      </c>
      <c r="C2" t="s">
        <v>864</v>
      </c>
      <c r="D2" t="s">
        <v>668</v>
      </c>
      <c r="E2" t="s">
        <v>668</v>
      </c>
      <c r="F2" t="s">
        <v>865</v>
      </c>
      <c r="G2" t="str">
        <f t="shared" ref="G2:G33" si="0">IF(E2="NA", "unknown", IF(E2&lt;0.05,"accept alt", "C1=C2"))</f>
        <v>unknown</v>
      </c>
      <c r="H2" t="str">
        <f>IF(G2="unknown", "unknown", "")</f>
        <v>unknown</v>
      </c>
      <c r="I2" s="2" t="s">
        <v>866</v>
      </c>
    </row>
    <row r="3" spans="1:9">
      <c r="B3">
        <v>1</v>
      </c>
      <c r="C3" t="s">
        <v>867</v>
      </c>
      <c r="D3" t="s">
        <v>668</v>
      </c>
      <c r="E3" t="s">
        <v>668</v>
      </c>
      <c r="G3" t="str">
        <f t="shared" si="0"/>
        <v>unknown</v>
      </c>
      <c r="H3" t="str">
        <f>IF(G3="unknown", "unknown", "")</f>
        <v>unknown</v>
      </c>
      <c r="I3" s="3">
        <f>COUNTIF(H2:H121, "yes")</f>
        <v>50</v>
      </c>
    </row>
    <row r="4" spans="1:9">
      <c r="B4">
        <v>1</v>
      </c>
      <c r="C4" t="s">
        <v>868</v>
      </c>
      <c r="D4" t="s">
        <v>668</v>
      </c>
      <c r="E4" t="s">
        <v>668</v>
      </c>
      <c r="G4" t="str">
        <f t="shared" si="0"/>
        <v>unknown</v>
      </c>
      <c r="H4" t="str">
        <f>IF(G4="unknown", "unknown", "")</f>
        <v>unknown</v>
      </c>
      <c r="I4" s="3" t="s">
        <v>869</v>
      </c>
    </row>
    <row r="5" spans="1:9">
      <c r="A5" t="s">
        <v>870</v>
      </c>
      <c r="B5">
        <v>2</v>
      </c>
      <c r="C5" t="s">
        <v>864</v>
      </c>
      <c r="D5">
        <v>0.777664570179605</v>
      </c>
      <c r="E5">
        <v>0.22311989527366199</v>
      </c>
      <c r="F5" t="s">
        <v>865</v>
      </c>
      <c r="G5" t="str">
        <f t="shared" si="0"/>
        <v>C1=C2</v>
      </c>
      <c r="H5" t="s">
        <v>176</v>
      </c>
      <c r="I5" s="3">
        <f>COUNTIF(H2:H121, "yes") + COUNTIF(H2:H121, "no")</f>
        <v>79</v>
      </c>
    </row>
    <row r="6" spans="1:9">
      <c r="B6">
        <v>2</v>
      </c>
      <c r="C6" t="s">
        <v>867</v>
      </c>
      <c r="D6" t="s">
        <v>668</v>
      </c>
      <c r="E6" t="s">
        <v>668</v>
      </c>
      <c r="G6" t="str">
        <f t="shared" si="0"/>
        <v>unknown</v>
      </c>
      <c r="H6" t="str">
        <f>IF(G6="unknown", "unknown", "")</f>
        <v>unknown</v>
      </c>
      <c r="I6" s="3" t="s">
        <v>871</v>
      </c>
    </row>
    <row r="7" spans="1:9">
      <c r="B7">
        <v>2</v>
      </c>
      <c r="C7" t="s">
        <v>868</v>
      </c>
      <c r="D7" t="s">
        <v>668</v>
      </c>
      <c r="E7" t="s">
        <v>668</v>
      </c>
      <c r="G7" t="str">
        <f t="shared" si="0"/>
        <v>unknown</v>
      </c>
      <c r="H7" t="str">
        <f>IF(G7="unknown", "unknown", "")</f>
        <v>unknown</v>
      </c>
      <c r="I7" s="4">
        <f>I3/I5</f>
        <v>0.63291139240506333</v>
      </c>
    </row>
    <row r="8" spans="1:9">
      <c r="A8" t="s">
        <v>870</v>
      </c>
      <c r="B8">
        <v>3</v>
      </c>
      <c r="C8" t="s">
        <v>864</v>
      </c>
      <c r="D8">
        <v>7.1017944836144302</v>
      </c>
      <c r="E8" s="5">
        <v>1.28909928064748E-11</v>
      </c>
      <c r="F8" t="s">
        <v>865</v>
      </c>
      <c r="G8" t="str">
        <f t="shared" si="0"/>
        <v>accept alt</v>
      </c>
      <c r="H8" t="s">
        <v>350</v>
      </c>
    </row>
    <row r="9" spans="1:9">
      <c r="B9">
        <v>3</v>
      </c>
      <c r="C9" t="s">
        <v>867</v>
      </c>
      <c r="D9">
        <v>-9.04183835535129</v>
      </c>
      <c r="E9">
        <v>0.999999999999999</v>
      </c>
      <c r="G9" t="str">
        <f t="shared" si="0"/>
        <v>C1=C2</v>
      </c>
      <c r="H9" t="s">
        <v>176</v>
      </c>
    </row>
    <row r="10" spans="1:9">
      <c r="B10">
        <v>3</v>
      </c>
      <c r="C10" t="s">
        <v>868</v>
      </c>
      <c r="D10">
        <v>-4.3968675973148397</v>
      </c>
      <c r="E10">
        <v>0.99998849377130705</v>
      </c>
      <c r="G10" t="str">
        <f t="shared" si="0"/>
        <v>C1=C2</v>
      </c>
      <c r="H10" t="s">
        <v>176</v>
      </c>
    </row>
    <row r="11" spans="1:9">
      <c r="A11" t="s">
        <v>872</v>
      </c>
      <c r="B11">
        <v>4</v>
      </c>
      <c r="C11" t="s">
        <v>864</v>
      </c>
      <c r="D11">
        <v>3.9695573964580202</v>
      </c>
      <c r="E11">
        <v>1.08933282406366E-2</v>
      </c>
      <c r="F11" t="s">
        <v>865</v>
      </c>
      <c r="G11" t="str">
        <f t="shared" si="0"/>
        <v>accept alt</v>
      </c>
      <c r="H11" t="s">
        <v>350</v>
      </c>
    </row>
    <row r="12" spans="1:9">
      <c r="B12">
        <v>4</v>
      </c>
      <c r="C12" t="s">
        <v>867</v>
      </c>
      <c r="D12" t="s">
        <v>668</v>
      </c>
      <c r="E12" t="s">
        <v>668</v>
      </c>
      <c r="G12" t="str">
        <f t="shared" si="0"/>
        <v>unknown</v>
      </c>
      <c r="H12" t="str">
        <f>IF(G12="unknown", "unknown", "")</f>
        <v>unknown</v>
      </c>
    </row>
    <row r="13" spans="1:9">
      <c r="B13">
        <v>4</v>
      </c>
      <c r="C13" t="s">
        <v>868</v>
      </c>
      <c r="D13" t="s">
        <v>668</v>
      </c>
      <c r="E13" t="s">
        <v>668</v>
      </c>
      <c r="G13" t="str">
        <f t="shared" si="0"/>
        <v>unknown</v>
      </c>
      <c r="H13" t="str">
        <f>IF(G13="unknown", "unknown", "")</f>
        <v>unknown</v>
      </c>
    </row>
    <row r="14" spans="1:9">
      <c r="A14" t="s">
        <v>872</v>
      </c>
      <c r="B14">
        <v>5</v>
      </c>
      <c r="C14" t="s">
        <v>864</v>
      </c>
      <c r="D14">
        <v>1.3249578487422999</v>
      </c>
      <c r="E14">
        <v>0.133414430664795</v>
      </c>
      <c r="F14" t="s">
        <v>865</v>
      </c>
      <c r="G14" t="str">
        <f t="shared" si="0"/>
        <v>C1=C2</v>
      </c>
      <c r="H14" t="s">
        <v>176</v>
      </c>
    </row>
    <row r="15" spans="1:9">
      <c r="B15">
        <v>5</v>
      </c>
      <c r="C15" t="s">
        <v>867</v>
      </c>
      <c r="D15" t="s">
        <v>668</v>
      </c>
      <c r="E15" t="s">
        <v>668</v>
      </c>
      <c r="G15" t="str">
        <f t="shared" si="0"/>
        <v>unknown</v>
      </c>
      <c r="H15" t="str">
        <f>IF(G15="unknown", "unknown", "")</f>
        <v>unknown</v>
      </c>
    </row>
    <row r="16" spans="1:9">
      <c r="B16">
        <v>5</v>
      </c>
      <c r="C16" t="s">
        <v>868</v>
      </c>
      <c r="D16" t="s">
        <v>668</v>
      </c>
      <c r="E16" t="s">
        <v>668</v>
      </c>
      <c r="G16" t="str">
        <f t="shared" si="0"/>
        <v>unknown</v>
      </c>
      <c r="H16" t="str">
        <f>IF(G16="unknown", "unknown", "")</f>
        <v>unknown</v>
      </c>
    </row>
    <row r="17" spans="1:8">
      <c r="A17" t="s">
        <v>872</v>
      </c>
      <c r="B17">
        <v>6</v>
      </c>
      <c r="C17" t="s">
        <v>864</v>
      </c>
      <c r="D17">
        <v>5.0873098933945604</v>
      </c>
      <c r="E17">
        <v>6.0092951088467801E-3</v>
      </c>
      <c r="F17" t="s">
        <v>865</v>
      </c>
      <c r="G17" t="str">
        <f t="shared" si="0"/>
        <v>accept alt</v>
      </c>
      <c r="H17" t="s">
        <v>350</v>
      </c>
    </row>
    <row r="18" spans="1:8">
      <c r="B18">
        <v>6</v>
      </c>
      <c r="C18" t="s">
        <v>867</v>
      </c>
      <c r="D18" t="s">
        <v>668</v>
      </c>
      <c r="E18" t="s">
        <v>668</v>
      </c>
      <c r="G18" t="str">
        <f t="shared" si="0"/>
        <v>unknown</v>
      </c>
      <c r="H18" t="str">
        <f>IF(G18="unknown", "unknown", "")</f>
        <v>unknown</v>
      </c>
    </row>
    <row r="19" spans="1:8">
      <c r="B19">
        <v>6</v>
      </c>
      <c r="C19" t="s">
        <v>868</v>
      </c>
      <c r="D19">
        <v>0.36276352895665598</v>
      </c>
      <c r="E19">
        <v>0.36580596716521602</v>
      </c>
      <c r="G19" t="str">
        <f t="shared" si="0"/>
        <v>C1=C2</v>
      </c>
      <c r="H19" t="s">
        <v>176</v>
      </c>
    </row>
    <row r="20" spans="1:8">
      <c r="A20" t="s">
        <v>872</v>
      </c>
      <c r="B20">
        <v>7</v>
      </c>
      <c r="C20" t="s">
        <v>864</v>
      </c>
      <c r="D20">
        <v>1.47612351894714</v>
      </c>
      <c r="E20">
        <v>9.8400805037651695E-2</v>
      </c>
      <c r="F20" t="s">
        <v>865</v>
      </c>
      <c r="G20" t="str">
        <f t="shared" si="0"/>
        <v>C1=C2</v>
      </c>
      <c r="H20" t="s">
        <v>176</v>
      </c>
    </row>
    <row r="21" spans="1:8">
      <c r="B21">
        <v>7</v>
      </c>
      <c r="C21" t="s">
        <v>867</v>
      </c>
      <c r="D21" t="s">
        <v>668</v>
      </c>
      <c r="E21" t="s">
        <v>668</v>
      </c>
      <c r="G21" t="str">
        <f t="shared" si="0"/>
        <v>unknown</v>
      </c>
      <c r="H21" t="str">
        <f>IF(G21="unknown", "unknown", "")</f>
        <v>unknown</v>
      </c>
    </row>
    <row r="22" spans="1:8">
      <c r="B22">
        <v>7</v>
      </c>
      <c r="C22" t="s">
        <v>868</v>
      </c>
      <c r="D22">
        <v>2.49870317697847</v>
      </c>
      <c r="E22">
        <v>4.3876094840113102E-2</v>
      </c>
      <c r="G22" t="str">
        <f t="shared" si="0"/>
        <v>accept alt</v>
      </c>
      <c r="H22" t="s">
        <v>350</v>
      </c>
    </row>
    <row r="23" spans="1:8">
      <c r="A23" t="s">
        <v>873</v>
      </c>
      <c r="B23">
        <v>8</v>
      </c>
      <c r="C23" t="s">
        <v>864</v>
      </c>
      <c r="D23">
        <v>-2.6478280150538702</v>
      </c>
      <c r="E23">
        <v>0.99527856784744695</v>
      </c>
      <c r="F23" t="s">
        <v>865</v>
      </c>
      <c r="G23" t="str">
        <f t="shared" si="0"/>
        <v>C1=C2</v>
      </c>
      <c r="H23" t="s">
        <v>176</v>
      </c>
    </row>
    <row r="24" spans="1:8">
      <c r="B24">
        <v>8</v>
      </c>
      <c r="C24" t="s">
        <v>867</v>
      </c>
      <c r="D24">
        <v>-2.8331936467363099</v>
      </c>
      <c r="E24">
        <v>0.99716749658724602</v>
      </c>
      <c r="G24" t="str">
        <f t="shared" si="0"/>
        <v>C1=C2</v>
      </c>
      <c r="H24" t="s">
        <v>176</v>
      </c>
    </row>
    <row r="25" spans="1:8">
      <c r="B25">
        <v>8</v>
      </c>
      <c r="C25" t="s">
        <v>868</v>
      </c>
      <c r="D25">
        <v>-3.42590680851665</v>
      </c>
      <c r="E25">
        <v>0.99955780435470798</v>
      </c>
      <c r="G25" t="str">
        <f t="shared" si="0"/>
        <v>C1=C2</v>
      </c>
      <c r="H25" t="s">
        <v>176</v>
      </c>
    </row>
    <row r="26" spans="1:8">
      <c r="A26" t="s">
        <v>873</v>
      </c>
      <c r="B26">
        <v>9</v>
      </c>
      <c r="C26" t="s">
        <v>864</v>
      </c>
      <c r="D26">
        <v>1.3121035943253001</v>
      </c>
      <c r="E26">
        <v>9.6022111338654501E-2</v>
      </c>
      <c r="F26" t="s">
        <v>865</v>
      </c>
      <c r="G26" t="str">
        <f t="shared" si="0"/>
        <v>C1=C2</v>
      </c>
      <c r="H26" t="s">
        <v>176</v>
      </c>
    </row>
    <row r="27" spans="1:8">
      <c r="B27">
        <v>9</v>
      </c>
      <c r="C27" t="s">
        <v>867</v>
      </c>
      <c r="D27">
        <v>2.6924235429999301</v>
      </c>
      <c r="E27">
        <v>4.1387435719117899E-3</v>
      </c>
      <c r="G27" t="str">
        <f t="shared" si="0"/>
        <v>accept alt</v>
      </c>
      <c r="H27" t="s">
        <v>350</v>
      </c>
    </row>
    <row r="28" spans="1:8">
      <c r="B28">
        <v>9</v>
      </c>
      <c r="C28" t="s">
        <v>868</v>
      </c>
      <c r="D28">
        <v>2.5045686632711801</v>
      </c>
      <c r="E28">
        <v>6.88714648943333E-3</v>
      </c>
      <c r="G28" t="str">
        <f t="shared" si="0"/>
        <v>accept alt</v>
      </c>
      <c r="H28" t="s">
        <v>350</v>
      </c>
    </row>
    <row r="29" spans="1:8">
      <c r="A29" t="s">
        <v>873</v>
      </c>
      <c r="B29">
        <v>10</v>
      </c>
      <c r="C29" t="s">
        <v>864</v>
      </c>
      <c r="D29">
        <v>-3.0916345413067301</v>
      </c>
      <c r="E29">
        <v>0.99821373289004001</v>
      </c>
      <c r="F29" t="s">
        <v>865</v>
      </c>
      <c r="G29" t="str">
        <f t="shared" si="0"/>
        <v>C1=C2</v>
      </c>
      <c r="H29" t="s">
        <v>176</v>
      </c>
    </row>
    <row r="30" spans="1:8">
      <c r="B30">
        <v>10</v>
      </c>
      <c r="C30" t="s">
        <v>867</v>
      </c>
      <c r="D30">
        <v>-3.68707758388586</v>
      </c>
      <c r="E30">
        <v>0.99965027753291003</v>
      </c>
      <c r="G30" t="str">
        <f t="shared" si="0"/>
        <v>C1=C2</v>
      </c>
      <c r="H30" t="s">
        <v>176</v>
      </c>
    </row>
    <row r="31" spans="1:8">
      <c r="B31">
        <v>10</v>
      </c>
      <c r="C31" t="s">
        <v>868</v>
      </c>
      <c r="D31">
        <v>-4.4580269405686401</v>
      </c>
      <c r="E31">
        <v>0.99996058237442698</v>
      </c>
      <c r="G31" t="str">
        <f t="shared" si="0"/>
        <v>C1=C2</v>
      </c>
      <c r="H31" t="s">
        <v>176</v>
      </c>
    </row>
    <row r="32" spans="1:8">
      <c r="A32" t="s">
        <v>873</v>
      </c>
      <c r="B32">
        <v>11</v>
      </c>
      <c r="C32" t="s">
        <v>864</v>
      </c>
      <c r="D32">
        <v>-0.14830373936483901</v>
      </c>
      <c r="E32">
        <v>0.55834290171817103</v>
      </c>
      <c r="F32" t="s">
        <v>865</v>
      </c>
      <c r="G32" t="str">
        <f t="shared" si="0"/>
        <v>C1=C2</v>
      </c>
      <c r="H32" t="s">
        <v>176</v>
      </c>
    </row>
    <row r="33" spans="1:8">
      <c r="B33">
        <v>11</v>
      </c>
      <c r="C33" t="s">
        <v>867</v>
      </c>
      <c r="D33">
        <v>-1.13826707888637</v>
      </c>
      <c r="E33">
        <v>0.866600182315031</v>
      </c>
      <c r="G33" t="str">
        <f t="shared" si="0"/>
        <v>C1=C2</v>
      </c>
      <c r="H33" t="s">
        <v>176</v>
      </c>
    </row>
    <row r="34" spans="1:8">
      <c r="B34">
        <v>11</v>
      </c>
      <c r="C34" t="s">
        <v>868</v>
      </c>
      <c r="D34">
        <v>-1.49175522785208</v>
      </c>
      <c r="E34">
        <v>0.92415998693672097</v>
      </c>
      <c r="G34" t="str">
        <f t="shared" ref="G34:G65" si="1">IF(E34="NA", "unknown", IF(E34&lt;0.05,"accept alt", "C1=C2"))</f>
        <v>C1=C2</v>
      </c>
      <c r="H34" t="s">
        <v>176</v>
      </c>
    </row>
    <row r="35" spans="1:8">
      <c r="A35" t="s">
        <v>874</v>
      </c>
      <c r="B35">
        <v>12</v>
      </c>
      <c r="C35" t="s">
        <v>864</v>
      </c>
      <c r="D35">
        <v>-1.60110959028849</v>
      </c>
      <c r="E35">
        <v>6.3278181675797004E-2</v>
      </c>
      <c r="F35" t="s">
        <v>875</v>
      </c>
      <c r="G35" t="str">
        <f t="shared" si="1"/>
        <v>C1=C2</v>
      </c>
      <c r="H35" t="s">
        <v>176</v>
      </c>
    </row>
    <row r="36" spans="1:8">
      <c r="B36">
        <v>12</v>
      </c>
      <c r="C36" t="s">
        <v>867</v>
      </c>
      <c r="D36">
        <v>-0.74311592517048497</v>
      </c>
      <c r="E36">
        <v>0.23980649120650499</v>
      </c>
      <c r="G36" t="str">
        <f t="shared" si="1"/>
        <v>C1=C2</v>
      </c>
      <c r="H36" t="s">
        <v>176</v>
      </c>
    </row>
    <row r="37" spans="1:8">
      <c r="B37">
        <v>12</v>
      </c>
      <c r="C37" t="s">
        <v>868</v>
      </c>
      <c r="D37">
        <v>-0.95955574711758596</v>
      </c>
      <c r="E37">
        <v>0.180888761106657</v>
      </c>
      <c r="G37" t="str">
        <f t="shared" si="1"/>
        <v>C1=C2</v>
      </c>
      <c r="H37" t="s">
        <v>176</v>
      </c>
    </row>
    <row r="38" spans="1:8">
      <c r="A38" t="s">
        <v>874</v>
      </c>
      <c r="B38">
        <v>13</v>
      </c>
      <c r="C38" t="s">
        <v>864</v>
      </c>
      <c r="D38">
        <v>-0.68331044162349996</v>
      </c>
      <c r="E38">
        <v>0.25119570673804897</v>
      </c>
      <c r="F38" t="s">
        <v>875</v>
      </c>
      <c r="G38" t="str">
        <f t="shared" si="1"/>
        <v>C1=C2</v>
      </c>
      <c r="H38" t="s">
        <v>176</v>
      </c>
    </row>
    <row r="39" spans="1:8">
      <c r="B39">
        <v>13</v>
      </c>
      <c r="C39" t="s">
        <v>867</v>
      </c>
      <c r="D39">
        <v>0.19876394959000401</v>
      </c>
      <c r="E39">
        <v>0.57648719060321196</v>
      </c>
      <c r="G39" t="str">
        <f t="shared" si="1"/>
        <v>C1=C2</v>
      </c>
      <c r="H39" t="s">
        <v>176</v>
      </c>
    </row>
    <row r="40" spans="1:8">
      <c r="B40">
        <v>13</v>
      </c>
      <c r="C40" t="s">
        <v>868</v>
      </c>
      <c r="D40">
        <v>-0.558412508901451</v>
      </c>
      <c r="E40">
        <v>0.29420089056902998</v>
      </c>
      <c r="G40" t="str">
        <f t="shared" si="1"/>
        <v>C1=C2</v>
      </c>
      <c r="H40" t="s">
        <v>176</v>
      </c>
    </row>
    <row r="41" spans="1:8">
      <c r="A41" t="s">
        <v>874</v>
      </c>
      <c r="B41">
        <v>14</v>
      </c>
      <c r="C41" t="s">
        <v>864</v>
      </c>
      <c r="D41">
        <v>-2.17386017420402</v>
      </c>
      <c r="E41">
        <v>1.8518067810128901E-2</v>
      </c>
      <c r="F41" t="s">
        <v>875</v>
      </c>
      <c r="G41" t="str">
        <f t="shared" si="1"/>
        <v>accept alt</v>
      </c>
      <c r="H41" t="s">
        <v>350</v>
      </c>
    </row>
    <row r="42" spans="1:8">
      <c r="B42">
        <v>14</v>
      </c>
      <c r="C42" t="s">
        <v>867</v>
      </c>
      <c r="D42">
        <v>-2.0992319511961099</v>
      </c>
      <c r="E42">
        <v>2.4909813154899301E-2</v>
      </c>
      <c r="G42" t="str">
        <f t="shared" si="1"/>
        <v>accept alt</v>
      </c>
      <c r="H42" t="s">
        <v>350</v>
      </c>
    </row>
    <row r="43" spans="1:8">
      <c r="B43">
        <v>14</v>
      </c>
      <c r="C43" t="s">
        <v>868</v>
      </c>
      <c r="D43">
        <v>-1.82343663985265</v>
      </c>
      <c r="E43">
        <v>4.0219457895231903E-2</v>
      </c>
      <c r="G43" t="str">
        <f t="shared" si="1"/>
        <v>accept alt</v>
      </c>
      <c r="H43" t="s">
        <v>350</v>
      </c>
    </row>
    <row r="44" spans="1:8">
      <c r="A44" t="s">
        <v>874</v>
      </c>
      <c r="B44">
        <v>15</v>
      </c>
      <c r="C44" t="s">
        <v>864</v>
      </c>
      <c r="D44">
        <v>-2.1431277504521602</v>
      </c>
      <c r="E44">
        <v>2.0050128744539798E-2</v>
      </c>
      <c r="F44" t="s">
        <v>875</v>
      </c>
      <c r="G44" t="str">
        <f t="shared" si="1"/>
        <v>accept alt</v>
      </c>
      <c r="H44" t="s">
        <v>350</v>
      </c>
    </row>
    <row r="45" spans="1:8">
      <c r="B45">
        <v>15</v>
      </c>
      <c r="C45" t="s">
        <v>867</v>
      </c>
      <c r="D45">
        <v>-2.3627683688843</v>
      </c>
      <c r="E45">
        <v>1.5356547310961101E-2</v>
      </c>
      <c r="G45" t="str">
        <f t="shared" si="1"/>
        <v>accept alt</v>
      </c>
      <c r="H45" t="s">
        <v>350</v>
      </c>
    </row>
    <row r="46" spans="1:8">
      <c r="B46">
        <v>15</v>
      </c>
      <c r="C46" t="s">
        <v>868</v>
      </c>
      <c r="D46">
        <v>-2.3450206769039799</v>
      </c>
      <c r="E46">
        <v>1.46152581884866E-2</v>
      </c>
      <c r="G46" t="str">
        <f t="shared" si="1"/>
        <v>accept alt</v>
      </c>
      <c r="H46" t="s">
        <v>350</v>
      </c>
    </row>
    <row r="47" spans="1:8">
      <c r="A47" t="s">
        <v>876</v>
      </c>
      <c r="B47">
        <v>16</v>
      </c>
      <c r="C47" t="s">
        <v>864</v>
      </c>
      <c r="D47" t="s">
        <v>668</v>
      </c>
      <c r="E47" t="s">
        <v>668</v>
      </c>
      <c r="F47" t="s">
        <v>865</v>
      </c>
      <c r="G47" t="str">
        <f t="shared" si="1"/>
        <v>unknown</v>
      </c>
      <c r="H47" t="str">
        <f>IF(G47="unknown", "unknown", "")</f>
        <v>unknown</v>
      </c>
    </row>
    <row r="48" spans="1:8">
      <c r="B48">
        <v>16</v>
      </c>
      <c r="C48" t="s">
        <v>867</v>
      </c>
      <c r="D48" t="s">
        <v>668</v>
      </c>
      <c r="E48" t="s">
        <v>668</v>
      </c>
      <c r="G48" t="str">
        <f t="shared" si="1"/>
        <v>unknown</v>
      </c>
      <c r="H48" t="str">
        <f>IF(G48="unknown", "unknown", "")</f>
        <v>unknown</v>
      </c>
    </row>
    <row r="49" spans="1:8">
      <c r="B49">
        <v>16</v>
      </c>
      <c r="C49" t="s">
        <v>868</v>
      </c>
      <c r="D49" t="s">
        <v>668</v>
      </c>
      <c r="E49" t="s">
        <v>668</v>
      </c>
      <c r="G49" t="str">
        <f t="shared" si="1"/>
        <v>unknown</v>
      </c>
      <c r="H49" t="str">
        <f>IF(G49="unknown", "unknown", "")</f>
        <v>unknown</v>
      </c>
    </row>
    <row r="50" spans="1:8">
      <c r="A50" t="s">
        <v>876</v>
      </c>
      <c r="B50">
        <v>17</v>
      </c>
      <c r="C50" t="s">
        <v>864</v>
      </c>
      <c r="D50">
        <v>4.5146640054701299</v>
      </c>
      <c r="E50" s="5">
        <v>7.4361563573007897E-5</v>
      </c>
      <c r="F50" t="s">
        <v>865</v>
      </c>
      <c r="G50" t="str">
        <f t="shared" si="1"/>
        <v>accept alt</v>
      </c>
      <c r="H50" t="s">
        <v>350</v>
      </c>
    </row>
    <row r="51" spans="1:8">
      <c r="B51">
        <v>17</v>
      </c>
      <c r="C51" t="s">
        <v>867</v>
      </c>
      <c r="D51">
        <v>0.84474837811646997</v>
      </c>
      <c r="E51">
        <v>0.207442398631731</v>
      </c>
      <c r="G51" t="str">
        <f t="shared" si="1"/>
        <v>C1=C2</v>
      </c>
      <c r="H51" t="s">
        <v>176</v>
      </c>
    </row>
    <row r="52" spans="1:8">
      <c r="B52">
        <v>17</v>
      </c>
      <c r="C52" t="s">
        <v>868</v>
      </c>
      <c r="D52">
        <v>1.37828606934318</v>
      </c>
      <c r="E52">
        <v>9.9100601262580107E-2</v>
      </c>
      <c r="G52" t="str">
        <f t="shared" si="1"/>
        <v>C1=C2</v>
      </c>
      <c r="H52" t="s">
        <v>176</v>
      </c>
    </row>
    <row r="53" spans="1:8">
      <c r="A53" t="s">
        <v>877</v>
      </c>
      <c r="B53">
        <v>18</v>
      </c>
      <c r="C53" t="s">
        <v>864</v>
      </c>
      <c r="D53" t="s">
        <v>668</v>
      </c>
      <c r="E53" t="s">
        <v>668</v>
      </c>
      <c r="F53" t="s">
        <v>865</v>
      </c>
      <c r="G53" t="str">
        <f t="shared" si="1"/>
        <v>unknown</v>
      </c>
      <c r="H53" t="str">
        <f t="shared" ref="H53:H67" si="2">IF(G53="unknown", "unknown", "")</f>
        <v>unknown</v>
      </c>
    </row>
    <row r="54" spans="1:8">
      <c r="B54">
        <v>18</v>
      </c>
      <c r="C54" t="s">
        <v>867</v>
      </c>
      <c r="D54" t="s">
        <v>668</v>
      </c>
      <c r="E54" t="s">
        <v>668</v>
      </c>
      <c r="G54" t="str">
        <f t="shared" si="1"/>
        <v>unknown</v>
      </c>
      <c r="H54" t="str">
        <f t="shared" si="2"/>
        <v>unknown</v>
      </c>
    </row>
    <row r="55" spans="1:8">
      <c r="B55">
        <v>18</v>
      </c>
      <c r="C55" t="s">
        <v>868</v>
      </c>
      <c r="D55" t="s">
        <v>668</v>
      </c>
      <c r="E55" t="s">
        <v>668</v>
      </c>
      <c r="G55" t="str">
        <f t="shared" si="1"/>
        <v>unknown</v>
      </c>
      <c r="H55" t="str">
        <f t="shared" si="2"/>
        <v>unknown</v>
      </c>
    </row>
    <row r="56" spans="1:8">
      <c r="A56" t="s">
        <v>877</v>
      </c>
      <c r="B56">
        <v>19</v>
      </c>
      <c r="C56" t="s">
        <v>864</v>
      </c>
      <c r="D56" t="s">
        <v>668</v>
      </c>
      <c r="E56" t="s">
        <v>668</v>
      </c>
      <c r="F56" t="s">
        <v>865</v>
      </c>
      <c r="G56" t="str">
        <f t="shared" si="1"/>
        <v>unknown</v>
      </c>
      <c r="H56" t="str">
        <f t="shared" si="2"/>
        <v>unknown</v>
      </c>
    </row>
    <row r="57" spans="1:8">
      <c r="B57">
        <v>19</v>
      </c>
      <c r="C57" t="s">
        <v>867</v>
      </c>
      <c r="D57" t="s">
        <v>668</v>
      </c>
      <c r="E57" t="s">
        <v>668</v>
      </c>
      <c r="G57" t="str">
        <f t="shared" si="1"/>
        <v>unknown</v>
      </c>
      <c r="H57" t="str">
        <f t="shared" si="2"/>
        <v>unknown</v>
      </c>
    </row>
    <row r="58" spans="1:8">
      <c r="B58">
        <v>19</v>
      </c>
      <c r="C58" t="s">
        <v>868</v>
      </c>
      <c r="D58" t="s">
        <v>668</v>
      </c>
      <c r="E58" t="s">
        <v>668</v>
      </c>
      <c r="G58" t="str">
        <f t="shared" si="1"/>
        <v>unknown</v>
      </c>
      <c r="H58" t="str">
        <f t="shared" si="2"/>
        <v>unknown</v>
      </c>
    </row>
    <row r="59" spans="1:8">
      <c r="A59" t="s">
        <v>877</v>
      </c>
      <c r="B59">
        <v>20</v>
      </c>
      <c r="C59" t="s">
        <v>864</v>
      </c>
      <c r="D59" t="s">
        <v>668</v>
      </c>
      <c r="E59" t="s">
        <v>668</v>
      </c>
      <c r="F59" t="s">
        <v>865</v>
      </c>
      <c r="G59" t="str">
        <f t="shared" si="1"/>
        <v>unknown</v>
      </c>
      <c r="H59" t="str">
        <f t="shared" si="2"/>
        <v>unknown</v>
      </c>
    </row>
    <row r="60" spans="1:8">
      <c r="B60">
        <v>20</v>
      </c>
      <c r="C60" t="s">
        <v>867</v>
      </c>
      <c r="D60" t="s">
        <v>668</v>
      </c>
      <c r="E60" t="s">
        <v>668</v>
      </c>
      <c r="G60" t="str">
        <f t="shared" si="1"/>
        <v>unknown</v>
      </c>
      <c r="H60" t="str">
        <f t="shared" si="2"/>
        <v>unknown</v>
      </c>
    </row>
    <row r="61" spans="1:8">
      <c r="B61">
        <v>20</v>
      </c>
      <c r="C61" t="s">
        <v>868</v>
      </c>
      <c r="D61" t="s">
        <v>668</v>
      </c>
      <c r="E61" t="s">
        <v>668</v>
      </c>
      <c r="G61" t="str">
        <f t="shared" si="1"/>
        <v>unknown</v>
      </c>
      <c r="H61" t="str">
        <f t="shared" si="2"/>
        <v>unknown</v>
      </c>
    </row>
    <row r="62" spans="1:8">
      <c r="A62" t="s">
        <v>877</v>
      </c>
      <c r="B62">
        <v>21</v>
      </c>
      <c r="C62" t="s">
        <v>864</v>
      </c>
      <c r="D62" t="s">
        <v>668</v>
      </c>
      <c r="E62" t="s">
        <v>668</v>
      </c>
      <c r="F62" t="s">
        <v>875</v>
      </c>
      <c r="G62" t="str">
        <f t="shared" si="1"/>
        <v>unknown</v>
      </c>
      <c r="H62" t="str">
        <f t="shared" si="2"/>
        <v>unknown</v>
      </c>
    </row>
    <row r="63" spans="1:8">
      <c r="B63">
        <v>21</v>
      </c>
      <c r="C63" t="s">
        <v>867</v>
      </c>
      <c r="D63" t="s">
        <v>668</v>
      </c>
      <c r="E63" t="s">
        <v>668</v>
      </c>
      <c r="G63" t="str">
        <f t="shared" si="1"/>
        <v>unknown</v>
      </c>
      <c r="H63" t="str">
        <f t="shared" si="2"/>
        <v>unknown</v>
      </c>
    </row>
    <row r="64" spans="1:8">
      <c r="B64">
        <v>21</v>
      </c>
      <c r="C64" t="s">
        <v>868</v>
      </c>
      <c r="D64" t="s">
        <v>668</v>
      </c>
      <c r="E64" t="s">
        <v>668</v>
      </c>
      <c r="G64" t="str">
        <f t="shared" si="1"/>
        <v>unknown</v>
      </c>
      <c r="H64" t="str">
        <f t="shared" si="2"/>
        <v>unknown</v>
      </c>
    </row>
    <row r="65" spans="1:8">
      <c r="A65" t="s">
        <v>877</v>
      </c>
      <c r="B65">
        <v>22</v>
      </c>
      <c r="C65" t="s">
        <v>864</v>
      </c>
      <c r="D65" t="s">
        <v>668</v>
      </c>
      <c r="E65" t="s">
        <v>668</v>
      </c>
      <c r="F65" t="s">
        <v>865</v>
      </c>
      <c r="G65" t="str">
        <f t="shared" si="1"/>
        <v>unknown</v>
      </c>
      <c r="H65" t="str">
        <f t="shared" si="2"/>
        <v>unknown</v>
      </c>
    </row>
    <row r="66" spans="1:8">
      <c r="B66">
        <v>22</v>
      </c>
      <c r="C66" t="s">
        <v>867</v>
      </c>
      <c r="D66" t="s">
        <v>668</v>
      </c>
      <c r="E66" t="s">
        <v>668</v>
      </c>
      <c r="G66" t="str">
        <f t="shared" ref="G66:G97" si="3">IF(E66="NA", "unknown", IF(E66&lt;0.05,"accept alt", "C1=C2"))</f>
        <v>unknown</v>
      </c>
      <c r="H66" t="str">
        <f t="shared" si="2"/>
        <v>unknown</v>
      </c>
    </row>
    <row r="67" spans="1:8">
      <c r="B67">
        <v>22</v>
      </c>
      <c r="C67" t="s">
        <v>868</v>
      </c>
      <c r="D67" t="s">
        <v>668</v>
      </c>
      <c r="E67" t="s">
        <v>668</v>
      </c>
      <c r="G67" t="str">
        <f t="shared" si="3"/>
        <v>unknown</v>
      </c>
      <c r="H67" t="str">
        <f t="shared" si="2"/>
        <v>unknown</v>
      </c>
    </row>
    <row r="68" spans="1:8">
      <c r="A68" t="s">
        <v>877</v>
      </c>
      <c r="B68">
        <v>23</v>
      </c>
      <c r="C68" t="s">
        <v>864</v>
      </c>
      <c r="D68">
        <v>8.1645702990436604</v>
      </c>
      <c r="E68" s="5">
        <v>2.57655421317948E-8</v>
      </c>
      <c r="F68" t="s">
        <v>865</v>
      </c>
      <c r="G68" t="str">
        <f t="shared" si="3"/>
        <v>accept alt</v>
      </c>
      <c r="H68" t="s">
        <v>350</v>
      </c>
    </row>
    <row r="69" spans="1:8">
      <c r="B69">
        <v>23</v>
      </c>
      <c r="C69" t="s">
        <v>867</v>
      </c>
      <c r="D69">
        <v>-4.8225289090782297</v>
      </c>
      <c r="E69">
        <v>0.99991522076734796</v>
      </c>
      <c r="G69" t="str">
        <f t="shared" si="3"/>
        <v>C1=C2</v>
      </c>
      <c r="H69" t="s">
        <v>176</v>
      </c>
    </row>
    <row r="70" spans="1:8">
      <c r="B70">
        <v>23</v>
      </c>
      <c r="C70" t="s">
        <v>868</v>
      </c>
      <c r="D70">
        <v>-1.6460887011538301</v>
      </c>
      <c r="E70">
        <v>0.94617783704661895</v>
      </c>
      <c r="G70" t="str">
        <f t="shared" si="3"/>
        <v>C1=C2</v>
      </c>
      <c r="H70" t="s">
        <v>176</v>
      </c>
    </row>
    <row r="71" spans="1:8">
      <c r="A71" t="s">
        <v>877</v>
      </c>
      <c r="B71">
        <v>24</v>
      </c>
      <c r="C71" t="s">
        <v>864</v>
      </c>
      <c r="D71">
        <v>-2.1082769284360499</v>
      </c>
      <c r="E71">
        <v>0.97827373383195304</v>
      </c>
      <c r="F71" t="s">
        <v>865</v>
      </c>
      <c r="G71" t="str">
        <f t="shared" si="3"/>
        <v>C1=C2</v>
      </c>
      <c r="H71" t="s">
        <v>176</v>
      </c>
    </row>
    <row r="72" spans="1:8">
      <c r="B72">
        <v>24</v>
      </c>
      <c r="C72" t="s">
        <v>867</v>
      </c>
      <c r="D72">
        <v>-8.5506762564113394</v>
      </c>
      <c r="E72">
        <v>0.99999973392605102</v>
      </c>
      <c r="G72" t="str">
        <f t="shared" si="3"/>
        <v>C1=C2</v>
      </c>
      <c r="H72" t="s">
        <v>176</v>
      </c>
    </row>
    <row r="73" spans="1:8">
      <c r="B73">
        <v>24</v>
      </c>
      <c r="C73" t="s">
        <v>868</v>
      </c>
      <c r="D73">
        <v>-2.1354740853679299</v>
      </c>
      <c r="E73">
        <v>0.98008087112361997</v>
      </c>
      <c r="G73" t="str">
        <f t="shared" si="3"/>
        <v>C1=C2</v>
      </c>
      <c r="H73" t="s">
        <v>176</v>
      </c>
    </row>
    <row r="74" spans="1:8">
      <c r="A74" t="s">
        <v>877</v>
      </c>
      <c r="B74">
        <v>25</v>
      </c>
      <c r="C74" t="s">
        <v>864</v>
      </c>
      <c r="D74">
        <v>-1.08824395396194</v>
      </c>
      <c r="E74">
        <v>0.85634522365171295</v>
      </c>
      <c r="F74" t="s">
        <v>865</v>
      </c>
      <c r="G74" t="str">
        <f t="shared" si="3"/>
        <v>C1=C2</v>
      </c>
      <c r="H74" t="s">
        <v>176</v>
      </c>
    </row>
    <row r="75" spans="1:8">
      <c r="B75">
        <v>25</v>
      </c>
      <c r="C75" t="s">
        <v>867</v>
      </c>
      <c r="D75">
        <v>-5.9765129197352902</v>
      </c>
      <c r="E75">
        <v>0.99994296562929996</v>
      </c>
      <c r="G75" t="str">
        <f t="shared" si="3"/>
        <v>C1=C2</v>
      </c>
      <c r="H75" t="s">
        <v>176</v>
      </c>
    </row>
    <row r="76" spans="1:8">
      <c r="B76">
        <v>25</v>
      </c>
      <c r="C76" t="s">
        <v>868</v>
      </c>
      <c r="D76">
        <v>-1.23387421511409</v>
      </c>
      <c r="E76">
        <v>0.88547547874439703</v>
      </c>
      <c r="G76" t="str">
        <f t="shared" si="3"/>
        <v>C1=C2</v>
      </c>
      <c r="H76" t="s">
        <v>176</v>
      </c>
    </row>
    <row r="77" spans="1:8">
      <c r="A77" t="s">
        <v>877</v>
      </c>
      <c r="B77">
        <v>26</v>
      </c>
      <c r="C77" t="s">
        <v>864</v>
      </c>
      <c r="D77">
        <v>8.1645702990436604</v>
      </c>
      <c r="E77">
        <v>0.99999997423445797</v>
      </c>
      <c r="F77" t="s">
        <v>875</v>
      </c>
      <c r="G77" t="str">
        <f t="shared" si="3"/>
        <v>C1=C2</v>
      </c>
      <c r="H77" t="s">
        <v>176</v>
      </c>
    </row>
    <row r="78" spans="1:8">
      <c r="B78">
        <v>26</v>
      </c>
      <c r="C78" t="s">
        <v>867</v>
      </c>
      <c r="D78">
        <v>-4.8225289090782297</v>
      </c>
      <c r="E78" s="5">
        <v>8.47792326523794E-5</v>
      </c>
      <c r="G78" t="str">
        <f t="shared" si="3"/>
        <v>accept alt</v>
      </c>
      <c r="H78" t="s">
        <v>350</v>
      </c>
    </row>
    <row r="79" spans="1:8">
      <c r="B79">
        <v>26</v>
      </c>
      <c r="C79" t="s">
        <v>868</v>
      </c>
      <c r="D79">
        <v>-1.6460887011538301</v>
      </c>
      <c r="E79">
        <v>5.3822162953380999E-2</v>
      </c>
      <c r="G79" t="str">
        <f t="shared" si="3"/>
        <v>C1=C2</v>
      </c>
      <c r="H79" t="s">
        <v>176</v>
      </c>
    </row>
    <row r="80" spans="1:8">
      <c r="A80" t="s">
        <v>877</v>
      </c>
      <c r="B80">
        <v>27</v>
      </c>
      <c r="C80" t="s">
        <v>864</v>
      </c>
      <c r="D80">
        <v>1.70241313702352</v>
      </c>
      <c r="E80">
        <v>4.6508918903242297E-2</v>
      </c>
      <c r="F80" t="s">
        <v>865</v>
      </c>
      <c r="G80" t="str">
        <f t="shared" si="3"/>
        <v>accept alt</v>
      </c>
      <c r="H80" t="s">
        <v>350</v>
      </c>
    </row>
    <row r="81" spans="1:8">
      <c r="B81">
        <v>27</v>
      </c>
      <c r="C81" t="s">
        <v>867</v>
      </c>
      <c r="D81">
        <v>5.0403860305488299</v>
      </c>
      <c r="E81" s="5">
        <v>4.2395180224099997E-6</v>
      </c>
      <c r="G81" t="str">
        <f t="shared" si="3"/>
        <v>accept alt</v>
      </c>
      <c r="H81" t="s">
        <v>350</v>
      </c>
    </row>
    <row r="82" spans="1:8">
      <c r="B82">
        <v>27</v>
      </c>
      <c r="C82" t="s">
        <v>868</v>
      </c>
      <c r="D82">
        <v>1.50205180949127</v>
      </c>
      <c r="E82">
        <v>6.9199674272929806E-2</v>
      </c>
      <c r="G82" t="str">
        <f t="shared" si="3"/>
        <v>C1=C2</v>
      </c>
      <c r="H82" t="s">
        <v>176</v>
      </c>
    </row>
    <row r="83" spans="1:8">
      <c r="A83" t="s">
        <v>878</v>
      </c>
      <c r="B83">
        <v>28</v>
      </c>
      <c r="C83" t="s">
        <v>864</v>
      </c>
      <c r="D83" t="s">
        <v>668</v>
      </c>
      <c r="E83" t="s">
        <v>668</v>
      </c>
      <c r="F83" t="s">
        <v>875</v>
      </c>
      <c r="G83" t="str">
        <f t="shared" si="3"/>
        <v>unknown</v>
      </c>
      <c r="H83" t="str">
        <f t="shared" ref="H83:H88" si="4">IF(G83="unknown", "unknown", "")</f>
        <v>unknown</v>
      </c>
    </row>
    <row r="84" spans="1:8">
      <c r="B84">
        <v>28</v>
      </c>
      <c r="C84" t="s">
        <v>867</v>
      </c>
      <c r="D84" t="s">
        <v>668</v>
      </c>
      <c r="E84" t="s">
        <v>668</v>
      </c>
      <c r="G84" t="str">
        <f t="shared" si="3"/>
        <v>unknown</v>
      </c>
      <c r="H84" t="str">
        <f t="shared" si="4"/>
        <v>unknown</v>
      </c>
    </row>
    <row r="85" spans="1:8">
      <c r="B85">
        <v>28</v>
      </c>
      <c r="C85" t="s">
        <v>868</v>
      </c>
      <c r="D85" t="s">
        <v>668</v>
      </c>
      <c r="E85" t="s">
        <v>668</v>
      </c>
      <c r="G85" t="str">
        <f t="shared" si="3"/>
        <v>unknown</v>
      </c>
      <c r="H85" t="str">
        <f t="shared" si="4"/>
        <v>unknown</v>
      </c>
    </row>
    <row r="86" spans="1:8">
      <c r="A86" t="s">
        <v>879</v>
      </c>
      <c r="B86">
        <v>29</v>
      </c>
      <c r="C86" t="s">
        <v>864</v>
      </c>
      <c r="D86" t="s">
        <v>668</v>
      </c>
      <c r="E86" t="s">
        <v>668</v>
      </c>
      <c r="F86" t="s">
        <v>875</v>
      </c>
      <c r="G86" t="str">
        <f t="shared" si="3"/>
        <v>unknown</v>
      </c>
      <c r="H86" t="str">
        <f t="shared" si="4"/>
        <v>unknown</v>
      </c>
    </row>
    <row r="87" spans="1:8">
      <c r="B87">
        <v>29</v>
      </c>
      <c r="C87" t="s">
        <v>867</v>
      </c>
      <c r="D87" t="s">
        <v>668</v>
      </c>
      <c r="E87" t="s">
        <v>668</v>
      </c>
      <c r="G87" t="str">
        <f t="shared" si="3"/>
        <v>unknown</v>
      </c>
      <c r="H87" t="str">
        <f t="shared" si="4"/>
        <v>unknown</v>
      </c>
    </row>
    <row r="88" spans="1:8">
      <c r="B88">
        <v>29</v>
      </c>
      <c r="C88" t="s">
        <v>868</v>
      </c>
      <c r="D88" t="s">
        <v>668</v>
      </c>
      <c r="E88" t="s">
        <v>668</v>
      </c>
      <c r="G88" t="str">
        <f t="shared" si="3"/>
        <v>unknown</v>
      </c>
      <c r="H88" t="str">
        <f t="shared" si="4"/>
        <v>unknown</v>
      </c>
    </row>
    <row r="89" spans="1:8">
      <c r="A89" t="s">
        <v>880</v>
      </c>
      <c r="B89">
        <v>30</v>
      </c>
      <c r="C89" t="s">
        <v>864</v>
      </c>
      <c r="D89">
        <v>-0.45731236950121101</v>
      </c>
      <c r="E89">
        <v>0.67337426169293502</v>
      </c>
      <c r="F89" t="s">
        <v>865</v>
      </c>
      <c r="G89" t="str">
        <f t="shared" si="3"/>
        <v>C1=C2</v>
      </c>
      <c r="H89" t="s">
        <v>176</v>
      </c>
    </row>
    <row r="90" spans="1:8">
      <c r="B90">
        <v>30</v>
      </c>
      <c r="C90" t="s">
        <v>867</v>
      </c>
      <c r="D90">
        <v>-0.64404242623671004</v>
      </c>
      <c r="E90">
        <v>0.707393796414025</v>
      </c>
      <c r="G90" t="str">
        <f t="shared" si="3"/>
        <v>C1=C2</v>
      </c>
      <c r="H90" t="s">
        <v>176</v>
      </c>
    </row>
    <row r="91" spans="1:8">
      <c r="B91">
        <v>30</v>
      </c>
      <c r="C91" t="s">
        <v>868</v>
      </c>
      <c r="D91">
        <v>15.995413820639</v>
      </c>
      <c r="E91" s="5">
        <v>1.2659742871414699E-27</v>
      </c>
      <c r="G91" t="str">
        <f t="shared" si="3"/>
        <v>accept alt</v>
      </c>
      <c r="H91" t="s">
        <v>350</v>
      </c>
    </row>
    <row r="92" spans="1:8">
      <c r="A92" t="s">
        <v>880</v>
      </c>
      <c r="B92">
        <v>31</v>
      </c>
      <c r="C92" t="s">
        <v>864</v>
      </c>
      <c r="D92">
        <v>1.5561057885467899</v>
      </c>
      <c r="E92">
        <v>9.3772456582996502E-2</v>
      </c>
      <c r="F92" t="s">
        <v>865</v>
      </c>
      <c r="G92" t="str">
        <f t="shared" si="3"/>
        <v>C1=C2</v>
      </c>
      <c r="H92" t="s">
        <v>176</v>
      </c>
    </row>
    <row r="93" spans="1:8">
      <c r="B93">
        <v>31</v>
      </c>
      <c r="C93" t="s">
        <v>867</v>
      </c>
      <c r="D93" t="s">
        <v>668</v>
      </c>
      <c r="E93" t="s">
        <v>668</v>
      </c>
      <c r="G93" t="str">
        <f t="shared" si="3"/>
        <v>unknown</v>
      </c>
      <c r="H93" t="str">
        <f>IF(G93="unknown", "unknown", "")</f>
        <v>unknown</v>
      </c>
    </row>
    <row r="94" spans="1:8">
      <c r="B94">
        <v>31</v>
      </c>
      <c r="C94" t="s">
        <v>868</v>
      </c>
      <c r="D94">
        <v>7.79627988126194</v>
      </c>
      <c r="E94" s="5">
        <v>1.8249410186367799E-11</v>
      </c>
      <c r="G94" t="str">
        <f t="shared" si="3"/>
        <v>accept alt</v>
      </c>
      <c r="H94" t="s">
        <v>350</v>
      </c>
    </row>
    <row r="95" spans="1:8">
      <c r="A95" t="s">
        <v>880</v>
      </c>
      <c r="B95">
        <v>32</v>
      </c>
      <c r="C95" t="s">
        <v>864</v>
      </c>
      <c r="D95">
        <v>6.4983251636144104</v>
      </c>
      <c r="E95" s="5">
        <v>2.0094813394553699E-7</v>
      </c>
      <c r="F95" t="s">
        <v>865</v>
      </c>
      <c r="G95" t="str">
        <f t="shared" si="3"/>
        <v>accept alt</v>
      </c>
      <c r="H95" t="s">
        <v>350</v>
      </c>
    </row>
    <row r="96" spans="1:8">
      <c r="B96">
        <v>32</v>
      </c>
      <c r="C96" t="s">
        <v>867</v>
      </c>
      <c r="D96">
        <v>6.2575890289001297</v>
      </c>
      <c r="E96">
        <v>2.6613111165575298E-2</v>
      </c>
      <c r="G96" t="str">
        <f t="shared" si="3"/>
        <v>accept alt</v>
      </c>
      <c r="H96" t="s">
        <v>350</v>
      </c>
    </row>
    <row r="97" spans="1:8">
      <c r="B97">
        <v>32</v>
      </c>
      <c r="C97" t="s">
        <v>868</v>
      </c>
      <c r="D97">
        <v>1.23565818419398</v>
      </c>
      <c r="E97">
        <v>0.110552274799676</v>
      </c>
      <c r="G97" t="str">
        <f t="shared" si="3"/>
        <v>C1=C2</v>
      </c>
      <c r="H97" t="s">
        <v>176</v>
      </c>
    </row>
    <row r="98" spans="1:8">
      <c r="A98" t="s">
        <v>880</v>
      </c>
      <c r="B98">
        <v>33</v>
      </c>
      <c r="C98" t="s">
        <v>864</v>
      </c>
      <c r="D98">
        <v>6.1986732698951199</v>
      </c>
      <c r="E98" s="5">
        <v>1.9707776156089599E-8</v>
      </c>
      <c r="F98" t="s">
        <v>865</v>
      </c>
      <c r="G98" t="str">
        <f t="shared" ref="G98:G129" si="5">IF(E98="NA", "unknown", IF(E98&lt;0.05,"accept alt", "C1=C2"))</f>
        <v>accept alt</v>
      </c>
      <c r="H98" t="s">
        <v>350</v>
      </c>
    </row>
    <row r="99" spans="1:8">
      <c r="B99">
        <v>33</v>
      </c>
      <c r="C99" t="s">
        <v>867</v>
      </c>
      <c r="D99">
        <v>-0.29628634570110501</v>
      </c>
      <c r="E99">
        <v>0.60973849952380299</v>
      </c>
      <c r="G99" t="str">
        <f t="shared" si="5"/>
        <v>C1=C2</v>
      </c>
      <c r="H99" t="s">
        <v>176</v>
      </c>
    </row>
    <row r="100" spans="1:8">
      <c r="B100">
        <v>33</v>
      </c>
      <c r="C100" t="s">
        <v>868</v>
      </c>
      <c r="D100">
        <v>5.9883542757074197</v>
      </c>
      <c r="E100" s="5">
        <v>3.0469386875048101E-9</v>
      </c>
      <c r="G100" t="str">
        <f t="shared" si="5"/>
        <v>accept alt</v>
      </c>
      <c r="H100" t="s">
        <v>350</v>
      </c>
    </row>
    <row r="101" spans="1:8">
      <c r="A101" t="s">
        <v>881</v>
      </c>
      <c r="B101">
        <v>34</v>
      </c>
      <c r="C101" t="s">
        <v>864</v>
      </c>
      <c r="D101">
        <v>-1.00303803545319</v>
      </c>
      <c r="E101">
        <v>0.20375357702036301</v>
      </c>
      <c r="F101" t="s">
        <v>875</v>
      </c>
      <c r="G101" t="str">
        <f t="shared" si="5"/>
        <v>C1=C2</v>
      </c>
      <c r="H101" t="s">
        <v>176</v>
      </c>
    </row>
    <row r="102" spans="1:8">
      <c r="B102">
        <v>34</v>
      </c>
      <c r="C102" t="s">
        <v>867</v>
      </c>
      <c r="D102">
        <v>-3.3387533369187801</v>
      </c>
      <c r="E102">
        <v>1.58557889624974E-3</v>
      </c>
      <c r="G102" t="str">
        <f t="shared" si="5"/>
        <v>accept alt</v>
      </c>
      <c r="H102" t="s">
        <v>350</v>
      </c>
    </row>
    <row r="103" spans="1:8">
      <c r="B103">
        <v>34</v>
      </c>
      <c r="C103" t="s">
        <v>868</v>
      </c>
      <c r="D103">
        <v>-6.36533597183272</v>
      </c>
      <c r="E103" s="5">
        <v>4.0637092430957203E-9</v>
      </c>
      <c r="G103" t="str">
        <f t="shared" si="5"/>
        <v>accept alt</v>
      </c>
      <c r="H103" t="s">
        <v>350</v>
      </c>
    </row>
    <row r="104" spans="1:8">
      <c r="A104" t="s">
        <v>881</v>
      </c>
      <c r="B104">
        <v>35</v>
      </c>
      <c r="C104" t="s">
        <v>864</v>
      </c>
      <c r="D104">
        <v>-1.4097363188293</v>
      </c>
      <c r="E104">
        <v>0.12774783802798201</v>
      </c>
      <c r="F104" t="s">
        <v>875</v>
      </c>
      <c r="G104" t="str">
        <f t="shared" si="5"/>
        <v>C1=C2</v>
      </c>
      <c r="H104" t="s">
        <v>176</v>
      </c>
    </row>
    <row r="105" spans="1:8">
      <c r="B105">
        <v>35</v>
      </c>
      <c r="C105" t="s">
        <v>867</v>
      </c>
      <c r="D105">
        <v>-1.4993169271039</v>
      </c>
      <c r="E105">
        <v>8.74943649596749E-2</v>
      </c>
      <c r="G105" t="str">
        <f t="shared" si="5"/>
        <v>C1=C2</v>
      </c>
      <c r="H105" t="s">
        <v>176</v>
      </c>
    </row>
    <row r="106" spans="1:8">
      <c r="B106">
        <v>35</v>
      </c>
      <c r="C106" t="s">
        <v>868</v>
      </c>
      <c r="D106">
        <v>2.6923885669942198</v>
      </c>
      <c r="E106">
        <v>0.99576479895304804</v>
      </c>
      <c r="G106" t="str">
        <f t="shared" si="5"/>
        <v>C1=C2</v>
      </c>
      <c r="H106" t="s">
        <v>176</v>
      </c>
    </row>
    <row r="107" spans="1:8">
      <c r="A107" t="s">
        <v>881</v>
      </c>
      <c r="B107">
        <v>36</v>
      </c>
      <c r="C107" t="s">
        <v>864</v>
      </c>
      <c r="D107" t="s">
        <v>668</v>
      </c>
      <c r="E107" t="s">
        <v>668</v>
      </c>
      <c r="F107" t="s">
        <v>875</v>
      </c>
      <c r="G107" t="str">
        <f t="shared" si="5"/>
        <v>unknown</v>
      </c>
      <c r="H107" t="str">
        <f>IF(G107="unknown", "unknown", "")</f>
        <v>unknown</v>
      </c>
    </row>
    <row r="108" spans="1:8">
      <c r="B108">
        <v>36</v>
      </c>
      <c r="C108" t="s">
        <v>867</v>
      </c>
      <c r="D108">
        <v>-3.2472133021506302</v>
      </c>
      <c r="E108">
        <v>2.80614472108134E-3</v>
      </c>
      <c r="G108" t="str">
        <f t="shared" si="5"/>
        <v>accept alt</v>
      </c>
      <c r="H108" t="s">
        <v>350</v>
      </c>
    </row>
    <row r="109" spans="1:8">
      <c r="B109">
        <v>36</v>
      </c>
      <c r="C109" t="s">
        <v>868</v>
      </c>
      <c r="D109">
        <v>-4.6039964340697201</v>
      </c>
      <c r="E109" s="5">
        <v>7.4613057728782799E-5</v>
      </c>
      <c r="G109" t="str">
        <f t="shared" si="5"/>
        <v>accept alt</v>
      </c>
      <c r="H109" t="s">
        <v>350</v>
      </c>
    </row>
    <row r="110" spans="1:8">
      <c r="A110" t="s">
        <v>881</v>
      </c>
      <c r="B110">
        <v>37</v>
      </c>
      <c r="C110" t="s">
        <v>864</v>
      </c>
      <c r="D110" t="s">
        <v>668</v>
      </c>
      <c r="E110" t="s">
        <v>668</v>
      </c>
      <c r="F110" t="s">
        <v>875</v>
      </c>
      <c r="G110" t="str">
        <f t="shared" si="5"/>
        <v>unknown</v>
      </c>
      <c r="H110" t="str">
        <f>IF(G110="unknown", "unknown", "")</f>
        <v>unknown</v>
      </c>
    </row>
    <row r="111" spans="1:8">
      <c r="B111">
        <v>37</v>
      </c>
      <c r="C111" t="s">
        <v>867</v>
      </c>
      <c r="D111">
        <v>-1.17202761442934</v>
      </c>
      <c r="E111">
        <v>0.13873709035112</v>
      </c>
      <c r="G111" t="str">
        <f t="shared" si="5"/>
        <v>C1=C2</v>
      </c>
      <c r="H111" t="s">
        <v>176</v>
      </c>
    </row>
    <row r="112" spans="1:8">
      <c r="B112">
        <v>37</v>
      </c>
      <c r="C112" t="s">
        <v>868</v>
      </c>
      <c r="D112">
        <v>-3.16474234463</v>
      </c>
      <c r="E112">
        <v>9.7207199489338005E-4</v>
      </c>
      <c r="G112" t="str">
        <f t="shared" si="5"/>
        <v>accept alt</v>
      </c>
      <c r="H112" t="s">
        <v>350</v>
      </c>
    </row>
    <row r="113" spans="1:8">
      <c r="A113" t="s">
        <v>882</v>
      </c>
      <c r="B113">
        <v>38</v>
      </c>
      <c r="C113" t="s">
        <v>864</v>
      </c>
      <c r="D113">
        <v>2.32134340913843</v>
      </c>
      <c r="E113">
        <v>1.6102134883902101E-2</v>
      </c>
      <c r="F113" t="s">
        <v>865</v>
      </c>
      <c r="G113" t="str">
        <f t="shared" si="5"/>
        <v>accept alt</v>
      </c>
      <c r="H113" t="s">
        <v>350</v>
      </c>
    </row>
    <row r="114" spans="1:8">
      <c r="B114">
        <v>38</v>
      </c>
      <c r="C114" t="s">
        <v>867</v>
      </c>
      <c r="D114" t="s">
        <v>668</v>
      </c>
      <c r="E114" t="s">
        <v>668</v>
      </c>
      <c r="G114" t="str">
        <f t="shared" si="5"/>
        <v>unknown</v>
      </c>
      <c r="H114" t="str">
        <f>IF(G114="unknown", "unknown", "")</f>
        <v>unknown</v>
      </c>
    </row>
    <row r="115" spans="1:8">
      <c r="B115">
        <v>38</v>
      </c>
      <c r="C115" t="s">
        <v>868</v>
      </c>
      <c r="D115">
        <v>1.52873162978107</v>
      </c>
      <c r="E115">
        <v>6.8346622903831006E-2</v>
      </c>
      <c r="G115" t="str">
        <f t="shared" si="5"/>
        <v>C1=C2</v>
      </c>
      <c r="H115" t="s">
        <v>176</v>
      </c>
    </row>
    <row r="116" spans="1:8">
      <c r="A116" t="s">
        <v>882</v>
      </c>
      <c r="B116">
        <v>39</v>
      </c>
      <c r="C116" t="s">
        <v>864</v>
      </c>
      <c r="D116">
        <v>1.5024322429980499</v>
      </c>
      <c r="E116">
        <v>7.3015491551551306E-2</v>
      </c>
      <c r="F116" t="s">
        <v>865</v>
      </c>
      <c r="G116" t="str">
        <f t="shared" si="5"/>
        <v>C1=C2</v>
      </c>
      <c r="H116" t="s">
        <v>176</v>
      </c>
    </row>
    <row r="117" spans="1:8">
      <c r="B117">
        <v>39</v>
      </c>
      <c r="C117" t="s">
        <v>867</v>
      </c>
      <c r="D117">
        <v>-0.44721359549995698</v>
      </c>
      <c r="E117">
        <v>0.64507833802963899</v>
      </c>
      <c r="G117" t="str">
        <f t="shared" si="5"/>
        <v>C1=C2</v>
      </c>
      <c r="H117" t="s">
        <v>176</v>
      </c>
    </row>
    <row r="118" spans="1:8">
      <c r="B118">
        <v>39</v>
      </c>
      <c r="C118" t="s">
        <v>868</v>
      </c>
      <c r="D118">
        <v>1.32649137968001</v>
      </c>
      <c r="E118">
        <v>9.7699082501170695E-2</v>
      </c>
      <c r="G118" t="str">
        <f t="shared" si="5"/>
        <v>C1=C2</v>
      </c>
      <c r="H118" t="s">
        <v>176</v>
      </c>
    </row>
    <row r="119" spans="1:8">
      <c r="A119" t="s">
        <v>882</v>
      </c>
      <c r="B119">
        <v>40</v>
      </c>
      <c r="C119" t="s">
        <v>864</v>
      </c>
      <c r="D119" t="s">
        <v>668</v>
      </c>
      <c r="E119" t="s">
        <v>668</v>
      </c>
      <c r="F119" t="s">
        <v>865</v>
      </c>
      <c r="G119" t="str">
        <f t="shared" si="5"/>
        <v>unknown</v>
      </c>
      <c r="H119" t="str">
        <f>IF(G119="unknown", "unknown", "")</f>
        <v>unknown</v>
      </c>
    </row>
    <row r="120" spans="1:8">
      <c r="B120">
        <v>40</v>
      </c>
      <c r="C120" t="s">
        <v>867</v>
      </c>
      <c r="D120" t="s">
        <v>668</v>
      </c>
      <c r="E120" t="s">
        <v>668</v>
      </c>
      <c r="G120" t="str">
        <f t="shared" si="5"/>
        <v>unknown</v>
      </c>
      <c r="H120" t="str">
        <f>IF(G120="unknown", "unknown", "")</f>
        <v>unknown</v>
      </c>
    </row>
    <row r="121" spans="1:8">
      <c r="B121">
        <v>40</v>
      </c>
      <c r="C121" t="s">
        <v>868</v>
      </c>
      <c r="D121">
        <v>-0.11683850725534101</v>
      </c>
      <c r="E121">
        <v>0.54598878948143803</v>
      </c>
      <c r="G121" t="str">
        <f t="shared" si="5"/>
        <v>C1=C2</v>
      </c>
      <c r="H121" t="s">
        <v>176</v>
      </c>
    </row>
    <row r="122" spans="1:8">
      <c r="A122" t="s">
        <v>882</v>
      </c>
      <c r="B122">
        <v>41</v>
      </c>
      <c r="C122" t="s">
        <v>864</v>
      </c>
      <c r="D122">
        <v>-0.91761264587118896</v>
      </c>
      <c r="E122">
        <v>0.73779309433898499</v>
      </c>
      <c r="F122" t="s">
        <v>865</v>
      </c>
      <c r="G122" t="str">
        <f t="shared" si="5"/>
        <v>C1=C2</v>
      </c>
      <c r="H122" t="s">
        <v>176</v>
      </c>
    </row>
    <row r="123" spans="1:8">
      <c r="B123">
        <v>41</v>
      </c>
      <c r="C123" t="s">
        <v>867</v>
      </c>
      <c r="D123" t="s">
        <v>668</v>
      </c>
      <c r="E123" t="s">
        <v>668</v>
      </c>
      <c r="G123" t="str">
        <f t="shared" si="5"/>
        <v>unknown</v>
      </c>
      <c r="H123" t="str">
        <f>IF(G123="unknown", "unknown", "")</f>
        <v>unknown</v>
      </c>
    </row>
    <row r="124" spans="1:8">
      <c r="B124">
        <v>41</v>
      </c>
      <c r="C124" t="s">
        <v>868</v>
      </c>
      <c r="D124">
        <v>0.53945092426400598</v>
      </c>
      <c r="E124">
        <v>0.29782610025066097</v>
      </c>
      <c r="G124" t="str">
        <f t="shared" si="5"/>
        <v>C1=C2</v>
      </c>
      <c r="H124" t="s">
        <v>176</v>
      </c>
    </row>
    <row r="125" spans="1:8">
      <c r="A125" t="s">
        <v>883</v>
      </c>
      <c r="B125">
        <v>42</v>
      </c>
      <c r="C125" t="s">
        <v>864</v>
      </c>
      <c r="D125">
        <v>-0.60555894884786698</v>
      </c>
      <c r="E125">
        <v>0.28849783300688497</v>
      </c>
      <c r="F125" t="s">
        <v>875</v>
      </c>
      <c r="G125" t="str">
        <f t="shared" si="5"/>
        <v>C1=C2</v>
      </c>
      <c r="H125" t="s">
        <v>176</v>
      </c>
    </row>
    <row r="126" spans="1:8">
      <c r="B126">
        <v>42</v>
      </c>
      <c r="C126" t="s">
        <v>867</v>
      </c>
      <c r="D126" t="s">
        <v>668</v>
      </c>
      <c r="E126" t="s">
        <v>668</v>
      </c>
      <c r="G126" t="str">
        <f t="shared" si="5"/>
        <v>unknown</v>
      </c>
      <c r="H126" t="str">
        <f>IF(G126="unknown", "unknown", "")</f>
        <v>unknown</v>
      </c>
    </row>
    <row r="127" spans="1:8">
      <c r="B127">
        <v>42</v>
      </c>
      <c r="C127" t="s">
        <v>868</v>
      </c>
      <c r="D127">
        <v>-0.262785587987659</v>
      </c>
      <c r="E127">
        <v>0.39731957956787101</v>
      </c>
      <c r="G127" t="str">
        <f t="shared" si="5"/>
        <v>C1=C2</v>
      </c>
      <c r="H127" t="s">
        <v>176</v>
      </c>
    </row>
    <row r="128" spans="1:8">
      <c r="A128" t="s">
        <v>883</v>
      </c>
      <c r="B128">
        <v>43</v>
      </c>
      <c r="C128" t="s">
        <v>864</v>
      </c>
      <c r="D128">
        <v>0.27755886133868002</v>
      </c>
      <c r="E128">
        <v>0.59178791397223796</v>
      </c>
      <c r="F128" t="s">
        <v>875</v>
      </c>
      <c r="G128" t="str">
        <f t="shared" si="5"/>
        <v>C1=C2</v>
      </c>
      <c r="H128" t="s">
        <v>176</v>
      </c>
    </row>
    <row r="129" spans="1:8">
      <c r="B129">
        <v>43</v>
      </c>
      <c r="C129" t="s">
        <v>867</v>
      </c>
      <c r="D129" t="s">
        <v>668</v>
      </c>
      <c r="E129" t="s">
        <v>668</v>
      </c>
      <c r="G129" t="str">
        <f t="shared" si="5"/>
        <v>unknown</v>
      </c>
      <c r="H129" t="str">
        <f>IF(G129="unknown", "unknown", "")</f>
        <v>unknown</v>
      </c>
    </row>
    <row r="130" spans="1:8">
      <c r="B130">
        <v>43</v>
      </c>
      <c r="C130" t="s">
        <v>868</v>
      </c>
      <c r="D130">
        <v>0.481447100564876</v>
      </c>
      <c r="E130">
        <v>0.68382689422112797</v>
      </c>
      <c r="G130" t="str">
        <f t="shared" ref="G130:G136" si="6">IF(E130="NA", "unknown", IF(E130&lt;0.05,"accept alt", "C1=C2"))</f>
        <v>C1=C2</v>
      </c>
      <c r="H130" t="s">
        <v>176</v>
      </c>
    </row>
    <row r="131" spans="1:8">
      <c r="A131" t="s">
        <v>883</v>
      </c>
      <c r="B131">
        <v>44</v>
      </c>
      <c r="C131" t="s">
        <v>864</v>
      </c>
      <c r="D131">
        <v>-0.52030590237301599</v>
      </c>
      <c r="E131">
        <v>0.30708690847034698</v>
      </c>
      <c r="F131" t="s">
        <v>875</v>
      </c>
      <c r="G131" t="str">
        <f t="shared" si="6"/>
        <v>C1=C2</v>
      </c>
      <c r="H131" t="s">
        <v>176</v>
      </c>
    </row>
    <row r="132" spans="1:8">
      <c r="B132">
        <v>44</v>
      </c>
      <c r="C132" t="s">
        <v>867</v>
      </c>
      <c r="D132" t="s">
        <v>668</v>
      </c>
      <c r="E132" t="s">
        <v>668</v>
      </c>
      <c r="G132" t="str">
        <f t="shared" si="6"/>
        <v>unknown</v>
      </c>
      <c r="H132" t="str">
        <f>IF(G132="unknown", "unknown", "")</f>
        <v>unknown</v>
      </c>
    </row>
    <row r="133" spans="1:8">
      <c r="B133">
        <v>44</v>
      </c>
      <c r="C133" t="s">
        <v>868</v>
      </c>
      <c r="D133">
        <v>-0.97898547912997302</v>
      </c>
      <c r="E133">
        <v>0.16898254671575899</v>
      </c>
      <c r="G133" t="str">
        <f t="shared" si="6"/>
        <v>C1=C2</v>
      </c>
      <c r="H133" t="s">
        <v>176</v>
      </c>
    </row>
    <row r="134" spans="1:8">
      <c r="A134" t="s">
        <v>883</v>
      </c>
      <c r="B134">
        <v>45</v>
      </c>
      <c r="C134" t="s">
        <v>864</v>
      </c>
      <c r="D134">
        <v>-1</v>
      </c>
      <c r="E134">
        <v>0.18695048315002899</v>
      </c>
      <c r="F134" t="s">
        <v>875</v>
      </c>
      <c r="G134" t="str">
        <f t="shared" si="6"/>
        <v>C1=C2</v>
      </c>
      <c r="H134" t="s">
        <v>176</v>
      </c>
    </row>
    <row r="135" spans="1:8">
      <c r="B135">
        <v>45</v>
      </c>
      <c r="C135" t="s">
        <v>867</v>
      </c>
      <c r="D135" t="s">
        <v>668</v>
      </c>
      <c r="E135" t="s">
        <v>668</v>
      </c>
      <c r="G135" t="str">
        <f t="shared" si="6"/>
        <v>unknown</v>
      </c>
      <c r="H135" t="str">
        <f>IF(G135="unknown", "unknown", "")</f>
        <v>unknown</v>
      </c>
    </row>
    <row r="136" spans="1:8">
      <c r="B136">
        <v>45</v>
      </c>
      <c r="C136" t="s">
        <v>868</v>
      </c>
      <c r="D136">
        <v>-0.70414117338649895</v>
      </c>
      <c r="E136">
        <v>0.244891363730392</v>
      </c>
      <c r="G136" t="str">
        <f t="shared" si="6"/>
        <v>C1=C2</v>
      </c>
      <c r="H136" t="s">
        <v>176</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EA09-3200-374D-9299-045914165272}">
  <dimension ref="A1:I122"/>
  <sheetViews>
    <sheetView workbookViewId="0">
      <selection activeCell="F2" sqref="F2"/>
    </sheetView>
  </sheetViews>
  <sheetFormatPr defaultColWidth="8.625" defaultRowHeight="15.95"/>
  <cols>
    <col min="1" max="1" width="13.625" bestFit="1" customWidth="1"/>
    <col min="2" max="2" width="5.625" bestFit="1" customWidth="1"/>
    <col min="3" max="3" width="6.125" bestFit="1" customWidth="1"/>
    <col min="4" max="4" width="12.625" bestFit="1" customWidth="1"/>
    <col min="5" max="5" width="21.125" customWidth="1"/>
    <col min="6" max="6" width="19.625" bestFit="1" customWidth="1"/>
    <col min="7" max="7" width="9.125" bestFit="1" customWidth="1"/>
    <col min="8" max="8" width="29.125" bestFit="1" customWidth="1"/>
    <col min="9" max="9" width="28.625" bestFit="1" customWidth="1"/>
  </cols>
  <sheetData>
    <row r="1" spans="1:9">
      <c r="A1" s="20" t="s">
        <v>884</v>
      </c>
      <c r="B1" s="20"/>
      <c r="C1" s="20"/>
      <c r="D1" s="20"/>
      <c r="E1" s="20"/>
      <c r="F1" s="20"/>
      <c r="G1" s="20"/>
      <c r="H1" s="20"/>
    </row>
    <row r="2" spans="1:9" ht="17.100000000000001">
      <c r="A2" t="s">
        <v>855</v>
      </c>
      <c r="B2" t="s">
        <v>856</v>
      </c>
      <c r="C2" t="s">
        <v>857</v>
      </c>
      <c r="D2" t="s">
        <v>858</v>
      </c>
      <c r="E2" t="s">
        <v>859</v>
      </c>
      <c r="F2" t="s">
        <v>860</v>
      </c>
      <c r="G2" t="s">
        <v>861</v>
      </c>
      <c r="H2" s="1" t="s">
        <v>862</v>
      </c>
    </row>
    <row r="3" spans="1:9">
      <c r="A3" t="s">
        <v>885</v>
      </c>
      <c r="B3">
        <v>1</v>
      </c>
      <c r="C3" t="s">
        <v>864</v>
      </c>
      <c r="D3" t="s">
        <v>668</v>
      </c>
      <c r="E3" t="s">
        <v>668</v>
      </c>
      <c r="F3" t="s">
        <v>886</v>
      </c>
      <c r="G3" t="str">
        <f t="shared" ref="G3:G34" si="0">IF(E3="NA", "unknown", IF(E3&lt;0.05,"accept alt", "C1=C2"))</f>
        <v>unknown</v>
      </c>
      <c r="H3" t="str">
        <f>IF(G3="unknown", "unknown", "")</f>
        <v>unknown</v>
      </c>
      <c r="I3" s="2" t="s">
        <v>866</v>
      </c>
    </row>
    <row r="4" spans="1:9">
      <c r="B4">
        <v>1</v>
      </c>
      <c r="C4" t="s">
        <v>867</v>
      </c>
      <c r="D4">
        <v>-0.302185061093039</v>
      </c>
      <c r="E4">
        <v>0.61419029648948298</v>
      </c>
      <c r="G4" t="str">
        <f t="shared" si="0"/>
        <v>C1=C2</v>
      </c>
      <c r="H4" s="6" t="s">
        <v>887</v>
      </c>
      <c r="I4" s="3">
        <f>COUNTIF(H3:H122, "yes")</f>
        <v>55</v>
      </c>
    </row>
    <row r="5" spans="1:9">
      <c r="B5">
        <v>1</v>
      </c>
      <c r="C5" t="s">
        <v>868</v>
      </c>
      <c r="D5" t="s">
        <v>668</v>
      </c>
      <c r="E5" t="s">
        <v>668</v>
      </c>
      <c r="G5" t="str">
        <f t="shared" si="0"/>
        <v>unknown</v>
      </c>
      <c r="H5" t="str">
        <f>IF(G5="unknown", "unknown", "")</f>
        <v>unknown</v>
      </c>
      <c r="I5" s="3" t="s">
        <v>869</v>
      </c>
    </row>
    <row r="6" spans="1:9">
      <c r="A6" t="s">
        <v>885</v>
      </c>
      <c r="B6">
        <v>2</v>
      </c>
      <c r="C6" t="s">
        <v>864</v>
      </c>
      <c r="D6" t="s">
        <v>668</v>
      </c>
      <c r="E6" t="s">
        <v>668</v>
      </c>
      <c r="F6" t="s">
        <v>886</v>
      </c>
      <c r="G6" t="str">
        <f t="shared" si="0"/>
        <v>unknown</v>
      </c>
      <c r="H6" t="str">
        <f>IF(G6="unknown", "unknown", "")</f>
        <v>unknown</v>
      </c>
      <c r="I6" s="3">
        <f>COUNTIF(H3:H122, "yes") + COUNTIF(H3:H122, "no")</f>
        <v>76</v>
      </c>
    </row>
    <row r="7" spans="1:9">
      <c r="B7">
        <v>2</v>
      </c>
      <c r="C7" t="s">
        <v>867</v>
      </c>
      <c r="D7">
        <v>4.6144258850220803</v>
      </c>
      <c r="E7">
        <v>4.8070386899605098E-4</v>
      </c>
      <c r="G7" t="str">
        <f t="shared" si="0"/>
        <v>accept alt</v>
      </c>
      <c r="H7" s="6" t="s">
        <v>887</v>
      </c>
      <c r="I7" s="3" t="s">
        <v>871</v>
      </c>
    </row>
    <row r="8" spans="1:9">
      <c r="B8">
        <v>2</v>
      </c>
      <c r="C8" t="s">
        <v>868</v>
      </c>
      <c r="D8" t="s">
        <v>668</v>
      </c>
      <c r="E8" t="s">
        <v>668</v>
      </c>
      <c r="G8" t="str">
        <f t="shared" si="0"/>
        <v>unknown</v>
      </c>
      <c r="H8" t="str">
        <f>IF(G8="unknown", "unknown", "")</f>
        <v>unknown</v>
      </c>
      <c r="I8" s="4">
        <f>I4/I6</f>
        <v>0.72368421052631582</v>
      </c>
    </row>
    <row r="9" spans="1:9">
      <c r="A9" t="s">
        <v>885</v>
      </c>
      <c r="B9">
        <v>3</v>
      </c>
      <c r="C9" t="s">
        <v>864</v>
      </c>
      <c r="D9">
        <v>-0.85323953842619704</v>
      </c>
      <c r="E9">
        <v>0.79497659182022795</v>
      </c>
      <c r="F9" t="s">
        <v>886</v>
      </c>
      <c r="G9" t="str">
        <f t="shared" si="0"/>
        <v>C1=C2</v>
      </c>
      <c r="H9" s="6" t="s">
        <v>887</v>
      </c>
    </row>
    <row r="10" spans="1:9">
      <c r="B10">
        <v>3</v>
      </c>
      <c r="C10" t="s">
        <v>867</v>
      </c>
      <c r="D10">
        <v>2.2219111458057799</v>
      </c>
      <c r="E10">
        <v>2.4896159687427699E-2</v>
      </c>
      <c r="G10" t="str">
        <f t="shared" si="0"/>
        <v>accept alt</v>
      </c>
      <c r="H10" s="6" t="s">
        <v>887</v>
      </c>
    </row>
    <row r="11" spans="1:9">
      <c r="B11">
        <v>3</v>
      </c>
      <c r="C11" t="s">
        <v>868</v>
      </c>
      <c r="D11">
        <v>1.29562270817166</v>
      </c>
      <c r="E11">
        <v>0.104676019339386</v>
      </c>
      <c r="G11" t="str">
        <f t="shared" si="0"/>
        <v>C1=C2</v>
      </c>
      <c r="H11" s="6" t="s">
        <v>887</v>
      </c>
    </row>
    <row r="12" spans="1:9">
      <c r="A12" t="s">
        <v>885</v>
      </c>
      <c r="B12">
        <v>4</v>
      </c>
      <c r="C12" t="s">
        <v>864</v>
      </c>
      <c r="D12">
        <v>-1.7885743869620501</v>
      </c>
      <c r="E12">
        <v>0.95652107008651999</v>
      </c>
      <c r="F12" t="s">
        <v>886</v>
      </c>
      <c r="G12" t="str">
        <f t="shared" si="0"/>
        <v>C1=C2</v>
      </c>
      <c r="H12" s="6" t="s">
        <v>887</v>
      </c>
    </row>
    <row r="13" spans="1:9">
      <c r="B13">
        <v>4</v>
      </c>
      <c r="C13" t="s">
        <v>867</v>
      </c>
      <c r="D13">
        <v>-3.5105976701302701</v>
      </c>
      <c r="E13">
        <v>0.99869350012522595</v>
      </c>
      <c r="G13" t="str">
        <f t="shared" si="0"/>
        <v>C1=C2</v>
      </c>
      <c r="H13" s="6" t="s">
        <v>887</v>
      </c>
    </row>
    <row r="14" spans="1:9">
      <c r="B14">
        <v>4</v>
      </c>
      <c r="C14" t="s">
        <v>868</v>
      </c>
      <c r="D14">
        <v>-3.2113461023811198</v>
      </c>
      <c r="E14">
        <v>0.99749758245016995</v>
      </c>
      <c r="G14" t="str">
        <f t="shared" si="0"/>
        <v>C1=C2</v>
      </c>
      <c r="H14" s="7" t="s">
        <v>887</v>
      </c>
    </row>
    <row r="15" spans="1:9">
      <c r="A15" t="s">
        <v>888</v>
      </c>
      <c r="B15">
        <v>5</v>
      </c>
      <c r="C15" t="s">
        <v>864</v>
      </c>
      <c r="D15" t="s">
        <v>668</v>
      </c>
      <c r="E15" t="s">
        <v>668</v>
      </c>
      <c r="F15" t="s">
        <v>875</v>
      </c>
      <c r="G15" t="str">
        <f t="shared" si="0"/>
        <v>unknown</v>
      </c>
      <c r="H15" t="str">
        <f t="shared" ref="H15:H20" si="1">IF(G15="unknown", "unknown", "")</f>
        <v>unknown</v>
      </c>
    </row>
    <row r="16" spans="1:9">
      <c r="B16">
        <v>5</v>
      </c>
      <c r="C16" t="s">
        <v>867</v>
      </c>
      <c r="D16" t="s">
        <v>668</v>
      </c>
      <c r="E16" t="s">
        <v>668</v>
      </c>
      <c r="G16" t="str">
        <f t="shared" si="0"/>
        <v>unknown</v>
      </c>
      <c r="H16" t="str">
        <f t="shared" si="1"/>
        <v>unknown</v>
      </c>
    </row>
    <row r="17" spans="1:8">
      <c r="B17">
        <v>5</v>
      </c>
      <c r="C17" t="s">
        <v>868</v>
      </c>
      <c r="D17" t="s">
        <v>668</v>
      </c>
      <c r="E17" t="s">
        <v>668</v>
      </c>
      <c r="G17" t="str">
        <f t="shared" si="0"/>
        <v>unknown</v>
      </c>
      <c r="H17" t="str">
        <f t="shared" si="1"/>
        <v>unknown</v>
      </c>
    </row>
    <row r="18" spans="1:8">
      <c r="A18" t="s">
        <v>888</v>
      </c>
      <c r="B18">
        <v>6</v>
      </c>
      <c r="C18" t="s">
        <v>864</v>
      </c>
      <c r="D18" t="s">
        <v>668</v>
      </c>
      <c r="E18" t="s">
        <v>668</v>
      </c>
      <c r="F18" t="s">
        <v>875</v>
      </c>
      <c r="G18" t="str">
        <f t="shared" si="0"/>
        <v>unknown</v>
      </c>
      <c r="H18" t="str">
        <f t="shared" si="1"/>
        <v>unknown</v>
      </c>
    </row>
    <row r="19" spans="1:8">
      <c r="B19">
        <v>6</v>
      </c>
      <c r="C19" t="s">
        <v>867</v>
      </c>
      <c r="D19" t="s">
        <v>668</v>
      </c>
      <c r="E19" t="s">
        <v>668</v>
      </c>
      <c r="G19" t="str">
        <f t="shared" si="0"/>
        <v>unknown</v>
      </c>
      <c r="H19" t="str">
        <f t="shared" si="1"/>
        <v>unknown</v>
      </c>
    </row>
    <row r="20" spans="1:8">
      <c r="B20">
        <v>6</v>
      </c>
      <c r="C20" t="s">
        <v>868</v>
      </c>
      <c r="D20" t="s">
        <v>668</v>
      </c>
      <c r="E20" t="s">
        <v>668</v>
      </c>
      <c r="G20" t="str">
        <f t="shared" si="0"/>
        <v>unknown</v>
      </c>
      <c r="H20" t="str">
        <f t="shared" si="1"/>
        <v>unknown</v>
      </c>
    </row>
    <row r="21" spans="1:8">
      <c r="A21" t="s">
        <v>888</v>
      </c>
      <c r="B21">
        <v>7</v>
      </c>
      <c r="C21" t="s">
        <v>864</v>
      </c>
      <c r="D21">
        <v>-1.8972672868399301</v>
      </c>
      <c r="E21">
        <v>3.6385721836273303E-2</v>
      </c>
      <c r="F21" t="s">
        <v>875</v>
      </c>
      <c r="G21" t="str">
        <f t="shared" si="0"/>
        <v>accept alt</v>
      </c>
      <c r="H21" t="s">
        <v>350</v>
      </c>
    </row>
    <row r="22" spans="1:8">
      <c r="B22">
        <v>7</v>
      </c>
      <c r="C22" t="s">
        <v>867</v>
      </c>
      <c r="D22" t="s">
        <v>668</v>
      </c>
      <c r="E22" t="s">
        <v>668</v>
      </c>
      <c r="G22" t="str">
        <f t="shared" si="0"/>
        <v>unknown</v>
      </c>
      <c r="H22" t="str">
        <f>IF(G22="unknown", "unknown", "")</f>
        <v>unknown</v>
      </c>
    </row>
    <row r="23" spans="1:8">
      <c r="B23">
        <v>7</v>
      </c>
      <c r="C23" t="s">
        <v>868</v>
      </c>
      <c r="D23">
        <v>-0.95565183379932295</v>
      </c>
      <c r="E23">
        <v>0.17016930036590799</v>
      </c>
      <c r="G23" t="str">
        <f t="shared" si="0"/>
        <v>C1=C2</v>
      </c>
      <c r="H23" t="s">
        <v>176</v>
      </c>
    </row>
    <row r="24" spans="1:8">
      <c r="A24" t="s">
        <v>888</v>
      </c>
      <c r="B24">
        <v>8</v>
      </c>
      <c r="C24" t="s">
        <v>864</v>
      </c>
      <c r="D24">
        <v>-4.7992431822995796</v>
      </c>
      <c r="E24" s="5">
        <v>8.0702037779872507E-5</v>
      </c>
      <c r="F24" t="s">
        <v>875</v>
      </c>
      <c r="G24" t="str">
        <f t="shared" si="0"/>
        <v>accept alt</v>
      </c>
      <c r="H24" t="s">
        <v>350</v>
      </c>
    </row>
    <row r="25" spans="1:8">
      <c r="B25">
        <v>8</v>
      </c>
      <c r="C25" t="s">
        <v>867</v>
      </c>
      <c r="D25" t="s">
        <v>668</v>
      </c>
      <c r="E25" t="s">
        <v>668</v>
      </c>
      <c r="G25" t="str">
        <f t="shared" si="0"/>
        <v>unknown</v>
      </c>
      <c r="H25" t="str">
        <f>IF(G25="unknown", "unknown", "")</f>
        <v>unknown</v>
      </c>
    </row>
    <row r="26" spans="1:8">
      <c r="B26">
        <v>8</v>
      </c>
      <c r="C26" t="s">
        <v>868</v>
      </c>
      <c r="D26">
        <v>-0.87750293191435802</v>
      </c>
      <c r="E26">
        <v>0.19057916427746099</v>
      </c>
      <c r="G26" t="str">
        <f t="shared" si="0"/>
        <v>C1=C2</v>
      </c>
      <c r="H26" t="s">
        <v>176</v>
      </c>
    </row>
    <row r="27" spans="1:8">
      <c r="A27" t="s">
        <v>889</v>
      </c>
      <c r="B27">
        <v>9</v>
      </c>
      <c r="C27" t="s">
        <v>864</v>
      </c>
      <c r="D27">
        <v>11.809321886010499</v>
      </c>
      <c r="E27" s="5">
        <v>2.36795266127747E-14</v>
      </c>
      <c r="F27" t="s">
        <v>865</v>
      </c>
      <c r="G27" t="str">
        <f t="shared" si="0"/>
        <v>accept alt</v>
      </c>
      <c r="H27" t="s">
        <v>350</v>
      </c>
    </row>
    <row r="28" spans="1:8">
      <c r="B28">
        <v>9</v>
      </c>
      <c r="C28" t="s">
        <v>867</v>
      </c>
      <c r="D28">
        <v>10.595429100688699</v>
      </c>
      <c r="E28" s="5">
        <v>2.1327442755102101E-13</v>
      </c>
      <c r="G28" t="str">
        <f t="shared" si="0"/>
        <v>accept alt</v>
      </c>
      <c r="H28" t="s">
        <v>350</v>
      </c>
    </row>
    <row r="29" spans="1:8">
      <c r="B29">
        <v>9</v>
      </c>
      <c r="C29" t="s">
        <v>868</v>
      </c>
      <c r="D29">
        <v>10.4030086262827</v>
      </c>
      <c r="E29" s="5">
        <v>1.4341357686672899E-10</v>
      </c>
      <c r="G29" t="str">
        <f t="shared" si="0"/>
        <v>accept alt</v>
      </c>
      <c r="H29" t="s">
        <v>350</v>
      </c>
    </row>
    <row r="30" spans="1:8">
      <c r="A30" t="s">
        <v>889</v>
      </c>
      <c r="B30">
        <v>10</v>
      </c>
      <c r="C30" t="s">
        <v>864</v>
      </c>
      <c r="D30">
        <v>6.7693132212189404</v>
      </c>
      <c r="E30" s="5">
        <v>5.2787110855283801E-11</v>
      </c>
      <c r="F30" s="8" t="s">
        <v>890</v>
      </c>
      <c r="G30" t="str">
        <f t="shared" si="0"/>
        <v>accept alt</v>
      </c>
      <c r="H30" t="s">
        <v>176</v>
      </c>
    </row>
    <row r="31" spans="1:8">
      <c r="B31">
        <v>10</v>
      </c>
      <c r="C31" t="s">
        <v>867</v>
      </c>
      <c r="D31">
        <v>7.0413903195243499</v>
      </c>
      <c r="E31" s="5">
        <v>1.21961679103916E-11</v>
      </c>
      <c r="G31" t="str">
        <f t="shared" si="0"/>
        <v>accept alt</v>
      </c>
      <c r="H31" t="s">
        <v>176</v>
      </c>
    </row>
    <row r="32" spans="1:8">
      <c r="B32">
        <v>10</v>
      </c>
      <c r="C32" t="s">
        <v>868</v>
      </c>
      <c r="D32">
        <v>6.9746939227903102</v>
      </c>
      <c r="E32" s="5">
        <v>1.43064675621816E-11</v>
      </c>
      <c r="G32" t="str">
        <f t="shared" si="0"/>
        <v>accept alt</v>
      </c>
      <c r="H32" t="s">
        <v>176</v>
      </c>
    </row>
    <row r="33" spans="1:8">
      <c r="A33" t="s">
        <v>891</v>
      </c>
      <c r="B33">
        <v>11</v>
      </c>
      <c r="C33" t="s">
        <v>864</v>
      </c>
      <c r="D33">
        <v>1.23407830839302</v>
      </c>
      <c r="E33">
        <v>0.111599973065136</v>
      </c>
      <c r="F33" t="s">
        <v>865</v>
      </c>
      <c r="G33" t="str">
        <f t="shared" si="0"/>
        <v>C1=C2</v>
      </c>
      <c r="H33" t="s">
        <v>176</v>
      </c>
    </row>
    <row r="34" spans="1:8">
      <c r="B34">
        <v>11</v>
      </c>
      <c r="C34" t="s">
        <v>867</v>
      </c>
      <c r="D34" t="s">
        <v>668</v>
      </c>
      <c r="E34" t="s">
        <v>668</v>
      </c>
      <c r="G34" t="str">
        <f t="shared" si="0"/>
        <v>unknown</v>
      </c>
      <c r="H34" t="str">
        <f>IF(G34="unknown", "unknown", "")</f>
        <v>unknown</v>
      </c>
    </row>
    <row r="35" spans="1:8">
      <c r="B35">
        <v>11</v>
      </c>
      <c r="C35" t="s">
        <v>868</v>
      </c>
      <c r="D35">
        <v>-1.0171099395783301</v>
      </c>
      <c r="E35">
        <v>0.82379283608060405</v>
      </c>
      <c r="G35" t="str">
        <f t="shared" ref="G35:G66" si="2">IF(E35="NA", "unknown", IF(E35&lt;0.05,"accept alt", "C1=C2"))</f>
        <v>C1=C2</v>
      </c>
      <c r="H35" t="s">
        <v>176</v>
      </c>
    </row>
    <row r="36" spans="1:8">
      <c r="A36" t="s">
        <v>891</v>
      </c>
      <c r="B36">
        <v>12</v>
      </c>
      <c r="C36" t="s">
        <v>864</v>
      </c>
      <c r="D36">
        <v>7.0409985745371995E-2</v>
      </c>
      <c r="E36">
        <v>0.47219919315665299</v>
      </c>
      <c r="F36" t="s">
        <v>865</v>
      </c>
      <c r="G36" t="str">
        <f t="shared" si="2"/>
        <v>C1=C2</v>
      </c>
      <c r="H36" t="s">
        <v>176</v>
      </c>
    </row>
    <row r="37" spans="1:8">
      <c r="B37">
        <v>12</v>
      </c>
      <c r="C37" t="s">
        <v>867</v>
      </c>
      <c r="D37" t="s">
        <v>668</v>
      </c>
      <c r="E37" t="s">
        <v>668</v>
      </c>
      <c r="G37" t="str">
        <f t="shared" si="2"/>
        <v>unknown</v>
      </c>
      <c r="H37" t="str">
        <f>IF(G37="unknown", "unknown", "")</f>
        <v>unknown</v>
      </c>
    </row>
    <row r="38" spans="1:8">
      <c r="B38">
        <v>12</v>
      </c>
      <c r="C38" t="s">
        <v>868</v>
      </c>
      <c r="D38">
        <v>8.7165348016342903E-2</v>
      </c>
      <c r="E38">
        <v>0.46706496644891099</v>
      </c>
      <c r="G38" t="str">
        <f t="shared" si="2"/>
        <v>C1=C2</v>
      </c>
      <c r="H38" t="s">
        <v>176</v>
      </c>
    </row>
    <row r="39" spans="1:8">
      <c r="A39" t="s">
        <v>891</v>
      </c>
      <c r="B39">
        <v>13</v>
      </c>
      <c r="C39" t="s">
        <v>864</v>
      </c>
      <c r="D39">
        <v>3.5224903211312699</v>
      </c>
      <c r="E39">
        <v>3.9161822085471097E-4</v>
      </c>
      <c r="F39" t="s">
        <v>865</v>
      </c>
      <c r="G39" t="str">
        <f t="shared" si="2"/>
        <v>accept alt</v>
      </c>
      <c r="H39" t="s">
        <v>350</v>
      </c>
    </row>
    <row r="40" spans="1:8">
      <c r="B40">
        <v>13</v>
      </c>
      <c r="C40" t="s">
        <v>867</v>
      </c>
      <c r="D40" t="s">
        <v>668</v>
      </c>
      <c r="E40" t="s">
        <v>668</v>
      </c>
      <c r="G40" t="str">
        <f t="shared" si="2"/>
        <v>unknown</v>
      </c>
      <c r="H40" t="str">
        <f>IF(G40="unknown", "unknown", "")</f>
        <v>unknown</v>
      </c>
    </row>
    <row r="41" spans="1:8">
      <c r="B41">
        <v>13</v>
      </c>
      <c r="C41" t="s">
        <v>868</v>
      </c>
      <c r="D41">
        <v>0.73527667674303898</v>
      </c>
      <c r="E41">
        <v>0.24422449842198601</v>
      </c>
      <c r="G41" t="str">
        <f t="shared" si="2"/>
        <v>C1=C2</v>
      </c>
      <c r="H41" t="s">
        <v>176</v>
      </c>
    </row>
    <row r="42" spans="1:8">
      <c r="A42" t="s">
        <v>891</v>
      </c>
      <c r="B42">
        <v>14</v>
      </c>
      <c r="C42" t="s">
        <v>864</v>
      </c>
      <c r="D42">
        <v>-2.09475986751651</v>
      </c>
      <c r="E42">
        <v>0.97736456366050495</v>
      </c>
      <c r="F42" t="s">
        <v>865</v>
      </c>
      <c r="G42" t="str">
        <f t="shared" si="2"/>
        <v>C1=C2</v>
      </c>
      <c r="H42" t="s">
        <v>176</v>
      </c>
    </row>
    <row r="43" spans="1:8">
      <c r="B43">
        <v>14</v>
      </c>
      <c r="C43" t="s">
        <v>867</v>
      </c>
      <c r="D43" t="s">
        <v>668</v>
      </c>
      <c r="E43" t="s">
        <v>668</v>
      </c>
      <c r="G43" t="str">
        <f t="shared" si="2"/>
        <v>unknown</v>
      </c>
      <c r="H43" t="str">
        <f>IF(G43="unknown", "unknown", "")</f>
        <v>unknown</v>
      </c>
    </row>
    <row r="44" spans="1:8">
      <c r="B44">
        <v>14</v>
      </c>
      <c r="C44" t="s">
        <v>868</v>
      </c>
      <c r="D44">
        <v>4.6476693872341697</v>
      </c>
      <c r="E44" s="5">
        <v>2.79973251863567E-5</v>
      </c>
      <c r="G44" t="str">
        <f t="shared" si="2"/>
        <v>accept alt</v>
      </c>
      <c r="H44" t="s">
        <v>350</v>
      </c>
    </row>
    <row r="45" spans="1:8">
      <c r="A45" t="s">
        <v>891</v>
      </c>
      <c r="B45">
        <v>15</v>
      </c>
      <c r="C45" t="s">
        <v>864</v>
      </c>
      <c r="D45">
        <v>1.75607696103746</v>
      </c>
      <c r="E45">
        <v>4.52062236033514E-2</v>
      </c>
      <c r="F45" t="s">
        <v>865</v>
      </c>
      <c r="G45" t="str">
        <f t="shared" si="2"/>
        <v>accept alt</v>
      </c>
      <c r="H45" t="s">
        <v>350</v>
      </c>
    </row>
    <row r="46" spans="1:8">
      <c r="B46">
        <v>15</v>
      </c>
      <c r="C46" t="s">
        <v>867</v>
      </c>
      <c r="D46" t="s">
        <v>668</v>
      </c>
      <c r="E46" t="s">
        <v>668</v>
      </c>
      <c r="G46" t="str">
        <f t="shared" si="2"/>
        <v>unknown</v>
      </c>
      <c r="H46" t="str">
        <f>IF(G46="unknown", "unknown", "")</f>
        <v>unknown</v>
      </c>
    </row>
    <row r="47" spans="1:8">
      <c r="B47">
        <v>15</v>
      </c>
      <c r="C47" t="s">
        <v>868</v>
      </c>
      <c r="D47">
        <v>3.7125712259524799</v>
      </c>
      <c r="E47">
        <v>3.08958058491165E-4</v>
      </c>
      <c r="G47" t="str">
        <f t="shared" si="2"/>
        <v>accept alt</v>
      </c>
      <c r="H47" t="s">
        <v>350</v>
      </c>
    </row>
    <row r="48" spans="1:8">
      <c r="A48" t="s">
        <v>891</v>
      </c>
      <c r="B48">
        <v>16</v>
      </c>
      <c r="C48" t="s">
        <v>864</v>
      </c>
      <c r="D48">
        <v>5.7021369643895499</v>
      </c>
      <c r="E48" s="5">
        <v>5.0245210740525699E-8</v>
      </c>
      <c r="F48" t="s">
        <v>865</v>
      </c>
      <c r="G48" t="str">
        <f t="shared" si="2"/>
        <v>accept alt</v>
      </c>
      <c r="H48" t="s">
        <v>350</v>
      </c>
    </row>
    <row r="49" spans="1:8">
      <c r="B49">
        <v>16</v>
      </c>
      <c r="C49" t="s">
        <v>867</v>
      </c>
      <c r="D49" t="s">
        <v>668</v>
      </c>
      <c r="E49" t="s">
        <v>668</v>
      </c>
      <c r="G49" t="str">
        <f t="shared" si="2"/>
        <v>unknown</v>
      </c>
      <c r="H49" t="str">
        <f>IF(G49="unknown", "unknown", "")</f>
        <v>unknown</v>
      </c>
    </row>
    <row r="50" spans="1:8">
      <c r="B50">
        <v>16</v>
      </c>
      <c r="C50" t="s">
        <v>868</v>
      </c>
      <c r="D50">
        <v>3.4747842973822598</v>
      </c>
      <c r="E50">
        <v>4.08370704004131E-4</v>
      </c>
      <c r="G50" t="str">
        <f t="shared" si="2"/>
        <v>accept alt</v>
      </c>
      <c r="H50" t="s">
        <v>350</v>
      </c>
    </row>
    <row r="51" spans="1:8">
      <c r="A51" t="s">
        <v>892</v>
      </c>
      <c r="B51">
        <v>17</v>
      </c>
      <c r="C51" t="s">
        <v>864</v>
      </c>
      <c r="D51">
        <v>-3.43107643659746</v>
      </c>
      <c r="E51">
        <v>0.99944827056838403</v>
      </c>
      <c r="F51" t="s">
        <v>865</v>
      </c>
      <c r="G51" t="str">
        <f t="shared" si="2"/>
        <v>C1=C2</v>
      </c>
      <c r="H51" t="s">
        <v>176</v>
      </c>
    </row>
    <row r="52" spans="1:8">
      <c r="B52">
        <v>17</v>
      </c>
      <c r="C52" t="s">
        <v>867</v>
      </c>
      <c r="D52" t="s">
        <v>668</v>
      </c>
      <c r="E52" t="s">
        <v>668</v>
      </c>
      <c r="G52" t="str">
        <f t="shared" si="2"/>
        <v>unknown</v>
      </c>
      <c r="H52" t="str">
        <f>IF(G52="unknown", "unknown", "")</f>
        <v>unknown</v>
      </c>
    </row>
    <row r="53" spans="1:8">
      <c r="B53">
        <v>17</v>
      </c>
      <c r="C53" t="s">
        <v>868</v>
      </c>
      <c r="D53">
        <v>-2.9973564573101799</v>
      </c>
      <c r="E53">
        <v>0.99453325821669303</v>
      </c>
      <c r="G53" t="str">
        <f t="shared" si="2"/>
        <v>C1=C2</v>
      </c>
      <c r="H53" t="s">
        <v>176</v>
      </c>
    </row>
    <row r="54" spans="1:8">
      <c r="A54" t="s">
        <v>892</v>
      </c>
      <c r="B54">
        <v>18</v>
      </c>
      <c r="C54" t="s">
        <v>864</v>
      </c>
      <c r="D54">
        <v>-1.53114180062635</v>
      </c>
      <c r="E54">
        <v>0.93558619839426005</v>
      </c>
      <c r="F54" t="s">
        <v>865</v>
      </c>
      <c r="G54" t="str">
        <f t="shared" si="2"/>
        <v>C1=C2</v>
      </c>
      <c r="H54" t="s">
        <v>176</v>
      </c>
    </row>
    <row r="55" spans="1:8">
      <c r="B55">
        <v>18</v>
      </c>
      <c r="C55" t="s">
        <v>867</v>
      </c>
      <c r="D55" t="s">
        <v>668</v>
      </c>
      <c r="E55" t="s">
        <v>668</v>
      </c>
      <c r="G55" t="str">
        <f t="shared" si="2"/>
        <v>unknown</v>
      </c>
      <c r="H55" t="str">
        <f>IF(G55="unknown", "unknown", "")</f>
        <v>unknown</v>
      </c>
    </row>
    <row r="56" spans="1:8">
      <c r="B56">
        <v>18</v>
      </c>
      <c r="C56" t="s">
        <v>868</v>
      </c>
      <c r="D56">
        <v>-0.86387477722309503</v>
      </c>
      <c r="E56">
        <v>0.79475835766149205</v>
      </c>
      <c r="G56" t="str">
        <f t="shared" si="2"/>
        <v>C1=C2</v>
      </c>
      <c r="H56" t="s">
        <v>176</v>
      </c>
    </row>
    <row r="57" spans="1:8">
      <c r="A57" t="s">
        <v>892</v>
      </c>
      <c r="B57">
        <v>19</v>
      </c>
      <c r="C57" t="s">
        <v>864</v>
      </c>
      <c r="D57">
        <v>-0.87603435070390701</v>
      </c>
      <c r="E57">
        <v>0.80839330458022396</v>
      </c>
      <c r="F57" t="s">
        <v>865</v>
      </c>
      <c r="G57" t="str">
        <f t="shared" si="2"/>
        <v>C1=C2</v>
      </c>
      <c r="H57" t="s">
        <v>176</v>
      </c>
    </row>
    <row r="58" spans="1:8">
      <c r="B58">
        <v>19</v>
      </c>
      <c r="C58" t="s">
        <v>867</v>
      </c>
      <c r="D58" t="s">
        <v>668</v>
      </c>
      <c r="E58" t="s">
        <v>668</v>
      </c>
      <c r="G58" t="str">
        <f t="shared" si="2"/>
        <v>unknown</v>
      </c>
      <c r="H58" t="str">
        <f>IF(G58="unknown", "unknown", "")</f>
        <v>unknown</v>
      </c>
    </row>
    <row r="59" spans="1:8">
      <c r="B59">
        <v>19</v>
      </c>
      <c r="C59" t="s">
        <v>868</v>
      </c>
      <c r="D59">
        <v>-2.08346426846605</v>
      </c>
      <c r="E59">
        <v>0.971659604015357</v>
      </c>
      <c r="G59" t="str">
        <f t="shared" si="2"/>
        <v>C1=C2</v>
      </c>
      <c r="H59" t="s">
        <v>176</v>
      </c>
    </row>
    <row r="60" spans="1:8">
      <c r="A60" t="s">
        <v>892</v>
      </c>
      <c r="B60">
        <v>20</v>
      </c>
      <c r="C60" t="s">
        <v>864</v>
      </c>
      <c r="D60">
        <v>-2.6990123045249299</v>
      </c>
      <c r="E60">
        <v>0.995216292444281</v>
      </c>
      <c r="F60" t="s">
        <v>865</v>
      </c>
      <c r="G60" t="str">
        <f t="shared" si="2"/>
        <v>C1=C2</v>
      </c>
      <c r="H60" t="s">
        <v>176</v>
      </c>
    </row>
    <row r="61" spans="1:8">
      <c r="B61">
        <v>20</v>
      </c>
      <c r="C61" t="s">
        <v>867</v>
      </c>
      <c r="D61" t="s">
        <v>668</v>
      </c>
      <c r="E61" t="s">
        <v>668</v>
      </c>
      <c r="G61" t="str">
        <f t="shared" si="2"/>
        <v>unknown</v>
      </c>
      <c r="H61" t="str">
        <f>IF(G61="unknown", "unknown", "")</f>
        <v>unknown</v>
      </c>
    </row>
    <row r="62" spans="1:8">
      <c r="B62">
        <v>20</v>
      </c>
      <c r="C62" t="s">
        <v>868</v>
      </c>
      <c r="D62">
        <v>-0.55451138088275698</v>
      </c>
      <c r="E62">
        <v>0.708989034328525</v>
      </c>
      <c r="G62" t="str">
        <f t="shared" si="2"/>
        <v>C1=C2</v>
      </c>
      <c r="H62" t="s">
        <v>176</v>
      </c>
    </row>
    <row r="63" spans="1:8">
      <c r="A63" t="s">
        <v>892</v>
      </c>
      <c r="B63">
        <v>21</v>
      </c>
      <c r="C63" t="s">
        <v>864</v>
      </c>
      <c r="D63">
        <v>2.04671335363465</v>
      </c>
      <c r="E63">
        <v>2.1407811233349699E-2</v>
      </c>
      <c r="F63" t="s">
        <v>865</v>
      </c>
      <c r="G63" t="str">
        <f t="shared" si="2"/>
        <v>accept alt</v>
      </c>
      <c r="H63" t="s">
        <v>350</v>
      </c>
    </row>
    <row r="64" spans="1:8">
      <c r="B64">
        <v>21</v>
      </c>
      <c r="C64" t="s">
        <v>867</v>
      </c>
      <c r="D64" t="s">
        <v>668</v>
      </c>
      <c r="E64" t="s">
        <v>668</v>
      </c>
      <c r="G64" t="str">
        <f t="shared" si="2"/>
        <v>unknown</v>
      </c>
      <c r="H64" t="str">
        <f>IF(G64="unknown", "unknown", "")</f>
        <v>unknown</v>
      </c>
    </row>
    <row r="65" spans="1:8">
      <c r="B65">
        <v>21</v>
      </c>
      <c r="C65" t="s">
        <v>868</v>
      </c>
      <c r="D65">
        <v>-0.52490822352517297</v>
      </c>
      <c r="E65">
        <v>0.69925250643595604</v>
      </c>
      <c r="G65" t="str">
        <f t="shared" si="2"/>
        <v>C1=C2</v>
      </c>
      <c r="H65" t="s">
        <v>176</v>
      </c>
    </row>
    <row r="66" spans="1:8">
      <c r="A66" t="s">
        <v>892</v>
      </c>
      <c r="B66">
        <v>22</v>
      </c>
      <c r="C66" t="s">
        <v>864</v>
      </c>
      <c r="D66">
        <v>0.86978546528874501</v>
      </c>
      <c r="E66">
        <v>0.194214128974801</v>
      </c>
      <c r="F66" t="s">
        <v>865</v>
      </c>
      <c r="G66" t="str">
        <f t="shared" si="2"/>
        <v>C1=C2</v>
      </c>
      <c r="H66" t="s">
        <v>176</v>
      </c>
    </row>
    <row r="67" spans="1:8">
      <c r="B67">
        <v>22</v>
      </c>
      <c r="C67" t="s">
        <v>867</v>
      </c>
      <c r="D67" t="s">
        <v>668</v>
      </c>
      <c r="E67" t="s">
        <v>668</v>
      </c>
      <c r="G67" t="str">
        <f t="shared" ref="G67:G98" si="3">IF(E67="NA", "unknown", IF(E67&lt;0.05,"accept alt", "C1=C2"))</f>
        <v>unknown</v>
      </c>
      <c r="H67" t="str">
        <f>IF(G67="unknown", "unknown", "")</f>
        <v>unknown</v>
      </c>
    </row>
    <row r="68" spans="1:8">
      <c r="B68">
        <v>22</v>
      </c>
      <c r="C68" t="s">
        <v>868</v>
      </c>
      <c r="D68">
        <v>-5.39781146399166E-2</v>
      </c>
      <c r="E68">
        <v>0.52145848981444798</v>
      </c>
      <c r="G68" t="str">
        <f t="shared" si="3"/>
        <v>C1=C2</v>
      </c>
      <c r="H68" t="s">
        <v>176</v>
      </c>
    </row>
    <row r="69" spans="1:8">
      <c r="A69" t="s">
        <v>893</v>
      </c>
      <c r="B69">
        <v>23</v>
      </c>
      <c r="C69" t="s">
        <v>864</v>
      </c>
      <c r="D69">
        <v>0</v>
      </c>
      <c r="E69">
        <v>0.5</v>
      </c>
      <c r="F69" t="s">
        <v>865</v>
      </c>
      <c r="G69" t="str">
        <f t="shared" si="3"/>
        <v>C1=C2</v>
      </c>
      <c r="H69" t="s">
        <v>176</v>
      </c>
    </row>
    <row r="70" spans="1:8">
      <c r="B70">
        <v>23</v>
      </c>
      <c r="C70" t="s">
        <v>867</v>
      </c>
      <c r="D70" t="s">
        <v>668</v>
      </c>
      <c r="E70" t="s">
        <v>668</v>
      </c>
      <c r="G70" t="str">
        <f t="shared" si="3"/>
        <v>unknown</v>
      </c>
      <c r="H70" t="str">
        <f>IF(G70="unknown", "unknown", "")</f>
        <v>unknown</v>
      </c>
    </row>
    <row r="71" spans="1:8">
      <c r="B71">
        <v>23</v>
      </c>
      <c r="C71" t="s">
        <v>868</v>
      </c>
      <c r="D71">
        <v>0</v>
      </c>
      <c r="E71">
        <v>0.5</v>
      </c>
      <c r="G71" t="str">
        <f t="shared" si="3"/>
        <v>C1=C2</v>
      </c>
      <c r="H71" t="s">
        <v>176</v>
      </c>
    </row>
    <row r="72" spans="1:8">
      <c r="A72" t="s">
        <v>893</v>
      </c>
      <c r="B72">
        <v>24</v>
      </c>
      <c r="C72" t="s">
        <v>864</v>
      </c>
      <c r="D72">
        <v>0</v>
      </c>
      <c r="E72">
        <v>0.5</v>
      </c>
      <c r="F72" t="s">
        <v>865</v>
      </c>
      <c r="G72" t="str">
        <f t="shared" si="3"/>
        <v>C1=C2</v>
      </c>
      <c r="H72" t="s">
        <v>176</v>
      </c>
    </row>
    <row r="73" spans="1:8">
      <c r="B73">
        <v>24</v>
      </c>
      <c r="C73" t="s">
        <v>867</v>
      </c>
      <c r="D73" t="s">
        <v>668</v>
      </c>
      <c r="E73" t="s">
        <v>668</v>
      </c>
      <c r="G73" t="str">
        <f t="shared" si="3"/>
        <v>unknown</v>
      </c>
      <c r="H73" t="str">
        <f>IF(G73="unknown", "unknown", "")</f>
        <v>unknown</v>
      </c>
    </row>
    <row r="74" spans="1:8">
      <c r="B74">
        <v>24</v>
      </c>
      <c r="C74" t="s">
        <v>868</v>
      </c>
      <c r="D74">
        <v>0</v>
      </c>
      <c r="E74">
        <v>0.5</v>
      </c>
      <c r="G74" t="str">
        <f t="shared" si="3"/>
        <v>C1=C2</v>
      </c>
      <c r="H74" t="s">
        <v>176</v>
      </c>
    </row>
    <row r="75" spans="1:8">
      <c r="A75" t="s">
        <v>893</v>
      </c>
      <c r="B75">
        <v>25</v>
      </c>
      <c r="C75" t="s">
        <v>864</v>
      </c>
      <c r="D75">
        <v>0</v>
      </c>
      <c r="E75">
        <v>0.5</v>
      </c>
      <c r="F75" t="s">
        <v>865</v>
      </c>
      <c r="G75" t="str">
        <f t="shared" si="3"/>
        <v>C1=C2</v>
      </c>
      <c r="H75" t="s">
        <v>176</v>
      </c>
    </row>
    <row r="76" spans="1:8">
      <c r="B76">
        <v>25</v>
      </c>
      <c r="C76" t="s">
        <v>867</v>
      </c>
      <c r="D76" t="s">
        <v>668</v>
      </c>
      <c r="E76" t="s">
        <v>668</v>
      </c>
      <c r="G76" t="str">
        <f t="shared" si="3"/>
        <v>unknown</v>
      </c>
      <c r="H76" t="str">
        <f>IF(G76="unknown", "unknown", "")</f>
        <v>unknown</v>
      </c>
    </row>
    <row r="77" spans="1:8">
      <c r="B77">
        <v>25</v>
      </c>
      <c r="C77" t="s">
        <v>868</v>
      </c>
      <c r="D77">
        <v>0</v>
      </c>
      <c r="E77">
        <v>0.5</v>
      </c>
      <c r="G77" t="str">
        <f t="shared" si="3"/>
        <v>C1=C2</v>
      </c>
      <c r="H77" t="s">
        <v>176</v>
      </c>
    </row>
    <row r="78" spans="1:8">
      <c r="A78" t="s">
        <v>893</v>
      </c>
      <c r="B78">
        <v>26</v>
      </c>
      <c r="C78" t="s">
        <v>864</v>
      </c>
      <c r="D78">
        <v>1.62314433186511</v>
      </c>
      <c r="E78">
        <v>5.4839189943532103E-2</v>
      </c>
      <c r="F78" t="s">
        <v>865</v>
      </c>
      <c r="G78" t="str">
        <f t="shared" si="3"/>
        <v>C1=C2</v>
      </c>
      <c r="H78" t="s">
        <v>176</v>
      </c>
    </row>
    <row r="79" spans="1:8">
      <c r="B79">
        <v>26</v>
      </c>
      <c r="C79" t="s">
        <v>867</v>
      </c>
      <c r="D79" t="s">
        <v>668</v>
      </c>
      <c r="E79" t="s">
        <v>668</v>
      </c>
      <c r="G79" t="str">
        <f t="shared" si="3"/>
        <v>unknown</v>
      </c>
      <c r="H79" t="str">
        <f>IF(G79="unknown", "unknown", "")</f>
        <v>unknown</v>
      </c>
    </row>
    <row r="80" spans="1:8">
      <c r="B80">
        <v>26</v>
      </c>
      <c r="C80" t="s">
        <v>868</v>
      </c>
      <c r="D80">
        <v>1.8086792022204801</v>
      </c>
      <c r="E80">
        <v>5.1141433968169198E-2</v>
      </c>
      <c r="G80" t="str">
        <f t="shared" si="3"/>
        <v>C1=C2</v>
      </c>
      <c r="H80" t="s">
        <v>176</v>
      </c>
    </row>
    <row r="81" spans="1:8">
      <c r="A81" t="s">
        <v>893</v>
      </c>
      <c r="B81">
        <v>27</v>
      </c>
      <c r="C81" t="s">
        <v>864</v>
      </c>
      <c r="D81">
        <v>0</v>
      </c>
      <c r="E81">
        <v>0.5</v>
      </c>
      <c r="F81" t="s">
        <v>865</v>
      </c>
      <c r="G81" t="str">
        <f t="shared" si="3"/>
        <v>C1=C2</v>
      </c>
      <c r="H81" t="s">
        <v>176</v>
      </c>
    </row>
    <row r="82" spans="1:8">
      <c r="B82">
        <v>27</v>
      </c>
      <c r="C82" t="s">
        <v>867</v>
      </c>
      <c r="D82">
        <v>0</v>
      </c>
      <c r="E82">
        <v>0.5</v>
      </c>
      <c r="G82" t="str">
        <f t="shared" si="3"/>
        <v>C1=C2</v>
      </c>
      <c r="H82" t="s">
        <v>176</v>
      </c>
    </row>
    <row r="83" spans="1:8">
      <c r="B83">
        <v>27</v>
      </c>
      <c r="C83" t="s">
        <v>868</v>
      </c>
      <c r="D83">
        <v>0</v>
      </c>
      <c r="E83">
        <v>0.5</v>
      </c>
      <c r="G83" t="str">
        <f t="shared" si="3"/>
        <v>C1=C2</v>
      </c>
      <c r="H83" t="s">
        <v>176</v>
      </c>
    </row>
    <row r="84" spans="1:8">
      <c r="A84" t="s">
        <v>893</v>
      </c>
      <c r="B84">
        <v>28</v>
      </c>
      <c r="C84" t="s">
        <v>864</v>
      </c>
      <c r="D84">
        <v>0</v>
      </c>
      <c r="E84">
        <v>0.5</v>
      </c>
      <c r="F84" t="s">
        <v>865</v>
      </c>
      <c r="G84" t="str">
        <f t="shared" si="3"/>
        <v>C1=C2</v>
      </c>
      <c r="H84" t="s">
        <v>176</v>
      </c>
    </row>
    <row r="85" spans="1:8">
      <c r="B85">
        <v>28</v>
      </c>
      <c r="C85" t="s">
        <v>867</v>
      </c>
      <c r="D85">
        <v>0</v>
      </c>
      <c r="E85">
        <v>0.5</v>
      </c>
      <c r="G85" t="str">
        <f t="shared" si="3"/>
        <v>C1=C2</v>
      </c>
      <c r="H85" t="s">
        <v>176</v>
      </c>
    </row>
    <row r="86" spans="1:8">
      <c r="B86">
        <v>28</v>
      </c>
      <c r="C86" t="s">
        <v>868</v>
      </c>
      <c r="D86">
        <v>0</v>
      </c>
      <c r="E86">
        <v>0.5</v>
      </c>
      <c r="G86" t="str">
        <f t="shared" si="3"/>
        <v>C1=C2</v>
      </c>
      <c r="H86" t="s">
        <v>176</v>
      </c>
    </row>
    <row r="87" spans="1:8">
      <c r="A87" t="s">
        <v>893</v>
      </c>
      <c r="B87">
        <v>29</v>
      </c>
      <c r="C87" t="s">
        <v>864</v>
      </c>
      <c r="D87">
        <v>0</v>
      </c>
      <c r="E87">
        <v>0.5</v>
      </c>
      <c r="F87" t="s">
        <v>865</v>
      </c>
      <c r="G87" t="str">
        <f t="shared" si="3"/>
        <v>C1=C2</v>
      </c>
      <c r="H87" t="s">
        <v>176</v>
      </c>
    </row>
    <row r="88" spans="1:8">
      <c r="B88">
        <v>29</v>
      </c>
      <c r="C88" t="s">
        <v>867</v>
      </c>
      <c r="D88">
        <v>0</v>
      </c>
      <c r="E88">
        <v>0.5</v>
      </c>
      <c r="G88" t="str">
        <f t="shared" si="3"/>
        <v>C1=C2</v>
      </c>
      <c r="H88" t="s">
        <v>176</v>
      </c>
    </row>
    <row r="89" spans="1:8">
      <c r="B89">
        <v>29</v>
      </c>
      <c r="C89" t="s">
        <v>868</v>
      </c>
      <c r="D89">
        <v>0</v>
      </c>
      <c r="E89">
        <v>0.5</v>
      </c>
      <c r="G89" t="str">
        <f t="shared" si="3"/>
        <v>C1=C2</v>
      </c>
      <c r="H89" t="s">
        <v>176</v>
      </c>
    </row>
    <row r="90" spans="1:8">
      <c r="A90" t="s">
        <v>893</v>
      </c>
      <c r="B90">
        <v>30</v>
      </c>
      <c r="C90" t="s">
        <v>864</v>
      </c>
      <c r="D90">
        <v>3.9919447604638401</v>
      </c>
      <c r="E90" s="5">
        <v>8.5704798834078901E-5</v>
      </c>
      <c r="F90" t="s">
        <v>865</v>
      </c>
      <c r="G90" t="str">
        <f t="shared" si="3"/>
        <v>accept alt</v>
      </c>
      <c r="H90" t="s">
        <v>350</v>
      </c>
    </row>
    <row r="91" spans="1:8">
      <c r="B91">
        <v>30</v>
      </c>
      <c r="C91" t="s">
        <v>867</v>
      </c>
      <c r="D91">
        <v>1.0137807061394499</v>
      </c>
      <c r="E91">
        <v>0.17142402792693801</v>
      </c>
      <c r="G91" t="str">
        <f t="shared" si="3"/>
        <v>C1=C2</v>
      </c>
      <c r="H91" t="s">
        <v>176</v>
      </c>
    </row>
    <row r="92" spans="1:8">
      <c r="B92">
        <v>30</v>
      </c>
      <c r="C92" t="s">
        <v>868</v>
      </c>
      <c r="D92">
        <v>-5.18217261751529</v>
      </c>
      <c r="E92">
        <v>0.99999627377761802</v>
      </c>
      <c r="G92" t="str">
        <f t="shared" si="3"/>
        <v>C1=C2</v>
      </c>
      <c r="H92" t="s">
        <v>176</v>
      </c>
    </row>
    <row r="93" spans="1:8">
      <c r="A93" t="s">
        <v>894</v>
      </c>
      <c r="B93">
        <v>31</v>
      </c>
      <c r="C93" t="s">
        <v>864</v>
      </c>
      <c r="D93" t="s">
        <v>668</v>
      </c>
      <c r="E93" t="s">
        <v>668</v>
      </c>
      <c r="F93" t="s">
        <v>865</v>
      </c>
      <c r="G93" t="str">
        <f t="shared" si="3"/>
        <v>unknown</v>
      </c>
      <c r="H93" t="str">
        <f t="shared" ref="H93:H98" si="4">IF(G93="unknown", "unknown", "")</f>
        <v>unknown</v>
      </c>
    </row>
    <row r="94" spans="1:8">
      <c r="B94">
        <v>31</v>
      </c>
      <c r="C94" t="s">
        <v>867</v>
      </c>
      <c r="D94" t="s">
        <v>668</v>
      </c>
      <c r="E94" t="s">
        <v>668</v>
      </c>
      <c r="G94" t="str">
        <f t="shared" si="3"/>
        <v>unknown</v>
      </c>
      <c r="H94" t="str">
        <f t="shared" si="4"/>
        <v>unknown</v>
      </c>
    </row>
    <row r="95" spans="1:8">
      <c r="B95">
        <v>31</v>
      </c>
      <c r="C95" t="s">
        <v>868</v>
      </c>
      <c r="D95" t="s">
        <v>668</v>
      </c>
      <c r="E95" t="s">
        <v>668</v>
      </c>
      <c r="G95" t="str">
        <f t="shared" si="3"/>
        <v>unknown</v>
      </c>
      <c r="H95" t="str">
        <f t="shared" si="4"/>
        <v>unknown</v>
      </c>
    </row>
    <row r="96" spans="1:8">
      <c r="A96" t="s">
        <v>894</v>
      </c>
      <c r="B96">
        <v>32</v>
      </c>
      <c r="C96" t="s">
        <v>864</v>
      </c>
      <c r="D96" t="s">
        <v>668</v>
      </c>
      <c r="E96" t="s">
        <v>668</v>
      </c>
      <c r="F96" t="s">
        <v>865</v>
      </c>
      <c r="G96" t="str">
        <f t="shared" si="3"/>
        <v>unknown</v>
      </c>
      <c r="H96" t="str">
        <f t="shared" si="4"/>
        <v>unknown</v>
      </c>
    </row>
    <row r="97" spans="1:8">
      <c r="B97">
        <v>32</v>
      </c>
      <c r="C97" t="s">
        <v>867</v>
      </c>
      <c r="D97" t="s">
        <v>668</v>
      </c>
      <c r="E97" t="s">
        <v>668</v>
      </c>
      <c r="G97" t="str">
        <f t="shared" si="3"/>
        <v>unknown</v>
      </c>
      <c r="H97" t="str">
        <f t="shared" si="4"/>
        <v>unknown</v>
      </c>
    </row>
    <row r="98" spans="1:8">
      <c r="B98">
        <v>32</v>
      </c>
      <c r="C98" t="s">
        <v>868</v>
      </c>
      <c r="D98" t="s">
        <v>668</v>
      </c>
      <c r="E98" t="s">
        <v>668</v>
      </c>
      <c r="G98" t="str">
        <f t="shared" si="3"/>
        <v>unknown</v>
      </c>
      <c r="H98" t="str">
        <f t="shared" si="4"/>
        <v>unknown</v>
      </c>
    </row>
    <row r="99" spans="1:8">
      <c r="A99" t="s">
        <v>895</v>
      </c>
      <c r="B99">
        <v>33</v>
      </c>
      <c r="C99" t="s">
        <v>864</v>
      </c>
      <c r="D99">
        <v>0.54812715809455104</v>
      </c>
      <c r="E99">
        <v>0.70704635361912604</v>
      </c>
      <c r="F99" t="s">
        <v>875</v>
      </c>
      <c r="G99" t="str">
        <f t="shared" ref="G99:G122" si="5">IF(E99="NA", "unknown", IF(E99&lt;0.05,"accept alt", "C1=C2"))</f>
        <v>C1=C2</v>
      </c>
      <c r="H99" t="s">
        <v>176</v>
      </c>
    </row>
    <row r="100" spans="1:8">
      <c r="B100">
        <v>33</v>
      </c>
      <c r="C100" t="s">
        <v>867</v>
      </c>
      <c r="D100">
        <v>-4.7288864998579099</v>
      </c>
      <c r="E100">
        <v>2.24716816330756E-4</v>
      </c>
      <c r="G100" t="str">
        <f t="shared" si="5"/>
        <v>accept alt</v>
      </c>
      <c r="H100" t="s">
        <v>350</v>
      </c>
    </row>
    <row r="101" spans="1:8">
      <c r="B101">
        <v>33</v>
      </c>
      <c r="C101" t="s">
        <v>868</v>
      </c>
      <c r="D101">
        <v>-2.6772947130747502</v>
      </c>
      <c r="E101">
        <v>2.82627031752011E-2</v>
      </c>
      <c r="G101" t="str">
        <f t="shared" si="5"/>
        <v>accept alt</v>
      </c>
      <c r="H101" t="s">
        <v>350</v>
      </c>
    </row>
    <row r="102" spans="1:8">
      <c r="A102" t="s">
        <v>895</v>
      </c>
      <c r="B102">
        <v>34</v>
      </c>
      <c r="C102" t="s">
        <v>864</v>
      </c>
      <c r="D102">
        <v>1.56791183326551</v>
      </c>
      <c r="E102">
        <v>0.93883457645171398</v>
      </c>
      <c r="F102" t="s">
        <v>875</v>
      </c>
      <c r="G102" t="str">
        <f t="shared" si="5"/>
        <v>C1=C2</v>
      </c>
      <c r="H102" t="s">
        <v>176</v>
      </c>
    </row>
    <row r="103" spans="1:8">
      <c r="B103">
        <v>34</v>
      </c>
      <c r="C103" t="s">
        <v>867</v>
      </c>
      <c r="D103">
        <v>-3.2414327597549302</v>
      </c>
      <c r="E103">
        <v>2.5211044687064501E-3</v>
      </c>
      <c r="G103" t="str">
        <f t="shared" si="5"/>
        <v>accept alt</v>
      </c>
      <c r="H103" t="s">
        <v>350</v>
      </c>
    </row>
    <row r="104" spans="1:8">
      <c r="B104">
        <v>34</v>
      </c>
      <c r="C104" t="s">
        <v>868</v>
      </c>
      <c r="D104" t="s">
        <v>668</v>
      </c>
      <c r="E104" t="s">
        <v>668</v>
      </c>
      <c r="G104" t="str">
        <f t="shared" si="5"/>
        <v>unknown</v>
      </c>
      <c r="H104" t="str">
        <f>IF(G104="unknown", "unknown", "")</f>
        <v>unknown</v>
      </c>
    </row>
    <row r="105" spans="1:8">
      <c r="A105" t="s">
        <v>895</v>
      </c>
      <c r="B105">
        <v>35</v>
      </c>
      <c r="C105" t="s">
        <v>864</v>
      </c>
      <c r="D105">
        <v>2.6578143053605801</v>
      </c>
      <c r="E105">
        <v>0.990390131160646</v>
      </c>
      <c r="F105" t="s">
        <v>875</v>
      </c>
      <c r="G105" t="str">
        <f t="shared" si="5"/>
        <v>C1=C2</v>
      </c>
      <c r="H105" t="s">
        <v>176</v>
      </c>
    </row>
    <row r="106" spans="1:8">
      <c r="B106">
        <v>35</v>
      </c>
      <c r="C106" t="s">
        <v>867</v>
      </c>
      <c r="D106">
        <v>-2.9665100307429499</v>
      </c>
      <c r="E106">
        <v>6.86078727110658E-3</v>
      </c>
      <c r="G106" t="str">
        <f t="shared" si="5"/>
        <v>accept alt</v>
      </c>
      <c r="H106" t="s">
        <v>350</v>
      </c>
    </row>
    <row r="107" spans="1:8">
      <c r="B107">
        <v>35</v>
      </c>
      <c r="C107" t="s">
        <v>868</v>
      </c>
      <c r="D107">
        <v>-2.4834570281608501</v>
      </c>
      <c r="E107">
        <v>2.0998848221215501E-2</v>
      </c>
      <c r="G107" t="str">
        <f t="shared" si="5"/>
        <v>accept alt</v>
      </c>
      <c r="H107" t="s">
        <v>350</v>
      </c>
    </row>
    <row r="108" spans="1:8">
      <c r="A108" t="s">
        <v>895</v>
      </c>
      <c r="B108">
        <v>36</v>
      </c>
      <c r="C108" t="s">
        <v>864</v>
      </c>
      <c r="D108">
        <v>0.54571445519357298</v>
      </c>
      <c r="E108">
        <v>0.70564691014800895</v>
      </c>
      <c r="F108" t="s">
        <v>875</v>
      </c>
      <c r="G108" t="str">
        <f t="shared" si="5"/>
        <v>C1=C2</v>
      </c>
      <c r="H108" t="s">
        <v>176</v>
      </c>
    </row>
    <row r="109" spans="1:8">
      <c r="B109">
        <v>36</v>
      </c>
      <c r="C109" t="s">
        <v>867</v>
      </c>
      <c r="D109">
        <v>-2.8788800056863502</v>
      </c>
      <c r="E109">
        <v>8.60405165169475E-3</v>
      </c>
      <c r="G109" t="str">
        <f t="shared" si="5"/>
        <v>accept alt</v>
      </c>
      <c r="H109" t="s">
        <v>350</v>
      </c>
    </row>
    <row r="110" spans="1:8">
      <c r="B110">
        <v>36</v>
      </c>
      <c r="C110" t="s">
        <v>868</v>
      </c>
      <c r="D110">
        <v>0.23510932856890099</v>
      </c>
      <c r="E110">
        <v>0.57556586739270599</v>
      </c>
      <c r="G110" t="str">
        <f t="shared" si="5"/>
        <v>C1=C2</v>
      </c>
      <c r="H110" t="s">
        <v>176</v>
      </c>
    </row>
    <row r="111" spans="1:8">
      <c r="A111" t="s">
        <v>896</v>
      </c>
      <c r="B111">
        <v>37</v>
      </c>
      <c r="C111" t="s">
        <v>864</v>
      </c>
      <c r="D111">
        <v>2.9351258663147202</v>
      </c>
      <c r="E111">
        <v>0.99750233753974704</v>
      </c>
      <c r="F111" t="s">
        <v>875</v>
      </c>
      <c r="G111" t="str">
        <f t="shared" si="5"/>
        <v>C1=C2</v>
      </c>
      <c r="H111" t="s">
        <v>176</v>
      </c>
    </row>
    <row r="112" spans="1:8">
      <c r="B112">
        <v>37</v>
      </c>
      <c r="C112" t="s">
        <v>867</v>
      </c>
      <c r="D112">
        <v>-4.2481964601439799</v>
      </c>
      <c r="E112">
        <v>3.4585560300705999E-3</v>
      </c>
      <c r="G112" t="str">
        <f t="shared" si="5"/>
        <v>accept alt</v>
      </c>
      <c r="H112" t="s">
        <v>350</v>
      </c>
    </row>
    <row r="113" spans="1:8">
      <c r="B113">
        <v>37</v>
      </c>
      <c r="C113" t="s">
        <v>868</v>
      </c>
      <c r="D113">
        <v>-0.72653730626131197</v>
      </c>
      <c r="E113">
        <v>0.25961657130982602</v>
      </c>
      <c r="G113" t="str">
        <f t="shared" si="5"/>
        <v>C1=C2</v>
      </c>
      <c r="H113" t="s">
        <v>176</v>
      </c>
    </row>
    <row r="114" spans="1:8">
      <c r="A114" t="s">
        <v>896</v>
      </c>
      <c r="B114">
        <v>38</v>
      </c>
      <c r="C114" t="s">
        <v>864</v>
      </c>
      <c r="D114">
        <v>6.7141089020593201</v>
      </c>
      <c r="E114">
        <v>0.99999996113469702</v>
      </c>
      <c r="F114" t="s">
        <v>875</v>
      </c>
      <c r="G114" t="str">
        <f t="shared" si="5"/>
        <v>C1=C2</v>
      </c>
      <c r="H114" t="s">
        <v>176</v>
      </c>
    </row>
    <row r="115" spans="1:8">
      <c r="B115">
        <v>38</v>
      </c>
      <c r="C115" t="s">
        <v>867</v>
      </c>
      <c r="D115">
        <v>-10.337816375743699</v>
      </c>
      <c r="E115">
        <v>4.1606134823975903E-3</v>
      </c>
      <c r="G115" t="str">
        <f t="shared" si="5"/>
        <v>accept alt</v>
      </c>
      <c r="H115" t="s">
        <v>350</v>
      </c>
    </row>
    <row r="116" spans="1:8">
      <c r="B116">
        <v>38</v>
      </c>
      <c r="C116" t="s">
        <v>868</v>
      </c>
      <c r="D116">
        <v>0.43196479959296102</v>
      </c>
      <c r="E116">
        <v>0.66342563618046402</v>
      </c>
      <c r="G116" t="str">
        <f t="shared" si="5"/>
        <v>C1=C2</v>
      </c>
      <c r="H116" t="s">
        <v>176</v>
      </c>
    </row>
    <row r="117" spans="1:8">
      <c r="A117" t="s">
        <v>896</v>
      </c>
      <c r="B117">
        <v>39</v>
      </c>
      <c r="C117" t="s">
        <v>864</v>
      </c>
      <c r="D117">
        <v>9.00348320394148E-2</v>
      </c>
      <c r="E117">
        <v>0.53511536822469796</v>
      </c>
      <c r="F117" t="s">
        <v>875</v>
      </c>
      <c r="G117" t="str">
        <f t="shared" si="5"/>
        <v>C1=C2</v>
      </c>
      <c r="H117" t="s">
        <v>176</v>
      </c>
    </row>
    <row r="118" spans="1:8">
      <c r="B118">
        <v>39</v>
      </c>
      <c r="C118" t="s">
        <v>867</v>
      </c>
      <c r="D118">
        <v>-1.7555898264346299</v>
      </c>
      <c r="E118">
        <v>5.8632815348026703E-2</v>
      </c>
      <c r="G118" t="str">
        <f t="shared" si="5"/>
        <v>C1=C2</v>
      </c>
      <c r="H118" t="s">
        <v>176</v>
      </c>
    </row>
    <row r="119" spans="1:8">
      <c r="B119">
        <v>39</v>
      </c>
      <c r="C119" t="s">
        <v>868</v>
      </c>
      <c r="D119">
        <v>-0.26323286535671397</v>
      </c>
      <c r="E119">
        <v>0.40639065610095099</v>
      </c>
      <c r="G119" t="str">
        <f t="shared" si="5"/>
        <v>C1=C2</v>
      </c>
      <c r="H119" t="s">
        <v>176</v>
      </c>
    </row>
    <row r="120" spans="1:8">
      <c r="A120" t="s">
        <v>896</v>
      </c>
      <c r="B120">
        <v>40</v>
      </c>
      <c r="C120" t="s">
        <v>864</v>
      </c>
      <c r="D120">
        <v>3.5034888965366</v>
      </c>
      <c r="E120">
        <v>0.99937023579239603</v>
      </c>
      <c r="F120" t="s">
        <v>875</v>
      </c>
      <c r="G120" t="str">
        <f t="shared" si="5"/>
        <v>C1=C2</v>
      </c>
      <c r="H120" t="s">
        <v>176</v>
      </c>
    </row>
    <row r="121" spans="1:8">
      <c r="B121">
        <v>40</v>
      </c>
      <c r="C121" t="s">
        <v>867</v>
      </c>
      <c r="D121" t="s">
        <v>668</v>
      </c>
      <c r="E121" t="s">
        <v>668</v>
      </c>
      <c r="G121" t="str">
        <f t="shared" si="5"/>
        <v>unknown</v>
      </c>
      <c r="H121" t="str">
        <f>IF(G121="unknown", "unknown", "")</f>
        <v>unknown</v>
      </c>
    </row>
    <row r="122" spans="1:8">
      <c r="B122">
        <v>40</v>
      </c>
      <c r="C122" t="s">
        <v>868</v>
      </c>
      <c r="D122">
        <v>1.94527510042547</v>
      </c>
      <c r="E122">
        <v>0.95181313239148302</v>
      </c>
      <c r="G122" t="str">
        <f t="shared" si="5"/>
        <v>C1=C2</v>
      </c>
      <c r="H122" t="s">
        <v>176</v>
      </c>
    </row>
  </sheetData>
  <mergeCells count="1">
    <mergeCell ref="A1:H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C224-24D5-443B-87CA-18BE3E6F7310}">
  <dimension ref="A1:K54"/>
  <sheetViews>
    <sheetView zoomScaleNormal="100" workbookViewId="0">
      <pane ySplit="1" topLeftCell="A17" activePane="bottomLeft" state="frozen"/>
      <selection pane="bottomLeft" activeCell="F18" sqref="F18"/>
    </sheetView>
  </sheetViews>
  <sheetFormatPr defaultColWidth="8.625" defaultRowHeight="15.95"/>
  <cols>
    <col min="1" max="1" width="25.375" style="11" customWidth="1"/>
    <col min="2" max="2" width="31.125" style="1" bestFit="1" customWidth="1"/>
    <col min="3" max="3" width="22.625" style="1" customWidth="1"/>
    <col min="4" max="4" width="25.625" style="1" customWidth="1"/>
    <col min="5" max="5" width="36.625" style="1" customWidth="1"/>
    <col min="6" max="6" width="46.125" style="1" customWidth="1"/>
    <col min="7" max="7" width="25.375" style="1" customWidth="1"/>
    <col min="8" max="8" width="10.625" style="9" customWidth="1"/>
    <col min="9" max="9" width="16.875" style="1" customWidth="1"/>
    <col min="10" max="10" width="36.125" style="1" bestFit="1" customWidth="1"/>
    <col min="11" max="16384" width="8.625" style="1"/>
  </cols>
  <sheetData>
    <row r="1" spans="1:11" ht="51">
      <c r="A1" s="11" t="s">
        <v>21</v>
      </c>
      <c r="B1" s="1" t="s">
        <v>22</v>
      </c>
      <c r="C1" s="1" t="s">
        <v>23</v>
      </c>
      <c r="D1" s="1" t="s">
        <v>24</v>
      </c>
      <c r="E1" s="1" t="s">
        <v>25</v>
      </c>
      <c r="F1" s="1" t="s">
        <v>26</v>
      </c>
      <c r="G1" s="1" t="s">
        <v>27</v>
      </c>
      <c r="H1" s="9" t="s">
        <v>28</v>
      </c>
      <c r="I1" s="1" t="s">
        <v>29</v>
      </c>
      <c r="J1" s="1" t="s">
        <v>30</v>
      </c>
      <c r="K1" s="1" t="s">
        <v>31</v>
      </c>
    </row>
    <row r="2" spans="1:11" s="11" customFormat="1" ht="102">
      <c r="A2" s="11" t="s">
        <v>32</v>
      </c>
      <c r="B2" s="11" t="s">
        <v>33</v>
      </c>
      <c r="C2" s="11" t="s">
        <v>34</v>
      </c>
      <c r="D2" s="11" t="s">
        <v>35</v>
      </c>
      <c r="E2" s="11" t="s">
        <v>36</v>
      </c>
      <c r="F2" s="11" t="s">
        <v>37</v>
      </c>
      <c r="I2" s="11" t="s">
        <v>38</v>
      </c>
      <c r="J2" s="11" t="s">
        <v>39</v>
      </c>
    </row>
    <row r="3" spans="1:11" ht="144.75" customHeight="1">
      <c r="A3" s="11" t="s">
        <v>40</v>
      </c>
      <c r="B3" s="1" t="s">
        <v>41</v>
      </c>
      <c r="C3" s="1" t="s">
        <v>42</v>
      </c>
      <c r="D3" s="1" t="s">
        <v>43</v>
      </c>
      <c r="E3" s="1" t="s">
        <v>44</v>
      </c>
      <c r="F3" s="1" t="s">
        <v>45</v>
      </c>
      <c r="I3" s="1" t="s">
        <v>46</v>
      </c>
      <c r="J3" s="10" t="s">
        <v>47</v>
      </c>
    </row>
    <row r="4" spans="1:11" ht="135.94999999999999">
      <c r="A4" s="11" t="s">
        <v>48</v>
      </c>
      <c r="B4" s="1" t="s">
        <v>49</v>
      </c>
      <c r="C4" s="1" t="s">
        <v>34</v>
      </c>
      <c r="D4" s="1" t="s">
        <v>50</v>
      </c>
      <c r="E4" s="1" t="s">
        <v>51</v>
      </c>
      <c r="F4" s="1" t="s">
        <v>52</v>
      </c>
      <c r="I4" s="1" t="s">
        <v>53</v>
      </c>
      <c r="J4" s="1" t="s">
        <v>54</v>
      </c>
    </row>
    <row r="5" spans="1:11" ht="102">
      <c r="A5" s="11" t="s">
        <v>55</v>
      </c>
      <c r="B5" s="1" t="s">
        <v>56</v>
      </c>
      <c r="C5" s="1" t="s">
        <v>34</v>
      </c>
      <c r="D5" s="1" t="s">
        <v>57</v>
      </c>
      <c r="E5" s="1" t="s">
        <v>58</v>
      </c>
      <c r="F5" s="1" t="s">
        <v>59</v>
      </c>
      <c r="I5" s="1" t="s">
        <v>53</v>
      </c>
      <c r="J5" s="10" t="s">
        <v>60</v>
      </c>
    </row>
    <row r="6" spans="1:11" ht="102">
      <c r="A6" s="11" t="s">
        <v>61</v>
      </c>
      <c r="B6" s="1" t="s">
        <v>62</v>
      </c>
      <c r="C6" s="1" t="s">
        <v>34</v>
      </c>
      <c r="D6" s="1" t="s">
        <v>63</v>
      </c>
      <c r="E6" s="1" t="s">
        <v>64</v>
      </c>
      <c r="F6" s="1" t="s">
        <v>65</v>
      </c>
      <c r="I6" s="1" t="s">
        <v>53</v>
      </c>
      <c r="J6" s="10" t="s">
        <v>66</v>
      </c>
    </row>
    <row r="7" spans="1:11" ht="84.95">
      <c r="A7" s="11" t="s">
        <v>67</v>
      </c>
      <c r="B7" s="1" t="s">
        <v>68</v>
      </c>
      <c r="C7" s="1" t="s">
        <v>34</v>
      </c>
      <c r="D7" s="1" t="s">
        <v>69</v>
      </c>
      <c r="E7" s="1" t="s">
        <v>70</v>
      </c>
      <c r="F7" s="1" t="s">
        <v>71</v>
      </c>
      <c r="I7" s="1" t="s">
        <v>53</v>
      </c>
      <c r="J7" t="s">
        <v>72</v>
      </c>
    </row>
    <row r="8" spans="1:11" ht="200.45" customHeight="1">
      <c r="A8" s="11" t="s">
        <v>73</v>
      </c>
      <c r="B8" s="1" t="s">
        <v>74</v>
      </c>
      <c r="C8" s="1" t="s">
        <v>34</v>
      </c>
      <c r="D8" s="1" t="s">
        <v>75</v>
      </c>
      <c r="E8" s="1" t="s">
        <v>76</v>
      </c>
      <c r="F8" s="1" t="s">
        <v>77</v>
      </c>
      <c r="I8" s="1" t="s">
        <v>53</v>
      </c>
      <c r="J8" s="10" t="s">
        <v>78</v>
      </c>
    </row>
    <row r="9" spans="1:11" ht="135.94999999999999">
      <c r="A9" s="11" t="s">
        <v>79</v>
      </c>
      <c r="B9" s="1" t="s">
        <v>80</v>
      </c>
      <c r="C9" s="1" t="s">
        <v>34</v>
      </c>
      <c r="D9" s="1" t="s">
        <v>81</v>
      </c>
      <c r="E9" s="1" t="s">
        <v>82</v>
      </c>
      <c r="F9" s="1" t="s">
        <v>83</v>
      </c>
      <c r="I9" s="1" t="s">
        <v>53</v>
      </c>
      <c r="J9" t="s">
        <v>84</v>
      </c>
    </row>
    <row r="10" spans="1:11" ht="153">
      <c r="A10" s="11" t="s">
        <v>85</v>
      </c>
      <c r="B10" s="1" t="s">
        <v>86</v>
      </c>
      <c r="C10" s="1" t="s">
        <v>34</v>
      </c>
      <c r="D10" s="1" t="s">
        <v>87</v>
      </c>
      <c r="E10" s="1" t="s">
        <v>88</v>
      </c>
      <c r="F10" s="1" t="s">
        <v>89</v>
      </c>
      <c r="I10" s="1" t="s">
        <v>53</v>
      </c>
      <c r="J10" s="12" t="s">
        <v>90</v>
      </c>
    </row>
    <row r="11" spans="1:11" ht="255">
      <c r="A11" s="11" t="s">
        <v>91</v>
      </c>
      <c r="B11" s="1" t="s">
        <v>92</v>
      </c>
      <c r="C11" s="1" t="s">
        <v>93</v>
      </c>
      <c r="D11" s="1" t="s">
        <v>94</v>
      </c>
      <c r="E11" s="1" t="s">
        <v>95</v>
      </c>
      <c r="F11" s="1" t="s">
        <v>96</v>
      </c>
      <c r="I11" s="1" t="s">
        <v>53</v>
      </c>
      <c r="J11" t="s">
        <v>97</v>
      </c>
    </row>
    <row r="12" spans="1:11" ht="274.35000000000002" customHeight="1">
      <c r="A12" s="11" t="s">
        <v>98</v>
      </c>
      <c r="B12" s="1" t="s">
        <v>99</v>
      </c>
      <c r="C12" s="1" t="s">
        <v>34</v>
      </c>
      <c r="D12" s="1" t="s">
        <v>100</v>
      </c>
      <c r="E12" s="1" t="s">
        <v>101</v>
      </c>
      <c r="F12" s="1" t="s">
        <v>102</v>
      </c>
      <c r="I12" s="1" t="s">
        <v>53</v>
      </c>
      <c r="J12" s="10" t="s">
        <v>103</v>
      </c>
    </row>
    <row r="13" spans="1:11" ht="177.6" customHeight="1">
      <c r="A13" s="11" t="s">
        <v>104</v>
      </c>
      <c r="B13" s="1" t="s">
        <v>105</v>
      </c>
      <c r="C13" s="1" t="s">
        <v>34</v>
      </c>
      <c r="D13" s="1" t="s">
        <v>106</v>
      </c>
      <c r="E13" s="1" t="s">
        <v>107</v>
      </c>
      <c r="F13" s="1" t="s">
        <v>108</v>
      </c>
      <c r="I13" s="1" t="s">
        <v>53</v>
      </c>
      <c r="J13" s="10" t="s">
        <v>109</v>
      </c>
    </row>
    <row r="14" spans="1:11" ht="102">
      <c r="A14" s="11" t="s">
        <v>110</v>
      </c>
      <c r="B14" s="1" t="s">
        <v>111</v>
      </c>
      <c r="C14" s="1" t="s">
        <v>34</v>
      </c>
      <c r="D14" s="1" t="s">
        <v>112</v>
      </c>
      <c r="E14" s="1" t="s">
        <v>113</v>
      </c>
      <c r="F14" s="1" t="s">
        <v>114</v>
      </c>
      <c r="I14" s="1" t="s">
        <v>53</v>
      </c>
      <c r="J14" s="10" t="s">
        <v>115</v>
      </c>
    </row>
    <row r="15" spans="1:11" ht="170.1">
      <c r="A15" s="16" t="s">
        <v>116</v>
      </c>
      <c r="B15" s="1" t="s">
        <v>117</v>
      </c>
      <c r="C15" s="1" t="s">
        <v>118</v>
      </c>
      <c r="D15" s="1" t="s">
        <v>119</v>
      </c>
      <c r="E15" s="1" t="s">
        <v>120</v>
      </c>
      <c r="F15" s="1" t="s">
        <v>121</v>
      </c>
      <c r="I15" s="1" t="s">
        <v>53</v>
      </c>
      <c r="J15" s="10" t="s">
        <v>122</v>
      </c>
    </row>
    <row r="16" spans="1:11" ht="186.95">
      <c r="A16" s="16" t="s">
        <v>123</v>
      </c>
      <c r="B16" s="1" t="s">
        <v>124</v>
      </c>
      <c r="C16" s="1" t="s">
        <v>118</v>
      </c>
      <c r="D16" s="1" t="s">
        <v>125</v>
      </c>
      <c r="E16" s="1" t="s">
        <v>126</v>
      </c>
      <c r="F16" s="1" t="s">
        <v>127</v>
      </c>
      <c r="I16" s="1" t="s">
        <v>53</v>
      </c>
      <c r="J16" s="10" t="s">
        <v>128</v>
      </c>
    </row>
    <row r="17" spans="1:10" ht="170.1">
      <c r="A17" s="16" t="s">
        <v>129</v>
      </c>
      <c r="B17" s="1" t="s">
        <v>130</v>
      </c>
      <c r="C17" s="1" t="s">
        <v>118</v>
      </c>
      <c r="D17" s="1" t="s">
        <v>131</v>
      </c>
      <c r="E17" s="1" t="s">
        <v>132</v>
      </c>
      <c r="F17" s="1" t="s">
        <v>133</v>
      </c>
      <c r="I17" s="1" t="s">
        <v>53</v>
      </c>
      <c r="J17" s="10" t="s">
        <v>134</v>
      </c>
    </row>
    <row r="18" spans="1:10" ht="170.1">
      <c r="A18" s="16" t="s">
        <v>135</v>
      </c>
      <c r="B18" s="1" t="s">
        <v>136</v>
      </c>
      <c r="C18" s="1" t="s">
        <v>34</v>
      </c>
      <c r="D18" s="1" t="s">
        <v>137</v>
      </c>
      <c r="E18" s="1" t="s">
        <v>138</v>
      </c>
      <c r="F18" s="1" t="s">
        <v>139</v>
      </c>
      <c r="I18" s="1" t="s">
        <v>53</v>
      </c>
      <c r="J18" s="10" t="s">
        <v>140</v>
      </c>
    </row>
    <row r="19" spans="1:10">
      <c r="A19" s="16"/>
      <c r="J19" s="10"/>
    </row>
    <row r="20" spans="1:10">
      <c r="A20" s="16"/>
      <c r="J20" s="10"/>
    </row>
    <row r="21" spans="1:10" ht="102">
      <c r="A21" s="16" t="s">
        <v>141</v>
      </c>
      <c r="B21" s="1" t="s">
        <v>142</v>
      </c>
      <c r="C21" s="1" t="s">
        <v>143</v>
      </c>
      <c r="D21" s="1" t="s">
        <v>144</v>
      </c>
      <c r="E21" s="1" t="s">
        <v>145</v>
      </c>
      <c r="F21" s="1" t="s">
        <v>146</v>
      </c>
      <c r="I21" s="1" t="s">
        <v>147</v>
      </c>
      <c r="J21" s="10"/>
    </row>
    <row r="22" spans="1:10">
      <c r="A22" s="16"/>
      <c r="J22" s="10"/>
    </row>
    <row r="23" spans="1:10">
      <c r="A23" s="16"/>
      <c r="J23" s="10"/>
    </row>
    <row r="24" spans="1:10">
      <c r="A24" s="16"/>
      <c r="J24" s="10"/>
    </row>
    <row r="25" spans="1:10">
      <c r="A25" s="16"/>
      <c r="J25" s="10"/>
    </row>
    <row r="26" spans="1:10">
      <c r="A26" s="16"/>
      <c r="J26" s="10"/>
    </row>
    <row r="27" spans="1:10">
      <c r="A27" s="16"/>
      <c r="J27" s="10"/>
    </row>
    <row r="28" spans="1:10">
      <c r="A28" s="16"/>
      <c r="J28" s="10"/>
    </row>
    <row r="29" spans="1:10">
      <c r="A29" s="16"/>
      <c r="J29" s="10"/>
    </row>
    <row r="30" spans="1:10">
      <c r="A30" s="16"/>
      <c r="J30" s="10"/>
    </row>
    <row r="31" spans="1:10">
      <c r="A31" s="16"/>
      <c r="J31" s="10"/>
    </row>
    <row r="32" spans="1:10">
      <c r="A32" s="16"/>
      <c r="J32" s="10"/>
    </row>
    <row r="33" spans="1:10">
      <c r="A33" s="16"/>
      <c r="J33" s="10"/>
    </row>
    <row r="34" spans="1:10" ht="51">
      <c r="A34" s="13" t="s">
        <v>148</v>
      </c>
      <c r="J34" s="10"/>
    </row>
    <row r="37" spans="1:10" ht="17.100000000000001">
      <c r="A37" s="13" t="s">
        <v>149</v>
      </c>
      <c r="B37" s="1" t="s">
        <v>150</v>
      </c>
    </row>
    <row r="38" spans="1:10" ht="17.100000000000001">
      <c r="A38" s="13" t="s">
        <v>151</v>
      </c>
    </row>
    <row r="39" spans="1:10" ht="17.100000000000001">
      <c r="A39" s="13" t="s">
        <v>152</v>
      </c>
    </row>
    <row r="40" spans="1:10" ht="17.100000000000001">
      <c r="A40" s="11" t="s">
        <v>153</v>
      </c>
    </row>
    <row r="50" spans="1:1" ht="17.100000000000001">
      <c r="A50" s="11" t="s">
        <v>154</v>
      </c>
    </row>
    <row r="54" spans="1:1" ht="17.100000000000001">
      <c r="A54" s="11" t="s">
        <v>155</v>
      </c>
    </row>
  </sheetData>
  <hyperlinks>
    <hyperlink ref="J3" r:id="rId1" xr:uid="{DC14C187-E106-2D48-81C7-97E4AFC23CA8}"/>
    <hyperlink ref="J5" r:id="rId2" xr:uid="{93A335C4-75F2-49F0-811F-D266FB0AF264}"/>
    <hyperlink ref="J6" r:id="rId3" display="https://dx.doi.org/10.1097%2FNEN.0000000000000161" xr:uid="{0EEF4335-89EB-40E0-8CE6-8EED0B391E59}"/>
    <hyperlink ref="J8" r:id="rId4" display="https://dx.doi.org/10.18632%2Foncotarget.3078" xr:uid="{AC478B24-AE5B-443D-A18B-92780E712422}"/>
    <hyperlink ref="J10" r:id="rId5" xr:uid="{B72E2389-0A75-4E7B-8F3F-A3A3107E66F7}"/>
    <hyperlink ref="J13" r:id="rId6" display="https://dx.doi.org/10.1371%2Fjournal.pone.0083296" xr:uid="{B42809B4-00A8-486B-96FD-04FA55C7F2A1}"/>
  </hyperlinks>
  <pageMargins left="0.7" right="0.7" top="0.75" bottom="0.75" header="0.3" footer="0.3"/>
  <pageSetup orientation="portrait" horizontalDpi="300" verticalDpi="3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04501-E50A-4484-BC6F-5B041E9E753E}">
  <dimension ref="A1:K122"/>
  <sheetViews>
    <sheetView tabSelected="1" topLeftCell="A103" workbookViewId="0">
      <selection activeCell="A106" sqref="A106"/>
    </sheetView>
  </sheetViews>
  <sheetFormatPr defaultColWidth="11" defaultRowHeight="15.75"/>
  <cols>
    <col min="1" max="1" width="10.875" style="14" bestFit="1" customWidth="1"/>
    <col min="2" max="2" width="22.875" style="14" bestFit="1" customWidth="1"/>
    <col min="3" max="3" width="6.875" style="14" bestFit="1" customWidth="1"/>
    <col min="4" max="4" width="18.375" style="14" bestFit="1" customWidth="1"/>
    <col min="5" max="5" width="15.625" style="14" bestFit="1" customWidth="1"/>
    <col min="6" max="6" width="20.125" style="14" bestFit="1" customWidth="1"/>
    <col min="7" max="7" width="60.875" style="14" bestFit="1" customWidth="1"/>
    <col min="8" max="8" width="43.875" style="14" customWidth="1"/>
    <col min="9" max="9" width="44.625" style="14" customWidth="1"/>
    <col min="10" max="10" width="15" style="14" bestFit="1" customWidth="1"/>
    <col min="11" max="11" width="28.625" style="14" bestFit="1" customWidth="1"/>
    <col min="12" max="16384" width="11" style="14"/>
  </cols>
  <sheetData>
    <row r="1" spans="1:11">
      <c r="A1" s="14" t="s">
        <v>156</v>
      </c>
      <c r="B1" s="14" t="s">
        <v>157</v>
      </c>
      <c r="C1" s="14" t="s">
        <v>158</v>
      </c>
      <c r="D1" s="14" t="s">
        <v>159</v>
      </c>
      <c r="E1" s="14" t="s">
        <v>160</v>
      </c>
      <c r="F1" s="14" t="s">
        <v>161</v>
      </c>
      <c r="G1" s="14" t="s">
        <v>162</v>
      </c>
      <c r="H1" s="14" t="s">
        <v>163</v>
      </c>
      <c r="I1" s="14" t="s">
        <v>164</v>
      </c>
      <c r="J1" s="14" t="s">
        <v>165</v>
      </c>
      <c r="K1" s="14" t="s">
        <v>166</v>
      </c>
    </row>
    <row r="2" spans="1:11">
      <c r="A2" s="14" t="s">
        <v>167</v>
      </c>
      <c r="B2" s="14" t="s">
        <v>168</v>
      </c>
      <c r="C2" s="14" t="s">
        <v>169</v>
      </c>
      <c r="D2" s="14" t="s">
        <v>170</v>
      </c>
      <c r="E2" s="14" t="s">
        <v>171</v>
      </c>
      <c r="F2" s="14" t="s">
        <v>172</v>
      </c>
      <c r="G2" s="14" t="s">
        <v>173</v>
      </c>
      <c r="H2" s="14" t="s">
        <v>174</v>
      </c>
      <c r="I2" s="14" t="s">
        <v>175</v>
      </c>
      <c r="J2" s="14">
        <v>1</v>
      </c>
      <c r="K2" s="14" t="s">
        <v>176</v>
      </c>
    </row>
    <row r="3" spans="1:11">
      <c r="A3" s="14" t="s">
        <v>167</v>
      </c>
      <c r="B3" s="14" t="s">
        <v>168</v>
      </c>
      <c r="C3" s="14" t="s">
        <v>177</v>
      </c>
      <c r="D3" s="14" t="s">
        <v>178</v>
      </c>
      <c r="E3" s="14" t="s">
        <v>171</v>
      </c>
      <c r="F3" s="14" t="s">
        <v>172</v>
      </c>
      <c r="G3" s="14" t="s">
        <v>173</v>
      </c>
      <c r="H3" s="14" t="s">
        <v>179</v>
      </c>
      <c r="I3" s="14" t="s">
        <v>180</v>
      </c>
      <c r="J3" s="14">
        <v>2</v>
      </c>
      <c r="K3" s="14" t="s">
        <v>176</v>
      </c>
    </row>
    <row r="4" spans="1:11">
      <c r="A4" s="14" t="s">
        <v>167</v>
      </c>
      <c r="B4" s="14" t="s">
        <v>168</v>
      </c>
      <c r="C4" s="14" t="s">
        <v>177</v>
      </c>
      <c r="D4" s="14" t="s">
        <v>178</v>
      </c>
      <c r="E4" s="14" t="s">
        <v>171</v>
      </c>
      <c r="F4" s="14" t="s">
        <v>172</v>
      </c>
      <c r="G4" s="14" t="s">
        <v>173</v>
      </c>
      <c r="H4" s="14" t="s">
        <v>181</v>
      </c>
      <c r="I4" s="14" t="s">
        <v>182</v>
      </c>
      <c r="J4" s="14">
        <v>3</v>
      </c>
      <c r="K4" s="14" t="s">
        <v>176</v>
      </c>
    </row>
    <row r="5" spans="1:11">
      <c r="A5" s="14" t="s">
        <v>167</v>
      </c>
      <c r="B5" s="14" t="s">
        <v>183</v>
      </c>
      <c r="C5" s="14" t="s">
        <v>184</v>
      </c>
      <c r="D5" s="14" t="s">
        <v>185</v>
      </c>
      <c r="E5" s="14" t="s">
        <v>186</v>
      </c>
      <c r="F5" s="14" t="s">
        <v>187</v>
      </c>
      <c r="G5" s="14" t="s">
        <v>173</v>
      </c>
      <c r="H5" s="14" t="s">
        <v>188</v>
      </c>
      <c r="I5" s="14" t="s">
        <v>189</v>
      </c>
      <c r="J5" s="14">
        <v>1</v>
      </c>
      <c r="K5" s="14" t="s">
        <v>176</v>
      </c>
    </row>
    <row r="6" spans="1:11">
      <c r="A6" s="14" t="s">
        <v>167</v>
      </c>
      <c r="B6" s="14" t="s">
        <v>183</v>
      </c>
      <c r="C6" s="14" t="s">
        <v>184</v>
      </c>
      <c r="D6" s="14" t="s">
        <v>185</v>
      </c>
      <c r="E6" s="14" t="s">
        <v>190</v>
      </c>
      <c r="F6" s="14" t="s">
        <v>187</v>
      </c>
      <c r="G6" s="14" t="s">
        <v>173</v>
      </c>
      <c r="H6" s="14" t="s">
        <v>191</v>
      </c>
      <c r="I6" s="14" t="s">
        <v>192</v>
      </c>
      <c r="J6" s="14">
        <v>2</v>
      </c>
      <c r="K6" s="14" t="s">
        <v>176</v>
      </c>
    </row>
    <row r="7" spans="1:11">
      <c r="A7" s="14" t="s">
        <v>167</v>
      </c>
      <c r="B7" s="14" t="s">
        <v>183</v>
      </c>
      <c r="C7" s="14" t="s">
        <v>184</v>
      </c>
      <c r="D7" s="14" t="s">
        <v>193</v>
      </c>
      <c r="E7" s="14" t="s">
        <v>186</v>
      </c>
      <c r="F7" s="14" t="s">
        <v>187</v>
      </c>
      <c r="G7" s="14" t="s">
        <v>173</v>
      </c>
      <c r="H7" s="15" t="s">
        <v>194</v>
      </c>
      <c r="I7" s="15" t="s">
        <v>195</v>
      </c>
      <c r="J7" s="14">
        <v>3</v>
      </c>
      <c r="K7" s="14" t="s">
        <v>176</v>
      </c>
    </row>
    <row r="8" spans="1:11">
      <c r="A8" s="14" t="s">
        <v>167</v>
      </c>
      <c r="B8" s="14" t="s">
        <v>183</v>
      </c>
      <c r="C8" s="14" t="s">
        <v>184</v>
      </c>
      <c r="D8" s="14" t="s">
        <v>193</v>
      </c>
      <c r="E8" s="14" t="s">
        <v>190</v>
      </c>
      <c r="F8" s="14" t="s">
        <v>187</v>
      </c>
      <c r="G8" s="14" t="s">
        <v>173</v>
      </c>
      <c r="H8" s="15" t="s">
        <v>196</v>
      </c>
      <c r="I8" s="15" t="s">
        <v>197</v>
      </c>
      <c r="J8" s="14">
        <v>4</v>
      </c>
      <c r="K8" s="14" t="s">
        <v>176</v>
      </c>
    </row>
    <row r="9" spans="1:11">
      <c r="A9" s="14" t="s">
        <v>167</v>
      </c>
      <c r="B9" s="14" t="s">
        <v>198</v>
      </c>
      <c r="C9" s="14" t="s">
        <v>199</v>
      </c>
      <c r="D9" s="14" t="s">
        <v>200</v>
      </c>
      <c r="E9" s="14" t="s">
        <v>201</v>
      </c>
      <c r="F9" s="14" t="s">
        <v>202</v>
      </c>
      <c r="G9" s="14" t="s">
        <v>173</v>
      </c>
      <c r="H9" s="14" t="s">
        <v>203</v>
      </c>
      <c r="I9" s="14" t="s">
        <v>204</v>
      </c>
      <c r="J9" s="14">
        <v>1</v>
      </c>
      <c r="K9" s="14" t="s">
        <v>176</v>
      </c>
    </row>
    <row r="10" spans="1:11">
      <c r="A10" s="14" t="s">
        <v>167</v>
      </c>
      <c r="B10" s="14" t="s">
        <v>198</v>
      </c>
      <c r="C10" s="14" t="s">
        <v>199</v>
      </c>
      <c r="D10" s="14" t="s">
        <v>200</v>
      </c>
      <c r="E10" s="14" t="s">
        <v>201</v>
      </c>
      <c r="F10" s="14" t="s">
        <v>205</v>
      </c>
      <c r="G10" s="14" t="s">
        <v>173</v>
      </c>
      <c r="H10" s="14" t="s">
        <v>206</v>
      </c>
      <c r="I10" s="14" t="s">
        <v>207</v>
      </c>
      <c r="J10" s="14">
        <v>2</v>
      </c>
      <c r="K10" s="14" t="s">
        <v>176</v>
      </c>
    </row>
    <row r="11" spans="1:11">
      <c r="A11" s="14" t="s">
        <v>167</v>
      </c>
      <c r="B11" s="14" t="s">
        <v>198</v>
      </c>
      <c r="C11" s="14" t="s">
        <v>199</v>
      </c>
      <c r="D11" s="14" t="s">
        <v>200</v>
      </c>
      <c r="E11" s="14" t="s">
        <v>208</v>
      </c>
      <c r="F11" s="14" t="s">
        <v>209</v>
      </c>
      <c r="G11" s="14" t="s">
        <v>173</v>
      </c>
      <c r="H11" s="14" t="s">
        <v>210</v>
      </c>
      <c r="I11" s="14" t="s">
        <v>211</v>
      </c>
      <c r="J11" s="14">
        <v>3</v>
      </c>
      <c r="K11" s="14" t="s">
        <v>176</v>
      </c>
    </row>
    <row r="12" spans="1:11">
      <c r="A12" s="14" t="s">
        <v>167</v>
      </c>
      <c r="B12" s="14" t="s">
        <v>198</v>
      </c>
      <c r="C12" s="14" t="s">
        <v>199</v>
      </c>
      <c r="D12" s="14" t="s">
        <v>200</v>
      </c>
      <c r="E12" s="14" t="s">
        <v>208</v>
      </c>
      <c r="F12" s="14" t="s">
        <v>212</v>
      </c>
      <c r="G12" s="14" t="s">
        <v>173</v>
      </c>
      <c r="H12" s="14" t="s">
        <v>213</v>
      </c>
      <c r="I12" s="14" t="s">
        <v>214</v>
      </c>
      <c r="J12" s="14">
        <v>4</v>
      </c>
      <c r="K12" s="14" t="s">
        <v>176</v>
      </c>
    </row>
    <row r="13" spans="1:11">
      <c r="A13" s="14" t="s">
        <v>167</v>
      </c>
      <c r="B13" s="14" t="s">
        <v>198</v>
      </c>
      <c r="C13" s="14" t="s">
        <v>215</v>
      </c>
      <c r="D13" s="14" t="s">
        <v>216</v>
      </c>
      <c r="E13" s="14" t="s">
        <v>201</v>
      </c>
      <c r="F13" s="14" t="s">
        <v>202</v>
      </c>
      <c r="G13" s="14" t="s">
        <v>217</v>
      </c>
      <c r="H13" s="14" t="s">
        <v>218</v>
      </c>
      <c r="I13" s="14" t="s">
        <v>219</v>
      </c>
      <c r="J13" s="14">
        <v>5</v>
      </c>
      <c r="K13" s="14" t="s">
        <v>176</v>
      </c>
    </row>
    <row r="14" spans="1:11">
      <c r="A14" s="14" t="s">
        <v>167</v>
      </c>
      <c r="B14" s="14" t="s">
        <v>198</v>
      </c>
      <c r="C14" s="14" t="s">
        <v>215</v>
      </c>
      <c r="D14" s="14" t="s">
        <v>216</v>
      </c>
      <c r="E14" s="14" t="s">
        <v>201</v>
      </c>
      <c r="F14" s="14" t="s">
        <v>205</v>
      </c>
      <c r="G14" s="14" t="s">
        <v>217</v>
      </c>
      <c r="H14" s="14" t="s">
        <v>220</v>
      </c>
      <c r="I14" s="14" t="s">
        <v>221</v>
      </c>
      <c r="J14" s="14">
        <v>6</v>
      </c>
      <c r="K14" s="14" t="s">
        <v>176</v>
      </c>
    </row>
    <row r="15" spans="1:11">
      <c r="A15" s="14" t="s">
        <v>167</v>
      </c>
      <c r="B15" s="14" t="s">
        <v>198</v>
      </c>
      <c r="C15" s="14" t="s">
        <v>215</v>
      </c>
      <c r="D15" s="14" t="s">
        <v>216</v>
      </c>
      <c r="E15" s="14" t="s">
        <v>208</v>
      </c>
      <c r="F15" s="14" t="s">
        <v>209</v>
      </c>
      <c r="G15" s="14" t="s">
        <v>217</v>
      </c>
      <c r="H15" s="14" t="s">
        <v>222</v>
      </c>
      <c r="I15" s="14" t="s">
        <v>223</v>
      </c>
      <c r="J15" s="14">
        <v>7</v>
      </c>
      <c r="K15" s="14" t="s">
        <v>176</v>
      </c>
    </row>
    <row r="16" spans="1:11">
      <c r="A16" s="14" t="s">
        <v>167</v>
      </c>
      <c r="B16" s="14" t="s">
        <v>198</v>
      </c>
      <c r="C16" s="14" t="s">
        <v>215</v>
      </c>
      <c r="D16" s="14" t="s">
        <v>216</v>
      </c>
      <c r="E16" s="14" t="s">
        <v>208</v>
      </c>
      <c r="F16" s="14" t="s">
        <v>212</v>
      </c>
      <c r="G16" s="14" t="s">
        <v>217</v>
      </c>
      <c r="H16" s="14" t="s">
        <v>224</v>
      </c>
      <c r="I16" s="14" t="s">
        <v>225</v>
      </c>
      <c r="J16" s="14">
        <v>8</v>
      </c>
      <c r="K16" s="14" t="s">
        <v>176</v>
      </c>
    </row>
    <row r="17" spans="1:11">
      <c r="A17" s="14" t="s">
        <v>167</v>
      </c>
      <c r="B17" s="14" t="s">
        <v>226</v>
      </c>
      <c r="C17" s="14">
        <v>1</v>
      </c>
      <c r="D17" s="14" t="s">
        <v>227</v>
      </c>
      <c r="E17" s="14" t="s">
        <v>228</v>
      </c>
      <c r="F17" s="14" t="s">
        <v>229</v>
      </c>
      <c r="G17" s="14" t="s">
        <v>173</v>
      </c>
      <c r="H17" s="14" t="s">
        <v>230</v>
      </c>
      <c r="I17" s="14" t="s">
        <v>231</v>
      </c>
      <c r="J17" s="14">
        <v>1</v>
      </c>
      <c r="K17" s="14" t="s">
        <v>176</v>
      </c>
    </row>
    <row r="18" spans="1:11">
      <c r="A18" s="14" t="s">
        <v>167</v>
      </c>
      <c r="B18" s="14" t="s">
        <v>226</v>
      </c>
      <c r="C18" s="14">
        <v>1</v>
      </c>
      <c r="D18" s="14" t="s">
        <v>232</v>
      </c>
      <c r="E18" s="14" t="s">
        <v>228</v>
      </c>
      <c r="F18" s="14" t="s">
        <v>229</v>
      </c>
      <c r="G18" s="14" t="s">
        <v>173</v>
      </c>
      <c r="H18" s="14" t="s">
        <v>233</v>
      </c>
      <c r="I18" s="14" t="s">
        <v>234</v>
      </c>
      <c r="J18" s="14">
        <v>2</v>
      </c>
      <c r="K18" s="14" t="s">
        <v>176</v>
      </c>
    </row>
    <row r="19" spans="1:11">
      <c r="A19" s="14" t="s">
        <v>167</v>
      </c>
      <c r="B19" s="14" t="s">
        <v>226</v>
      </c>
      <c r="C19" s="14">
        <v>3</v>
      </c>
      <c r="D19" s="14" t="s">
        <v>227</v>
      </c>
      <c r="E19" s="14" t="s">
        <v>235</v>
      </c>
      <c r="F19" s="14" t="s">
        <v>236</v>
      </c>
      <c r="G19" s="14" t="s">
        <v>173</v>
      </c>
      <c r="H19" s="14" t="s">
        <v>237</v>
      </c>
      <c r="I19" s="14" t="s">
        <v>238</v>
      </c>
      <c r="J19" s="14">
        <v>3</v>
      </c>
      <c r="K19" s="14" t="s">
        <v>176</v>
      </c>
    </row>
    <row r="20" spans="1:11">
      <c r="A20" s="14" t="s">
        <v>167</v>
      </c>
      <c r="B20" s="14" t="s">
        <v>226</v>
      </c>
      <c r="C20" s="14">
        <v>3</v>
      </c>
      <c r="D20" s="14" t="s">
        <v>227</v>
      </c>
      <c r="E20" s="14" t="s">
        <v>235</v>
      </c>
      <c r="F20" s="14" t="s">
        <v>239</v>
      </c>
      <c r="G20" s="14" t="s">
        <v>173</v>
      </c>
      <c r="H20" s="14" t="s">
        <v>240</v>
      </c>
      <c r="I20" s="14" t="s">
        <v>241</v>
      </c>
      <c r="J20" s="14">
        <v>4</v>
      </c>
      <c r="K20" s="14" t="s">
        <v>176</v>
      </c>
    </row>
    <row r="21" spans="1:11">
      <c r="A21" s="14" t="s">
        <v>167</v>
      </c>
      <c r="B21" s="14" t="s">
        <v>226</v>
      </c>
      <c r="C21" s="14">
        <v>3</v>
      </c>
      <c r="D21" s="14" t="s">
        <v>227</v>
      </c>
      <c r="E21" s="14" t="s">
        <v>235</v>
      </c>
      <c r="F21" s="14" t="s">
        <v>242</v>
      </c>
      <c r="G21" s="14" t="s">
        <v>173</v>
      </c>
      <c r="H21" s="14" t="s">
        <v>243</v>
      </c>
      <c r="I21" s="14" t="s">
        <v>244</v>
      </c>
      <c r="J21" s="14">
        <v>5</v>
      </c>
      <c r="K21" s="14" t="s">
        <v>176</v>
      </c>
    </row>
    <row r="22" spans="1:11">
      <c r="A22" s="14" t="s">
        <v>167</v>
      </c>
      <c r="B22" s="14" t="s">
        <v>226</v>
      </c>
      <c r="C22" s="14">
        <v>3</v>
      </c>
      <c r="D22" s="14" t="s">
        <v>245</v>
      </c>
      <c r="E22" s="14" t="s">
        <v>235</v>
      </c>
      <c r="F22" s="14" t="s">
        <v>236</v>
      </c>
      <c r="G22" s="14" t="s">
        <v>217</v>
      </c>
      <c r="H22" s="14" t="s">
        <v>246</v>
      </c>
      <c r="I22" s="14" t="s">
        <v>247</v>
      </c>
      <c r="J22" s="14">
        <v>6</v>
      </c>
      <c r="K22" s="14" t="s">
        <v>176</v>
      </c>
    </row>
    <row r="23" spans="1:11">
      <c r="A23" s="14" t="s">
        <v>167</v>
      </c>
      <c r="B23" s="14" t="s">
        <v>226</v>
      </c>
      <c r="C23" s="14">
        <v>3</v>
      </c>
      <c r="D23" s="14" t="s">
        <v>245</v>
      </c>
      <c r="E23" s="14" t="s">
        <v>239</v>
      </c>
      <c r="F23" s="14" t="s">
        <v>248</v>
      </c>
      <c r="G23" s="14" t="s">
        <v>173</v>
      </c>
      <c r="H23" s="14" t="s">
        <v>249</v>
      </c>
      <c r="I23" s="14" t="s">
        <v>250</v>
      </c>
      <c r="J23" s="14">
        <v>7</v>
      </c>
      <c r="K23" s="14" t="s">
        <v>176</v>
      </c>
    </row>
    <row r="24" spans="1:11">
      <c r="A24" s="14" t="s">
        <v>167</v>
      </c>
      <c r="B24" s="14" t="s">
        <v>226</v>
      </c>
      <c r="C24" s="14">
        <v>3</v>
      </c>
      <c r="D24" s="14" t="s">
        <v>251</v>
      </c>
      <c r="E24" s="14" t="s">
        <v>235</v>
      </c>
      <c r="F24" s="14" t="s">
        <v>236</v>
      </c>
      <c r="G24" s="14" t="s">
        <v>173</v>
      </c>
      <c r="H24" s="14" t="s">
        <v>252</v>
      </c>
      <c r="I24" s="14" t="s">
        <v>253</v>
      </c>
      <c r="J24" s="14">
        <v>8</v>
      </c>
      <c r="K24" s="14" t="s">
        <v>176</v>
      </c>
    </row>
    <row r="25" spans="1:11">
      <c r="A25" s="14" t="s">
        <v>167</v>
      </c>
      <c r="B25" s="14" t="s">
        <v>226</v>
      </c>
      <c r="C25" s="14">
        <v>3</v>
      </c>
      <c r="D25" s="14" t="s">
        <v>251</v>
      </c>
      <c r="E25" s="14" t="s">
        <v>235</v>
      </c>
      <c r="F25" s="14" t="s">
        <v>239</v>
      </c>
      <c r="G25" s="14" t="s">
        <v>173</v>
      </c>
      <c r="H25" s="14" t="s">
        <v>254</v>
      </c>
      <c r="I25" s="14" t="s">
        <v>255</v>
      </c>
      <c r="J25" s="14">
        <v>9</v>
      </c>
      <c r="K25" s="14" t="s">
        <v>176</v>
      </c>
    </row>
    <row r="26" spans="1:11">
      <c r="A26" s="14" t="s">
        <v>167</v>
      </c>
      <c r="B26" s="14" t="s">
        <v>226</v>
      </c>
      <c r="C26" s="14">
        <v>3</v>
      </c>
      <c r="D26" s="14" t="s">
        <v>251</v>
      </c>
      <c r="E26" s="14" t="s">
        <v>235</v>
      </c>
      <c r="F26" s="14" t="s">
        <v>242</v>
      </c>
      <c r="G26" s="14" t="s">
        <v>173</v>
      </c>
      <c r="H26" s="14" t="s">
        <v>256</v>
      </c>
      <c r="I26" s="14" t="s">
        <v>257</v>
      </c>
      <c r="J26" s="14">
        <v>10</v>
      </c>
      <c r="K26" s="14" t="s">
        <v>176</v>
      </c>
    </row>
    <row r="27" spans="1:11">
      <c r="A27" s="14" t="s">
        <v>167</v>
      </c>
      <c r="B27" s="14" t="s">
        <v>226</v>
      </c>
      <c r="C27" s="14">
        <v>3</v>
      </c>
      <c r="D27" s="14" t="s">
        <v>251</v>
      </c>
      <c r="E27" s="14" t="s">
        <v>235</v>
      </c>
      <c r="F27" s="14" t="s">
        <v>236</v>
      </c>
      <c r="G27" s="14" t="s">
        <v>217</v>
      </c>
      <c r="H27" s="14" t="s">
        <v>258</v>
      </c>
      <c r="I27" s="14" t="s">
        <v>259</v>
      </c>
      <c r="J27" s="14">
        <v>11</v>
      </c>
      <c r="K27" s="14" t="s">
        <v>176</v>
      </c>
    </row>
    <row r="28" spans="1:11">
      <c r="A28" s="14" t="s">
        <v>167</v>
      </c>
      <c r="B28" s="14" t="s">
        <v>226</v>
      </c>
      <c r="C28" s="14">
        <v>3</v>
      </c>
      <c r="D28" s="14" t="s">
        <v>251</v>
      </c>
      <c r="E28" s="14" t="s">
        <v>239</v>
      </c>
      <c r="F28" s="14" t="s">
        <v>248</v>
      </c>
      <c r="G28" s="14" t="s">
        <v>173</v>
      </c>
      <c r="H28" s="14" t="s">
        <v>260</v>
      </c>
      <c r="I28" s="14" t="s">
        <v>261</v>
      </c>
      <c r="J28" s="14">
        <v>12</v>
      </c>
      <c r="K28" s="14" t="s">
        <v>176</v>
      </c>
    </row>
    <row r="29" spans="1:11">
      <c r="A29" s="14" t="s">
        <v>167</v>
      </c>
      <c r="B29" s="14" t="s">
        <v>262</v>
      </c>
      <c r="C29" s="14" t="s">
        <v>263</v>
      </c>
      <c r="D29" s="14" t="s">
        <v>264</v>
      </c>
      <c r="E29" s="14" t="s">
        <v>265</v>
      </c>
      <c r="F29" s="14" t="s">
        <v>266</v>
      </c>
      <c r="G29" s="14" t="s">
        <v>217</v>
      </c>
      <c r="H29" s="14" t="s">
        <v>267</v>
      </c>
      <c r="I29" s="14" t="s">
        <v>268</v>
      </c>
      <c r="J29" s="14">
        <v>1</v>
      </c>
      <c r="K29" s="14" t="s">
        <v>176</v>
      </c>
    </row>
    <row r="30" spans="1:11">
      <c r="A30" s="14" t="s">
        <v>167</v>
      </c>
      <c r="B30" s="14" t="s">
        <v>262</v>
      </c>
      <c r="C30" s="14" t="s">
        <v>269</v>
      </c>
      <c r="D30" s="14" t="s">
        <v>264</v>
      </c>
      <c r="E30" s="14" t="s">
        <v>265</v>
      </c>
      <c r="F30" s="14" t="s">
        <v>266</v>
      </c>
      <c r="G30" s="14" t="s">
        <v>217</v>
      </c>
      <c r="H30" s="14" t="s">
        <v>270</v>
      </c>
      <c r="I30" s="14" t="s">
        <v>271</v>
      </c>
      <c r="J30" s="14">
        <v>2</v>
      </c>
      <c r="K30" s="14" t="s">
        <v>176</v>
      </c>
    </row>
    <row r="31" spans="1:11">
      <c r="A31" s="14" t="s">
        <v>167</v>
      </c>
      <c r="B31" s="14" t="s">
        <v>272</v>
      </c>
      <c r="C31" s="14" t="s">
        <v>273</v>
      </c>
      <c r="D31" s="14" t="s">
        <v>200</v>
      </c>
      <c r="E31" s="14" t="s">
        <v>274</v>
      </c>
      <c r="F31" s="14" t="s">
        <v>275</v>
      </c>
      <c r="G31" s="14" t="s">
        <v>173</v>
      </c>
      <c r="H31" s="14" t="s">
        <v>276</v>
      </c>
      <c r="I31" s="14" t="s">
        <v>277</v>
      </c>
      <c r="J31" s="14">
        <v>1</v>
      </c>
      <c r="K31" s="14" t="s">
        <v>176</v>
      </c>
    </row>
    <row r="32" spans="1:11">
      <c r="A32" s="14" t="s">
        <v>167</v>
      </c>
      <c r="B32" s="14" t="s">
        <v>272</v>
      </c>
      <c r="C32" s="14" t="s">
        <v>273</v>
      </c>
      <c r="D32" s="14" t="s">
        <v>200</v>
      </c>
      <c r="E32" s="14" t="s">
        <v>274</v>
      </c>
      <c r="F32" s="14" t="s">
        <v>278</v>
      </c>
      <c r="G32" s="14" t="s">
        <v>173</v>
      </c>
      <c r="H32" s="14" t="s">
        <v>279</v>
      </c>
      <c r="I32" s="14" t="s">
        <v>280</v>
      </c>
      <c r="J32" s="14">
        <v>2</v>
      </c>
      <c r="K32" s="14" t="s">
        <v>176</v>
      </c>
    </row>
    <row r="33" spans="1:11">
      <c r="A33" s="14" t="s">
        <v>167</v>
      </c>
      <c r="B33" s="14" t="s">
        <v>272</v>
      </c>
      <c r="C33" s="14" t="s">
        <v>273</v>
      </c>
      <c r="D33" s="14" t="s">
        <v>200</v>
      </c>
      <c r="E33" s="14" t="s">
        <v>281</v>
      </c>
      <c r="F33" s="14" t="s">
        <v>282</v>
      </c>
      <c r="G33" s="14" t="s">
        <v>173</v>
      </c>
      <c r="H33" s="14" t="s">
        <v>283</v>
      </c>
      <c r="I33" s="14" t="s">
        <v>284</v>
      </c>
      <c r="J33" s="14">
        <v>3</v>
      </c>
      <c r="K33" s="14" t="s">
        <v>176</v>
      </c>
    </row>
    <row r="34" spans="1:11">
      <c r="A34" s="14" t="s">
        <v>167</v>
      </c>
      <c r="B34" s="14" t="s">
        <v>272</v>
      </c>
      <c r="C34" s="14" t="s">
        <v>273</v>
      </c>
      <c r="D34" s="14" t="s">
        <v>200</v>
      </c>
      <c r="E34" s="14" t="s">
        <v>281</v>
      </c>
      <c r="F34" s="14" t="s">
        <v>285</v>
      </c>
      <c r="G34" s="14" t="s">
        <v>173</v>
      </c>
      <c r="H34" s="14" t="s">
        <v>286</v>
      </c>
      <c r="I34" s="14" t="s">
        <v>287</v>
      </c>
      <c r="J34" s="14">
        <v>4</v>
      </c>
      <c r="K34" s="14" t="s">
        <v>176</v>
      </c>
    </row>
    <row r="35" spans="1:11">
      <c r="A35" s="14" t="s">
        <v>167</v>
      </c>
      <c r="B35" s="14" t="s">
        <v>272</v>
      </c>
      <c r="C35" s="14" t="s">
        <v>288</v>
      </c>
      <c r="D35" s="14" t="s">
        <v>216</v>
      </c>
      <c r="E35" s="14" t="s">
        <v>274</v>
      </c>
      <c r="F35" s="14" t="s">
        <v>275</v>
      </c>
      <c r="G35" s="14" t="s">
        <v>217</v>
      </c>
      <c r="H35" s="14" t="s">
        <v>289</v>
      </c>
      <c r="I35" s="14" t="s">
        <v>290</v>
      </c>
      <c r="J35" s="14">
        <v>5</v>
      </c>
      <c r="K35" s="14" t="s">
        <v>176</v>
      </c>
    </row>
    <row r="36" spans="1:11">
      <c r="A36" s="14" t="s">
        <v>167</v>
      </c>
      <c r="B36" s="14" t="s">
        <v>272</v>
      </c>
      <c r="C36" s="14" t="s">
        <v>288</v>
      </c>
      <c r="D36" s="14" t="s">
        <v>216</v>
      </c>
      <c r="E36" s="14" t="s">
        <v>274</v>
      </c>
      <c r="F36" s="14" t="s">
        <v>278</v>
      </c>
      <c r="G36" s="14" t="s">
        <v>217</v>
      </c>
      <c r="H36" s="14" t="s">
        <v>291</v>
      </c>
      <c r="I36" s="14" t="s">
        <v>292</v>
      </c>
      <c r="J36" s="14">
        <v>6</v>
      </c>
      <c r="K36" s="14" t="s">
        <v>176</v>
      </c>
    </row>
    <row r="37" spans="1:11">
      <c r="A37" s="14" t="s">
        <v>167</v>
      </c>
      <c r="B37" s="14" t="s">
        <v>272</v>
      </c>
      <c r="C37" s="14" t="s">
        <v>288</v>
      </c>
      <c r="D37" s="14" t="s">
        <v>216</v>
      </c>
      <c r="E37" s="14" t="s">
        <v>281</v>
      </c>
      <c r="F37" s="14" t="s">
        <v>282</v>
      </c>
      <c r="G37" s="14" t="s">
        <v>217</v>
      </c>
      <c r="H37" s="14" t="s">
        <v>293</v>
      </c>
      <c r="I37" s="14" t="s">
        <v>294</v>
      </c>
      <c r="J37" s="14">
        <v>7</v>
      </c>
      <c r="K37" s="14" t="s">
        <v>176</v>
      </c>
    </row>
    <row r="38" spans="1:11">
      <c r="A38" s="14" t="s">
        <v>167</v>
      </c>
      <c r="B38" s="14" t="s">
        <v>272</v>
      </c>
      <c r="C38" s="14" t="s">
        <v>288</v>
      </c>
      <c r="D38" s="14" t="s">
        <v>216</v>
      </c>
      <c r="E38" s="14" t="s">
        <v>281</v>
      </c>
      <c r="F38" s="14" t="s">
        <v>285</v>
      </c>
      <c r="G38" s="14" t="s">
        <v>217</v>
      </c>
      <c r="H38" s="14" t="s">
        <v>295</v>
      </c>
      <c r="I38" s="14" t="s">
        <v>296</v>
      </c>
      <c r="J38" s="14">
        <v>8</v>
      </c>
      <c r="K38" s="14" t="s">
        <v>176</v>
      </c>
    </row>
    <row r="39" spans="1:11">
      <c r="A39" s="14" t="s">
        <v>167</v>
      </c>
      <c r="B39" s="14" t="s">
        <v>272</v>
      </c>
      <c r="C39" s="14">
        <v>5</v>
      </c>
      <c r="D39" s="14" t="s">
        <v>200</v>
      </c>
      <c r="E39" s="14" t="s">
        <v>297</v>
      </c>
      <c r="F39" s="14" t="s">
        <v>298</v>
      </c>
      <c r="G39" s="14" t="s">
        <v>173</v>
      </c>
      <c r="H39" s="14" t="s">
        <v>299</v>
      </c>
      <c r="I39" s="14" t="s">
        <v>300</v>
      </c>
      <c r="J39" s="14">
        <v>9</v>
      </c>
      <c r="K39" s="14" t="s">
        <v>176</v>
      </c>
    </row>
    <row r="40" spans="1:11">
      <c r="A40" s="14" t="s">
        <v>167</v>
      </c>
      <c r="B40" s="14" t="s">
        <v>272</v>
      </c>
      <c r="C40" s="14">
        <v>5</v>
      </c>
      <c r="D40" s="14" t="s">
        <v>200</v>
      </c>
      <c r="E40" s="14" t="s">
        <v>297</v>
      </c>
      <c r="F40" s="14" t="s">
        <v>301</v>
      </c>
      <c r="G40" s="14" t="s">
        <v>173</v>
      </c>
      <c r="H40" s="14" t="s">
        <v>302</v>
      </c>
      <c r="I40" s="14" t="s">
        <v>303</v>
      </c>
      <c r="J40" s="14">
        <v>10</v>
      </c>
      <c r="K40" s="14" t="s">
        <v>176</v>
      </c>
    </row>
    <row r="41" spans="1:11">
      <c r="A41" s="14" t="s">
        <v>167</v>
      </c>
      <c r="B41" s="14" t="s">
        <v>272</v>
      </c>
      <c r="C41" s="14">
        <v>5</v>
      </c>
      <c r="D41" s="14" t="s">
        <v>200</v>
      </c>
      <c r="E41" s="14" t="s">
        <v>304</v>
      </c>
      <c r="F41" s="14" t="s">
        <v>305</v>
      </c>
      <c r="G41" s="14" t="s">
        <v>173</v>
      </c>
      <c r="H41" s="14" t="s">
        <v>306</v>
      </c>
      <c r="I41" s="14" t="s">
        <v>307</v>
      </c>
      <c r="J41" s="14">
        <v>11</v>
      </c>
      <c r="K41" s="14" t="s">
        <v>176</v>
      </c>
    </row>
    <row r="42" spans="1:11">
      <c r="A42" s="14" t="s">
        <v>167</v>
      </c>
      <c r="B42" s="14" t="s">
        <v>272</v>
      </c>
      <c r="C42" s="14">
        <v>5</v>
      </c>
      <c r="D42" s="14" t="s">
        <v>200</v>
      </c>
      <c r="E42" s="14" t="s">
        <v>304</v>
      </c>
      <c r="F42" s="14" t="s">
        <v>308</v>
      </c>
      <c r="G42" s="14" t="s">
        <v>173</v>
      </c>
      <c r="H42" s="14" t="s">
        <v>309</v>
      </c>
      <c r="I42" s="14" t="s">
        <v>310</v>
      </c>
      <c r="J42" s="14">
        <v>12</v>
      </c>
      <c r="K42" s="14" t="s">
        <v>176</v>
      </c>
    </row>
    <row r="43" spans="1:11">
      <c r="A43" s="14" t="s">
        <v>167</v>
      </c>
      <c r="B43" s="14" t="s">
        <v>272</v>
      </c>
      <c r="C43" s="14">
        <v>5</v>
      </c>
      <c r="D43" s="14" t="s">
        <v>216</v>
      </c>
      <c r="E43" s="14" t="s">
        <v>297</v>
      </c>
      <c r="F43" s="14" t="s">
        <v>298</v>
      </c>
      <c r="G43" s="14" t="s">
        <v>217</v>
      </c>
      <c r="H43" s="14" t="s">
        <v>311</v>
      </c>
      <c r="I43" s="14" t="s">
        <v>312</v>
      </c>
      <c r="J43" s="14">
        <v>13</v>
      </c>
      <c r="K43" s="14" t="s">
        <v>176</v>
      </c>
    </row>
    <row r="44" spans="1:11">
      <c r="A44" s="14" t="s">
        <v>167</v>
      </c>
      <c r="B44" s="14" t="s">
        <v>272</v>
      </c>
      <c r="C44" s="14">
        <v>5</v>
      </c>
      <c r="D44" s="14" t="s">
        <v>216</v>
      </c>
      <c r="E44" s="14" t="s">
        <v>297</v>
      </c>
      <c r="F44" s="14" t="s">
        <v>301</v>
      </c>
      <c r="G44" s="14" t="s">
        <v>217</v>
      </c>
      <c r="H44" s="14" t="s">
        <v>313</v>
      </c>
      <c r="I44" s="14" t="s">
        <v>314</v>
      </c>
      <c r="J44" s="14">
        <v>14</v>
      </c>
      <c r="K44" s="14" t="s">
        <v>176</v>
      </c>
    </row>
    <row r="45" spans="1:11">
      <c r="A45" s="14" t="s">
        <v>167</v>
      </c>
      <c r="B45" s="14" t="s">
        <v>272</v>
      </c>
      <c r="C45" s="14">
        <v>5</v>
      </c>
      <c r="D45" s="14" t="s">
        <v>216</v>
      </c>
      <c r="E45" s="14" t="s">
        <v>304</v>
      </c>
      <c r="F45" s="14" t="s">
        <v>305</v>
      </c>
      <c r="G45" s="14" t="s">
        <v>217</v>
      </c>
      <c r="H45" s="14" t="s">
        <v>315</v>
      </c>
      <c r="I45" s="14" t="s">
        <v>316</v>
      </c>
      <c r="J45" s="14">
        <v>15</v>
      </c>
      <c r="K45" s="14" t="s">
        <v>176</v>
      </c>
    </row>
    <row r="46" spans="1:11">
      <c r="A46" s="14" t="s">
        <v>167</v>
      </c>
      <c r="B46" s="14" t="s">
        <v>272</v>
      </c>
      <c r="C46" s="14">
        <v>5</v>
      </c>
      <c r="D46" s="14" t="s">
        <v>216</v>
      </c>
      <c r="E46" s="14" t="s">
        <v>304</v>
      </c>
      <c r="F46" s="14" t="s">
        <v>308</v>
      </c>
      <c r="G46" s="14" t="s">
        <v>217</v>
      </c>
      <c r="H46" s="14" t="s">
        <v>317</v>
      </c>
      <c r="I46" s="14" t="s">
        <v>318</v>
      </c>
      <c r="J46" s="14">
        <v>16</v>
      </c>
      <c r="K46" s="14" t="s">
        <v>176</v>
      </c>
    </row>
    <row r="47" spans="1:11">
      <c r="A47" s="14" t="s">
        <v>167</v>
      </c>
      <c r="B47" s="14" t="s">
        <v>319</v>
      </c>
      <c r="C47" s="14">
        <v>2</v>
      </c>
      <c r="D47" s="14" t="s">
        <v>264</v>
      </c>
      <c r="E47" s="14" t="s">
        <v>320</v>
      </c>
      <c r="F47" s="14" t="s">
        <v>321</v>
      </c>
      <c r="G47" s="14" t="s">
        <v>217</v>
      </c>
      <c r="H47" s="14" t="s">
        <v>322</v>
      </c>
      <c r="I47" s="14" t="s">
        <v>323</v>
      </c>
      <c r="J47" s="14">
        <v>1</v>
      </c>
      <c r="K47" s="14" t="s">
        <v>176</v>
      </c>
    </row>
    <row r="48" spans="1:11">
      <c r="A48" s="14" t="s">
        <v>167</v>
      </c>
      <c r="B48" s="14" t="s">
        <v>319</v>
      </c>
      <c r="C48" s="14">
        <v>2</v>
      </c>
      <c r="D48" s="14" t="s">
        <v>264</v>
      </c>
      <c r="E48" s="14" t="s">
        <v>324</v>
      </c>
      <c r="F48" s="14" t="s">
        <v>320</v>
      </c>
      <c r="G48" s="14" t="s">
        <v>173</v>
      </c>
      <c r="H48" s="14" t="s">
        <v>325</v>
      </c>
      <c r="I48" s="14" t="s">
        <v>326</v>
      </c>
      <c r="J48" s="14">
        <v>2</v>
      </c>
      <c r="K48" s="14" t="s">
        <v>176</v>
      </c>
    </row>
    <row r="49" spans="1:11">
      <c r="A49" s="14" t="s">
        <v>167</v>
      </c>
      <c r="B49" s="14" t="s">
        <v>319</v>
      </c>
      <c r="C49" s="14">
        <v>2</v>
      </c>
      <c r="D49" s="14" t="s">
        <v>264</v>
      </c>
      <c r="E49" s="14" t="s">
        <v>324</v>
      </c>
      <c r="F49" s="14" t="s">
        <v>321</v>
      </c>
      <c r="G49" s="14" t="s">
        <v>173</v>
      </c>
      <c r="H49" s="14" t="s">
        <v>327</v>
      </c>
      <c r="I49" s="14" t="s">
        <v>328</v>
      </c>
      <c r="J49" s="14">
        <v>3</v>
      </c>
      <c r="K49" s="14" t="s">
        <v>176</v>
      </c>
    </row>
    <row r="50" spans="1:11">
      <c r="A50" s="14" t="s">
        <v>167</v>
      </c>
      <c r="B50" s="14" t="s">
        <v>319</v>
      </c>
      <c r="C50" s="14">
        <v>2</v>
      </c>
      <c r="D50" s="14" t="s">
        <v>264</v>
      </c>
      <c r="E50" s="14" t="s">
        <v>329</v>
      </c>
      <c r="F50" s="14" t="s">
        <v>320</v>
      </c>
      <c r="G50" s="14" t="s">
        <v>173</v>
      </c>
      <c r="H50" s="14" t="s">
        <v>330</v>
      </c>
      <c r="I50" s="14" t="s">
        <v>331</v>
      </c>
      <c r="J50" s="14">
        <v>4</v>
      </c>
      <c r="K50" s="14" t="s">
        <v>176</v>
      </c>
    </row>
    <row r="51" spans="1:11">
      <c r="A51" s="14" t="s">
        <v>167</v>
      </c>
      <c r="B51" s="14" t="s">
        <v>319</v>
      </c>
      <c r="C51" s="14">
        <v>2</v>
      </c>
      <c r="D51" s="14" t="s">
        <v>264</v>
      </c>
      <c r="E51" s="14" t="s">
        <v>329</v>
      </c>
      <c r="F51" s="14" t="s">
        <v>321</v>
      </c>
      <c r="G51" s="14" t="s">
        <v>173</v>
      </c>
      <c r="H51" s="14" t="s">
        <v>332</v>
      </c>
      <c r="I51" s="14" t="s">
        <v>333</v>
      </c>
      <c r="J51" s="14">
        <v>5</v>
      </c>
      <c r="K51" s="14" t="s">
        <v>176</v>
      </c>
    </row>
    <row r="52" spans="1:11">
      <c r="A52" s="14" t="s">
        <v>167</v>
      </c>
      <c r="B52" s="14" t="s">
        <v>319</v>
      </c>
      <c r="C52" s="14">
        <v>2</v>
      </c>
      <c r="D52" s="14" t="s">
        <v>264</v>
      </c>
      <c r="E52" s="14" t="s">
        <v>320</v>
      </c>
      <c r="F52" s="14" t="s">
        <v>321</v>
      </c>
      <c r="G52" s="14" t="s">
        <v>334</v>
      </c>
      <c r="H52" s="14" t="s">
        <v>335</v>
      </c>
      <c r="I52" s="14" t="s">
        <v>336</v>
      </c>
      <c r="J52" s="14">
        <v>6</v>
      </c>
      <c r="K52" s="14" t="s">
        <v>176</v>
      </c>
    </row>
    <row r="53" spans="1:11">
      <c r="A53" s="14" t="s">
        <v>167</v>
      </c>
      <c r="B53" s="14" t="s">
        <v>319</v>
      </c>
      <c r="C53" s="14">
        <v>2</v>
      </c>
      <c r="D53" s="14" t="s">
        <v>264</v>
      </c>
      <c r="E53" s="14" t="s">
        <v>324</v>
      </c>
      <c r="F53" s="14" t="s">
        <v>320</v>
      </c>
      <c r="G53" s="14" t="s">
        <v>337</v>
      </c>
      <c r="H53" s="14" t="s">
        <v>338</v>
      </c>
      <c r="I53" s="14" t="s">
        <v>339</v>
      </c>
      <c r="J53" s="14">
        <v>7</v>
      </c>
      <c r="K53" s="14" t="s">
        <v>176</v>
      </c>
    </row>
    <row r="54" spans="1:11">
      <c r="A54" s="14" t="s">
        <v>167</v>
      </c>
      <c r="B54" s="14" t="s">
        <v>319</v>
      </c>
      <c r="C54" s="14">
        <v>2</v>
      </c>
      <c r="D54" s="14" t="s">
        <v>264</v>
      </c>
      <c r="E54" s="14" t="s">
        <v>324</v>
      </c>
      <c r="F54" s="14" t="s">
        <v>321</v>
      </c>
      <c r="G54" s="14" t="s">
        <v>337</v>
      </c>
      <c r="H54" s="14" t="s">
        <v>340</v>
      </c>
      <c r="I54" s="14" t="s">
        <v>341</v>
      </c>
      <c r="J54" s="14">
        <v>8</v>
      </c>
      <c r="K54" s="14" t="s">
        <v>176</v>
      </c>
    </row>
    <row r="55" spans="1:11">
      <c r="A55" s="14" t="s">
        <v>167</v>
      </c>
      <c r="B55" s="14" t="s">
        <v>319</v>
      </c>
      <c r="C55" s="14">
        <v>2</v>
      </c>
      <c r="D55" s="14" t="s">
        <v>264</v>
      </c>
      <c r="E55" s="14" t="s">
        <v>329</v>
      </c>
      <c r="F55" s="14" t="s">
        <v>320</v>
      </c>
      <c r="G55" s="14" t="s">
        <v>337</v>
      </c>
      <c r="H55" s="14" t="s">
        <v>342</v>
      </c>
      <c r="I55" s="14" t="s">
        <v>343</v>
      </c>
      <c r="J55" s="14">
        <v>9</v>
      </c>
      <c r="K55" s="14" t="s">
        <v>176</v>
      </c>
    </row>
    <row r="56" spans="1:11">
      <c r="A56" s="14" t="s">
        <v>167</v>
      </c>
      <c r="B56" s="14" t="s">
        <v>319</v>
      </c>
      <c r="C56" s="14">
        <v>2</v>
      </c>
      <c r="D56" s="14" t="s">
        <v>264</v>
      </c>
      <c r="E56" s="14" t="s">
        <v>329</v>
      </c>
      <c r="F56" s="14" t="s">
        <v>321</v>
      </c>
      <c r="G56" s="14" t="s">
        <v>337</v>
      </c>
      <c r="H56" s="14" t="s">
        <v>344</v>
      </c>
      <c r="I56" s="14" t="s">
        <v>345</v>
      </c>
      <c r="J56" s="14">
        <v>10</v>
      </c>
      <c r="K56" s="14" t="s">
        <v>176</v>
      </c>
    </row>
    <row r="57" spans="1:11">
      <c r="A57" s="14" t="s">
        <v>167</v>
      </c>
      <c r="B57" s="14" t="s">
        <v>346</v>
      </c>
      <c r="C57" s="14">
        <v>2</v>
      </c>
      <c r="D57" s="14" t="s">
        <v>347</v>
      </c>
      <c r="E57" s="14" t="s">
        <v>348</v>
      </c>
      <c r="F57" s="14" t="s">
        <v>320</v>
      </c>
      <c r="G57" s="14" t="s">
        <v>173</v>
      </c>
      <c r="H57" s="14" t="s">
        <v>349</v>
      </c>
      <c r="I57" s="14" t="s">
        <v>322</v>
      </c>
      <c r="K57" s="14" t="s">
        <v>350</v>
      </c>
    </row>
    <row r="58" spans="1:11">
      <c r="A58" s="14" t="s">
        <v>167</v>
      </c>
      <c r="B58" s="14" t="s">
        <v>346</v>
      </c>
      <c r="C58" s="14">
        <v>2</v>
      </c>
      <c r="D58" s="14" t="s">
        <v>264</v>
      </c>
      <c r="E58" s="14" t="s">
        <v>348</v>
      </c>
      <c r="F58" s="14" t="s">
        <v>320</v>
      </c>
      <c r="G58" s="14" t="s">
        <v>173</v>
      </c>
      <c r="H58" s="14" t="s">
        <v>349</v>
      </c>
      <c r="I58" s="14" t="s">
        <v>322</v>
      </c>
      <c r="K58" s="14" t="s">
        <v>350</v>
      </c>
    </row>
    <row r="59" spans="1:11">
      <c r="A59" s="14" t="s">
        <v>167</v>
      </c>
      <c r="B59" s="14" t="s">
        <v>346</v>
      </c>
      <c r="C59" s="14">
        <v>2</v>
      </c>
      <c r="D59" s="14" t="s">
        <v>347</v>
      </c>
      <c r="E59" s="14" t="s">
        <v>351</v>
      </c>
      <c r="F59" s="14" t="s">
        <v>321</v>
      </c>
      <c r="G59" s="14" t="s">
        <v>173</v>
      </c>
      <c r="H59" s="14" t="s">
        <v>352</v>
      </c>
      <c r="I59" s="14" t="s">
        <v>323</v>
      </c>
      <c r="K59" s="14" t="s">
        <v>350</v>
      </c>
    </row>
    <row r="60" spans="1:11">
      <c r="A60" s="14" t="s">
        <v>167</v>
      </c>
      <c r="B60" s="14" t="s">
        <v>346</v>
      </c>
      <c r="C60" s="14">
        <v>2</v>
      </c>
      <c r="D60" s="14" t="s">
        <v>264</v>
      </c>
      <c r="E60" s="14" t="s">
        <v>351</v>
      </c>
      <c r="F60" s="14" t="s">
        <v>321</v>
      </c>
      <c r="G60" s="14" t="s">
        <v>173</v>
      </c>
      <c r="H60" s="14" t="s">
        <v>352</v>
      </c>
      <c r="I60" s="14" t="s">
        <v>323</v>
      </c>
      <c r="K60" s="14" t="s">
        <v>350</v>
      </c>
    </row>
    <row r="61" spans="1:11">
      <c r="A61" s="14" t="s">
        <v>167</v>
      </c>
      <c r="B61" s="14" t="s">
        <v>346</v>
      </c>
      <c r="C61" s="14">
        <v>2</v>
      </c>
      <c r="D61" s="14" t="s">
        <v>347</v>
      </c>
      <c r="E61" s="14" t="s">
        <v>353</v>
      </c>
      <c r="F61" s="14" t="s">
        <v>329</v>
      </c>
      <c r="G61" s="14" t="s">
        <v>217</v>
      </c>
      <c r="H61" s="14" t="s">
        <v>354</v>
      </c>
      <c r="I61" s="14" t="s">
        <v>330</v>
      </c>
      <c r="K61" s="14" t="s">
        <v>350</v>
      </c>
    </row>
    <row r="62" spans="1:11">
      <c r="A62" s="14" t="s">
        <v>167</v>
      </c>
      <c r="B62" s="14" t="s">
        <v>346</v>
      </c>
      <c r="C62" s="14">
        <v>2</v>
      </c>
      <c r="D62" s="14" t="s">
        <v>264</v>
      </c>
      <c r="E62" s="14" t="s">
        <v>353</v>
      </c>
      <c r="F62" s="14" t="s">
        <v>329</v>
      </c>
      <c r="G62" s="14" t="s">
        <v>217</v>
      </c>
      <c r="H62" s="14" t="s">
        <v>354</v>
      </c>
      <c r="I62" s="14" t="s">
        <v>330</v>
      </c>
      <c r="K62" s="14" t="s">
        <v>350</v>
      </c>
    </row>
    <row r="63" spans="1:11">
      <c r="A63" s="14" t="s">
        <v>167</v>
      </c>
      <c r="B63" s="14" t="s">
        <v>346</v>
      </c>
      <c r="C63" s="14">
        <v>2</v>
      </c>
      <c r="D63" s="14" t="s">
        <v>347</v>
      </c>
      <c r="E63" s="14" t="s">
        <v>353</v>
      </c>
      <c r="F63" s="14" t="s">
        <v>329</v>
      </c>
      <c r="G63" s="14" t="s">
        <v>355</v>
      </c>
      <c r="H63" s="14" t="s">
        <v>354</v>
      </c>
      <c r="I63" s="14" t="s">
        <v>330</v>
      </c>
      <c r="K63" s="14" t="s">
        <v>350</v>
      </c>
    </row>
    <row r="64" spans="1:11">
      <c r="A64" s="14" t="s">
        <v>167</v>
      </c>
      <c r="B64" s="14" t="s">
        <v>346</v>
      </c>
      <c r="C64" s="14">
        <v>2</v>
      </c>
      <c r="D64" s="14" t="s">
        <v>264</v>
      </c>
      <c r="E64" s="14" t="s">
        <v>353</v>
      </c>
      <c r="F64" s="14" t="s">
        <v>329</v>
      </c>
      <c r="G64" s="14" t="s">
        <v>355</v>
      </c>
      <c r="H64" s="14" t="s">
        <v>354</v>
      </c>
      <c r="I64" s="14" t="s">
        <v>330</v>
      </c>
      <c r="K64" s="14" t="s">
        <v>350</v>
      </c>
    </row>
    <row r="65" spans="1:11">
      <c r="A65" s="14" t="s">
        <v>167</v>
      </c>
      <c r="B65" s="14" t="s">
        <v>346</v>
      </c>
      <c r="C65" s="14">
        <v>2</v>
      </c>
      <c r="D65" s="14" t="s">
        <v>347</v>
      </c>
      <c r="E65" s="14" t="s">
        <v>356</v>
      </c>
      <c r="F65" s="14" t="s">
        <v>324</v>
      </c>
      <c r="G65" s="14" t="s">
        <v>217</v>
      </c>
      <c r="H65" s="14" t="s">
        <v>357</v>
      </c>
      <c r="I65" s="14" t="s">
        <v>357</v>
      </c>
      <c r="K65" s="14" t="s">
        <v>350</v>
      </c>
    </row>
    <row r="66" spans="1:11">
      <c r="A66" s="14" t="s">
        <v>167</v>
      </c>
      <c r="B66" s="14" t="s">
        <v>346</v>
      </c>
      <c r="C66" s="14">
        <v>2</v>
      </c>
      <c r="D66" s="14" t="s">
        <v>264</v>
      </c>
      <c r="E66" s="14" t="s">
        <v>356</v>
      </c>
      <c r="F66" s="14" t="s">
        <v>324</v>
      </c>
      <c r="G66" s="14" t="s">
        <v>217</v>
      </c>
      <c r="H66" s="14" t="s">
        <v>357</v>
      </c>
      <c r="I66" s="14" t="s">
        <v>357</v>
      </c>
      <c r="K66" s="14" t="s">
        <v>350</v>
      </c>
    </row>
    <row r="67" spans="1:11">
      <c r="A67" s="14" t="s">
        <v>167</v>
      </c>
      <c r="B67" s="14" t="s">
        <v>346</v>
      </c>
      <c r="C67" s="14">
        <v>2</v>
      </c>
      <c r="D67" s="14" t="s">
        <v>347</v>
      </c>
      <c r="E67" s="14" t="s">
        <v>356</v>
      </c>
      <c r="F67" s="14" t="s">
        <v>324</v>
      </c>
      <c r="G67" s="14" t="s">
        <v>355</v>
      </c>
      <c r="H67" s="14" t="s">
        <v>357</v>
      </c>
      <c r="I67" s="14" t="s">
        <v>357</v>
      </c>
      <c r="K67" s="14" t="s">
        <v>350</v>
      </c>
    </row>
    <row r="68" spans="1:11">
      <c r="A68" s="14" t="s">
        <v>167</v>
      </c>
      <c r="B68" s="14" t="s">
        <v>346</v>
      </c>
      <c r="C68" s="14">
        <v>2</v>
      </c>
      <c r="D68" s="14" t="s">
        <v>264</v>
      </c>
      <c r="E68" s="14" t="s">
        <v>356</v>
      </c>
      <c r="F68" s="14" t="s">
        <v>324</v>
      </c>
      <c r="G68" s="14" t="s">
        <v>355</v>
      </c>
      <c r="H68" s="14" t="s">
        <v>357</v>
      </c>
      <c r="I68" s="14" t="s">
        <v>357</v>
      </c>
      <c r="K68" s="14" t="s">
        <v>350</v>
      </c>
    </row>
    <row r="69" spans="1:11">
      <c r="A69" s="14" t="s">
        <v>167</v>
      </c>
      <c r="B69" s="14" t="s">
        <v>346</v>
      </c>
      <c r="C69" s="14">
        <v>2</v>
      </c>
      <c r="D69" s="14" t="s">
        <v>347</v>
      </c>
      <c r="E69" s="14" t="s">
        <v>348</v>
      </c>
      <c r="F69" s="14" t="s">
        <v>351</v>
      </c>
      <c r="G69" s="14" t="s">
        <v>358</v>
      </c>
      <c r="H69" s="14" t="s">
        <v>349</v>
      </c>
      <c r="I69" s="14" t="s">
        <v>352</v>
      </c>
      <c r="K69" s="14" t="s">
        <v>350</v>
      </c>
    </row>
    <row r="70" spans="1:11">
      <c r="A70" s="14" t="s">
        <v>167</v>
      </c>
      <c r="B70" s="14" t="s">
        <v>346</v>
      </c>
      <c r="C70" s="14">
        <v>2</v>
      </c>
      <c r="D70" s="14" t="s">
        <v>264</v>
      </c>
      <c r="E70" s="14" t="s">
        <v>348</v>
      </c>
      <c r="F70" s="14" t="s">
        <v>351</v>
      </c>
      <c r="G70" s="14" t="s">
        <v>358</v>
      </c>
      <c r="H70" s="14" t="s">
        <v>349</v>
      </c>
      <c r="I70" s="14" t="s">
        <v>352</v>
      </c>
      <c r="K70" s="14" t="s">
        <v>350</v>
      </c>
    </row>
    <row r="71" spans="1:11">
      <c r="A71" s="14" t="s">
        <v>167</v>
      </c>
      <c r="B71" s="14" t="s">
        <v>346</v>
      </c>
      <c r="C71" s="14">
        <v>2</v>
      </c>
      <c r="D71" s="14" t="s">
        <v>347</v>
      </c>
      <c r="E71" s="14" t="s">
        <v>348</v>
      </c>
      <c r="F71" s="14" t="s">
        <v>353</v>
      </c>
      <c r="G71" s="14" t="s">
        <v>358</v>
      </c>
      <c r="H71" s="14" t="s">
        <v>349</v>
      </c>
      <c r="I71" s="14" t="s">
        <v>354</v>
      </c>
      <c r="K71" s="14" t="s">
        <v>350</v>
      </c>
    </row>
    <row r="72" spans="1:11">
      <c r="A72" s="14" t="s">
        <v>167</v>
      </c>
      <c r="B72" s="14" t="s">
        <v>346</v>
      </c>
      <c r="C72" s="14">
        <v>2</v>
      </c>
      <c r="D72" s="14" t="s">
        <v>264</v>
      </c>
      <c r="E72" s="14" t="s">
        <v>348</v>
      </c>
      <c r="F72" s="14" t="s">
        <v>353</v>
      </c>
      <c r="G72" s="14" t="s">
        <v>358</v>
      </c>
      <c r="H72" s="14" t="s">
        <v>349</v>
      </c>
      <c r="I72" s="14" t="s">
        <v>354</v>
      </c>
      <c r="K72" s="14" t="s">
        <v>350</v>
      </c>
    </row>
    <row r="73" spans="1:11">
      <c r="A73" s="14" t="s">
        <v>167</v>
      </c>
      <c r="B73" s="14" t="s">
        <v>346</v>
      </c>
      <c r="C73" s="14">
        <v>2</v>
      </c>
      <c r="D73" s="14" t="s">
        <v>347</v>
      </c>
      <c r="E73" s="14" t="s">
        <v>348</v>
      </c>
      <c r="F73" s="14" t="s">
        <v>356</v>
      </c>
      <c r="G73" s="14" t="s">
        <v>358</v>
      </c>
      <c r="H73" s="14" t="s">
        <v>349</v>
      </c>
      <c r="I73" s="14" t="s">
        <v>357</v>
      </c>
      <c r="K73" s="14" t="s">
        <v>350</v>
      </c>
    </row>
    <row r="74" spans="1:11">
      <c r="A74" s="14" t="s">
        <v>167</v>
      </c>
      <c r="B74" s="14" t="s">
        <v>346</v>
      </c>
      <c r="C74" s="14">
        <v>2</v>
      </c>
      <c r="D74" s="14" t="s">
        <v>264</v>
      </c>
      <c r="E74" s="14" t="s">
        <v>348</v>
      </c>
      <c r="F74" s="14" t="s">
        <v>356</v>
      </c>
      <c r="G74" s="14" t="s">
        <v>358</v>
      </c>
      <c r="H74" s="14" t="s">
        <v>349</v>
      </c>
      <c r="I74" s="14" t="s">
        <v>357</v>
      </c>
      <c r="K74" s="14" t="s">
        <v>350</v>
      </c>
    </row>
    <row r="75" spans="1:11">
      <c r="A75" s="14" t="s">
        <v>167</v>
      </c>
      <c r="B75" s="14" t="s">
        <v>346</v>
      </c>
      <c r="C75" s="14">
        <v>2</v>
      </c>
      <c r="D75" s="14" t="s">
        <v>347</v>
      </c>
      <c r="E75" s="14" t="s">
        <v>351</v>
      </c>
      <c r="F75" s="14" t="s">
        <v>353</v>
      </c>
      <c r="G75" s="14" t="s">
        <v>358</v>
      </c>
      <c r="H75" s="14" t="s">
        <v>352</v>
      </c>
      <c r="I75" s="14" t="s">
        <v>354</v>
      </c>
      <c r="K75" s="14" t="s">
        <v>350</v>
      </c>
    </row>
    <row r="76" spans="1:11">
      <c r="A76" s="14" t="s">
        <v>167</v>
      </c>
      <c r="B76" s="14" t="s">
        <v>346</v>
      </c>
      <c r="C76" s="14">
        <v>2</v>
      </c>
      <c r="D76" s="14" t="s">
        <v>264</v>
      </c>
      <c r="E76" s="14" t="s">
        <v>351</v>
      </c>
      <c r="F76" s="14" t="s">
        <v>353</v>
      </c>
      <c r="G76" s="14" t="s">
        <v>358</v>
      </c>
      <c r="H76" s="14" t="s">
        <v>352</v>
      </c>
      <c r="I76" s="14" t="s">
        <v>354</v>
      </c>
      <c r="K76" s="14" t="s">
        <v>350</v>
      </c>
    </row>
    <row r="77" spans="1:11">
      <c r="A77" s="14" t="s">
        <v>167</v>
      </c>
      <c r="B77" s="14" t="s">
        <v>346</v>
      </c>
      <c r="C77" s="14">
        <v>2</v>
      </c>
      <c r="D77" s="14" t="s">
        <v>347</v>
      </c>
      <c r="E77" s="14" t="s">
        <v>351</v>
      </c>
      <c r="F77" s="14" t="s">
        <v>356</v>
      </c>
      <c r="G77" s="14" t="s">
        <v>358</v>
      </c>
      <c r="H77" s="14" t="s">
        <v>352</v>
      </c>
      <c r="I77" s="14" t="s">
        <v>357</v>
      </c>
      <c r="K77" s="14" t="s">
        <v>350</v>
      </c>
    </row>
    <row r="78" spans="1:11">
      <c r="A78" s="14" t="s">
        <v>167</v>
      </c>
      <c r="B78" s="14" t="s">
        <v>346</v>
      </c>
      <c r="C78" s="14">
        <v>2</v>
      </c>
      <c r="D78" s="14" t="s">
        <v>264</v>
      </c>
      <c r="E78" s="14" t="s">
        <v>351</v>
      </c>
      <c r="F78" s="14" t="s">
        <v>356</v>
      </c>
      <c r="G78" s="14" t="s">
        <v>358</v>
      </c>
      <c r="H78" s="14" t="s">
        <v>352</v>
      </c>
      <c r="I78" s="14" t="s">
        <v>357</v>
      </c>
      <c r="K78" s="14" t="s">
        <v>350</v>
      </c>
    </row>
    <row r="79" spans="1:11">
      <c r="A79" s="14" t="s">
        <v>167</v>
      </c>
      <c r="B79" s="14" t="s">
        <v>346</v>
      </c>
      <c r="C79" s="14">
        <v>2</v>
      </c>
      <c r="D79" s="14" t="s">
        <v>347</v>
      </c>
      <c r="E79" s="14" t="s">
        <v>353</v>
      </c>
      <c r="F79" s="14" t="s">
        <v>356</v>
      </c>
      <c r="G79" s="14" t="s">
        <v>358</v>
      </c>
      <c r="H79" s="14" t="s">
        <v>354</v>
      </c>
      <c r="I79" s="14" t="s">
        <v>357</v>
      </c>
      <c r="K79" s="14" t="s">
        <v>350</v>
      </c>
    </row>
    <row r="80" spans="1:11">
      <c r="A80" s="14" t="s">
        <v>167</v>
      </c>
      <c r="B80" s="14" t="s">
        <v>346</v>
      </c>
      <c r="C80" s="14">
        <v>2</v>
      </c>
      <c r="D80" s="14" t="s">
        <v>264</v>
      </c>
      <c r="E80" s="14" t="s">
        <v>353</v>
      </c>
      <c r="F80" s="14" t="s">
        <v>356</v>
      </c>
      <c r="G80" s="14" t="s">
        <v>358</v>
      </c>
      <c r="H80" s="14" t="s">
        <v>354</v>
      </c>
      <c r="I80" s="14" t="s">
        <v>357</v>
      </c>
      <c r="K80" s="14" t="s">
        <v>350</v>
      </c>
    </row>
    <row r="81" spans="1:11">
      <c r="A81" s="14" t="s">
        <v>167</v>
      </c>
      <c r="B81" s="14" t="s">
        <v>346</v>
      </c>
      <c r="C81" s="14">
        <v>2</v>
      </c>
      <c r="D81" s="14" t="s">
        <v>347</v>
      </c>
      <c r="E81" s="14" t="s">
        <v>348</v>
      </c>
      <c r="F81" s="14" t="s">
        <v>351</v>
      </c>
      <c r="G81" s="14" t="s">
        <v>355</v>
      </c>
      <c r="H81" s="14" t="s">
        <v>349</v>
      </c>
      <c r="I81" s="14" t="s">
        <v>352</v>
      </c>
      <c r="K81" s="14" t="s">
        <v>350</v>
      </c>
    </row>
    <row r="82" spans="1:11">
      <c r="A82" s="14" t="s">
        <v>167</v>
      </c>
      <c r="B82" s="14" t="s">
        <v>346</v>
      </c>
      <c r="C82" s="14">
        <v>2</v>
      </c>
      <c r="D82" s="14" t="s">
        <v>264</v>
      </c>
      <c r="E82" s="14" t="s">
        <v>348</v>
      </c>
      <c r="F82" s="14" t="s">
        <v>351</v>
      </c>
      <c r="G82" s="14" t="s">
        <v>355</v>
      </c>
      <c r="H82" s="14" t="s">
        <v>349</v>
      </c>
      <c r="I82" s="14" t="s">
        <v>352</v>
      </c>
      <c r="K82" s="14" t="s">
        <v>350</v>
      </c>
    </row>
    <row r="83" spans="1:11">
      <c r="A83" s="14" t="s">
        <v>167</v>
      </c>
      <c r="B83" s="14" t="s">
        <v>346</v>
      </c>
      <c r="C83" s="14">
        <v>2</v>
      </c>
      <c r="D83" s="14" t="s">
        <v>347</v>
      </c>
      <c r="E83" s="14" t="s">
        <v>348</v>
      </c>
      <c r="F83" s="14" t="s">
        <v>353</v>
      </c>
      <c r="G83" s="14" t="s">
        <v>355</v>
      </c>
      <c r="H83" s="14" t="s">
        <v>349</v>
      </c>
      <c r="I83" s="14" t="s">
        <v>354</v>
      </c>
      <c r="K83" s="14" t="s">
        <v>350</v>
      </c>
    </row>
    <row r="84" spans="1:11">
      <c r="A84" s="14" t="s">
        <v>167</v>
      </c>
      <c r="B84" s="14" t="s">
        <v>346</v>
      </c>
      <c r="C84" s="14">
        <v>2</v>
      </c>
      <c r="D84" s="14" t="s">
        <v>264</v>
      </c>
      <c r="E84" s="14" t="s">
        <v>348</v>
      </c>
      <c r="F84" s="14" t="s">
        <v>353</v>
      </c>
      <c r="G84" s="14" t="s">
        <v>355</v>
      </c>
      <c r="H84" s="14" t="s">
        <v>349</v>
      </c>
      <c r="I84" s="14" t="s">
        <v>354</v>
      </c>
      <c r="K84" s="14" t="s">
        <v>350</v>
      </c>
    </row>
    <row r="85" spans="1:11">
      <c r="A85" s="14" t="s">
        <v>167</v>
      </c>
      <c r="B85" s="14" t="s">
        <v>346</v>
      </c>
      <c r="C85" s="14">
        <v>2</v>
      </c>
      <c r="D85" s="14" t="s">
        <v>347</v>
      </c>
      <c r="E85" s="14" t="s">
        <v>348</v>
      </c>
      <c r="F85" s="14" t="s">
        <v>356</v>
      </c>
      <c r="G85" s="14" t="s">
        <v>355</v>
      </c>
      <c r="H85" s="14" t="s">
        <v>349</v>
      </c>
      <c r="I85" s="14" t="s">
        <v>357</v>
      </c>
      <c r="K85" s="14" t="s">
        <v>350</v>
      </c>
    </row>
    <row r="86" spans="1:11">
      <c r="A86" s="14" t="s">
        <v>167</v>
      </c>
      <c r="B86" s="14" t="s">
        <v>346</v>
      </c>
      <c r="C86" s="14">
        <v>2</v>
      </c>
      <c r="D86" s="14" t="s">
        <v>264</v>
      </c>
      <c r="E86" s="14" t="s">
        <v>348</v>
      </c>
      <c r="F86" s="14" t="s">
        <v>356</v>
      </c>
      <c r="G86" s="14" t="s">
        <v>355</v>
      </c>
      <c r="H86" s="14" t="s">
        <v>349</v>
      </c>
      <c r="I86" s="14" t="s">
        <v>357</v>
      </c>
      <c r="K86" s="14" t="s">
        <v>350</v>
      </c>
    </row>
    <row r="87" spans="1:11">
      <c r="A87" s="14" t="s">
        <v>167</v>
      </c>
      <c r="B87" s="14" t="s">
        <v>346</v>
      </c>
      <c r="C87" s="14">
        <v>2</v>
      </c>
      <c r="D87" s="14" t="s">
        <v>347</v>
      </c>
      <c r="E87" s="14" t="s">
        <v>351</v>
      </c>
      <c r="F87" s="14" t="s">
        <v>353</v>
      </c>
      <c r="G87" s="14" t="s">
        <v>355</v>
      </c>
      <c r="H87" s="14" t="s">
        <v>352</v>
      </c>
      <c r="I87" s="14" t="s">
        <v>354</v>
      </c>
      <c r="K87" s="14" t="s">
        <v>350</v>
      </c>
    </row>
    <row r="88" spans="1:11">
      <c r="A88" s="14" t="s">
        <v>167</v>
      </c>
      <c r="B88" s="14" t="s">
        <v>346</v>
      </c>
      <c r="C88" s="14">
        <v>2</v>
      </c>
      <c r="D88" s="14" t="s">
        <v>264</v>
      </c>
      <c r="E88" s="14" t="s">
        <v>351</v>
      </c>
      <c r="F88" s="14" t="s">
        <v>353</v>
      </c>
      <c r="G88" s="14" t="s">
        <v>355</v>
      </c>
      <c r="H88" s="14" t="s">
        <v>352</v>
      </c>
      <c r="I88" s="14" t="s">
        <v>354</v>
      </c>
      <c r="K88" s="14" t="s">
        <v>350</v>
      </c>
    </row>
    <row r="89" spans="1:11">
      <c r="A89" s="14" t="s">
        <v>167</v>
      </c>
      <c r="B89" s="14" t="s">
        <v>346</v>
      </c>
      <c r="C89" s="14">
        <v>2</v>
      </c>
      <c r="D89" s="14" t="s">
        <v>347</v>
      </c>
      <c r="E89" s="14" t="s">
        <v>351</v>
      </c>
      <c r="F89" s="14" t="s">
        <v>356</v>
      </c>
      <c r="G89" s="14" t="s">
        <v>355</v>
      </c>
      <c r="H89" s="14" t="s">
        <v>352</v>
      </c>
      <c r="I89" s="14" t="s">
        <v>357</v>
      </c>
      <c r="K89" s="14" t="s">
        <v>350</v>
      </c>
    </row>
    <row r="90" spans="1:11">
      <c r="A90" s="14" t="s">
        <v>167</v>
      </c>
      <c r="B90" s="14" t="s">
        <v>346</v>
      </c>
      <c r="C90" s="14">
        <v>2</v>
      </c>
      <c r="D90" s="14" t="s">
        <v>264</v>
      </c>
      <c r="E90" s="14" t="s">
        <v>351</v>
      </c>
      <c r="F90" s="14" t="s">
        <v>356</v>
      </c>
      <c r="G90" s="14" t="s">
        <v>355</v>
      </c>
      <c r="H90" s="14" t="s">
        <v>352</v>
      </c>
      <c r="I90" s="14" t="s">
        <v>357</v>
      </c>
      <c r="K90" s="14" t="s">
        <v>350</v>
      </c>
    </row>
    <row r="91" spans="1:11">
      <c r="A91" s="14" t="s">
        <v>167</v>
      </c>
      <c r="B91" s="14" t="s">
        <v>346</v>
      </c>
      <c r="C91" s="14">
        <v>2</v>
      </c>
      <c r="D91" s="14" t="s">
        <v>347</v>
      </c>
      <c r="E91" s="14" t="s">
        <v>353</v>
      </c>
      <c r="F91" s="14" t="s">
        <v>356</v>
      </c>
      <c r="G91" s="14" t="s">
        <v>355</v>
      </c>
      <c r="H91" s="14" t="s">
        <v>354</v>
      </c>
      <c r="I91" s="14" t="s">
        <v>357</v>
      </c>
      <c r="K91" s="14" t="s">
        <v>350</v>
      </c>
    </row>
    <row r="92" spans="1:11">
      <c r="A92" s="14" t="s">
        <v>167</v>
      </c>
      <c r="B92" s="14" t="s">
        <v>346</v>
      </c>
      <c r="C92" s="14">
        <v>2</v>
      </c>
      <c r="D92" s="14" t="s">
        <v>264</v>
      </c>
      <c r="E92" s="14" t="s">
        <v>353</v>
      </c>
      <c r="F92" s="14" t="s">
        <v>356</v>
      </c>
      <c r="G92" s="14" t="s">
        <v>355</v>
      </c>
      <c r="H92" s="14" t="s">
        <v>354</v>
      </c>
      <c r="I92" s="14" t="s">
        <v>357</v>
      </c>
      <c r="K92" s="14" t="s">
        <v>350</v>
      </c>
    </row>
    <row r="93" spans="1:11">
      <c r="A93" s="14" t="s">
        <v>167</v>
      </c>
      <c r="B93" s="14" t="s">
        <v>346</v>
      </c>
      <c r="C93" s="14">
        <v>2</v>
      </c>
      <c r="D93" s="14" t="s">
        <v>347</v>
      </c>
      <c r="E93" s="14" t="s">
        <v>320</v>
      </c>
      <c r="F93" s="14" t="s">
        <v>321</v>
      </c>
      <c r="G93" s="14" t="s">
        <v>217</v>
      </c>
      <c r="H93" s="14" t="s">
        <v>322</v>
      </c>
      <c r="I93" s="14" t="s">
        <v>323</v>
      </c>
      <c r="K93" s="14" t="s">
        <v>350</v>
      </c>
    </row>
    <row r="94" spans="1:11">
      <c r="A94" s="14" t="s">
        <v>167</v>
      </c>
      <c r="B94" s="14" t="s">
        <v>346</v>
      </c>
      <c r="C94" s="14">
        <v>2</v>
      </c>
      <c r="D94" s="14" t="s">
        <v>347</v>
      </c>
      <c r="E94" s="14" t="s">
        <v>324</v>
      </c>
      <c r="F94" s="14" t="s">
        <v>320</v>
      </c>
      <c r="G94" s="14" t="s">
        <v>173</v>
      </c>
      <c r="H94" s="14" t="s">
        <v>325</v>
      </c>
      <c r="I94" s="14" t="s">
        <v>322</v>
      </c>
      <c r="K94" s="14" t="s">
        <v>350</v>
      </c>
    </row>
    <row r="95" spans="1:11">
      <c r="A95" s="14" t="s">
        <v>167</v>
      </c>
      <c r="B95" s="14" t="s">
        <v>346</v>
      </c>
      <c r="C95" s="14">
        <v>2</v>
      </c>
      <c r="D95" s="14" t="s">
        <v>347</v>
      </c>
      <c r="E95" s="14" t="s">
        <v>324</v>
      </c>
      <c r="F95" s="14" t="s">
        <v>321</v>
      </c>
      <c r="G95" s="14" t="s">
        <v>173</v>
      </c>
      <c r="H95" s="14" t="s">
        <v>325</v>
      </c>
      <c r="I95" s="14" t="s">
        <v>323</v>
      </c>
      <c r="K95" s="14" t="s">
        <v>350</v>
      </c>
    </row>
    <row r="96" spans="1:11">
      <c r="A96" s="14" t="s">
        <v>167</v>
      </c>
      <c r="B96" s="14" t="s">
        <v>346</v>
      </c>
      <c r="C96" s="14">
        <v>2</v>
      </c>
      <c r="D96" s="14" t="s">
        <v>347</v>
      </c>
      <c r="E96" s="14" t="s">
        <v>329</v>
      </c>
      <c r="F96" s="14" t="s">
        <v>320</v>
      </c>
      <c r="G96" s="14" t="s">
        <v>173</v>
      </c>
      <c r="H96" s="14" t="s">
        <v>330</v>
      </c>
      <c r="I96" s="14" t="s">
        <v>322</v>
      </c>
      <c r="K96" s="14" t="s">
        <v>350</v>
      </c>
    </row>
    <row r="97" spans="1:11">
      <c r="A97" s="14" t="s">
        <v>167</v>
      </c>
      <c r="B97" s="14" t="s">
        <v>346</v>
      </c>
      <c r="C97" s="14">
        <v>2</v>
      </c>
      <c r="D97" s="14" t="s">
        <v>347</v>
      </c>
      <c r="E97" s="14" t="s">
        <v>329</v>
      </c>
      <c r="F97" s="14" t="s">
        <v>321</v>
      </c>
      <c r="G97" s="14" t="s">
        <v>173</v>
      </c>
      <c r="H97" s="14" t="s">
        <v>330</v>
      </c>
      <c r="I97" s="14" t="s">
        <v>323</v>
      </c>
      <c r="K97" s="14" t="s">
        <v>350</v>
      </c>
    </row>
    <row r="98" spans="1:11">
      <c r="A98" s="14" t="s">
        <v>167</v>
      </c>
      <c r="B98" s="14" t="s">
        <v>346</v>
      </c>
      <c r="C98" s="14">
        <v>2</v>
      </c>
      <c r="D98" s="14" t="s">
        <v>347</v>
      </c>
      <c r="E98" s="14" t="s">
        <v>348</v>
      </c>
      <c r="F98" s="14" t="s">
        <v>320</v>
      </c>
      <c r="G98" s="14" t="s">
        <v>337</v>
      </c>
      <c r="H98" s="14" t="s">
        <v>349</v>
      </c>
      <c r="I98" s="14" t="s">
        <v>322</v>
      </c>
      <c r="K98" s="14" t="s">
        <v>350</v>
      </c>
    </row>
    <row r="99" spans="1:11">
      <c r="A99" s="14" t="s">
        <v>167</v>
      </c>
      <c r="B99" s="14" t="s">
        <v>346</v>
      </c>
      <c r="C99" s="14">
        <v>2</v>
      </c>
      <c r="D99" s="14" t="s">
        <v>264</v>
      </c>
      <c r="E99" s="14" t="s">
        <v>348</v>
      </c>
      <c r="F99" s="14" t="s">
        <v>320</v>
      </c>
      <c r="G99" s="14" t="s">
        <v>337</v>
      </c>
      <c r="H99" s="14" t="s">
        <v>349</v>
      </c>
      <c r="I99" s="14" t="s">
        <v>322</v>
      </c>
      <c r="K99" s="14" t="s">
        <v>350</v>
      </c>
    </row>
    <row r="100" spans="1:11">
      <c r="A100" s="14" t="s">
        <v>167</v>
      </c>
      <c r="B100" s="14" t="s">
        <v>346</v>
      </c>
      <c r="C100" s="14">
        <v>2</v>
      </c>
      <c r="D100" s="14" t="s">
        <v>347</v>
      </c>
      <c r="E100" s="14" t="s">
        <v>351</v>
      </c>
      <c r="F100" s="14" t="s">
        <v>321</v>
      </c>
      <c r="G100" s="14" t="s">
        <v>337</v>
      </c>
      <c r="H100" s="14" t="s">
        <v>352</v>
      </c>
      <c r="I100" s="14" t="s">
        <v>323</v>
      </c>
      <c r="K100" s="14" t="s">
        <v>350</v>
      </c>
    </row>
    <row r="101" spans="1:11">
      <c r="A101" s="14" t="s">
        <v>167</v>
      </c>
      <c r="B101" s="14" t="s">
        <v>346</v>
      </c>
      <c r="C101" s="14">
        <v>2</v>
      </c>
      <c r="D101" s="14" t="s">
        <v>264</v>
      </c>
      <c r="E101" s="14" t="s">
        <v>351</v>
      </c>
      <c r="F101" s="14" t="s">
        <v>321</v>
      </c>
      <c r="G101" s="14" t="s">
        <v>337</v>
      </c>
      <c r="H101" s="14" t="s">
        <v>352</v>
      </c>
      <c r="I101" s="14" t="s">
        <v>323</v>
      </c>
      <c r="K101" s="14" t="s">
        <v>350</v>
      </c>
    </row>
    <row r="102" spans="1:11">
      <c r="A102" s="14" t="s">
        <v>167</v>
      </c>
      <c r="B102" s="14" t="s">
        <v>346</v>
      </c>
      <c r="C102" s="14">
        <v>2</v>
      </c>
      <c r="D102" s="14" t="s">
        <v>347</v>
      </c>
      <c r="E102" s="14" t="s">
        <v>353</v>
      </c>
      <c r="F102" s="14" t="s">
        <v>329</v>
      </c>
      <c r="G102" s="14" t="s">
        <v>334</v>
      </c>
      <c r="H102" s="14" t="s">
        <v>354</v>
      </c>
      <c r="I102" s="14" t="s">
        <v>330</v>
      </c>
      <c r="K102" s="14" t="s">
        <v>350</v>
      </c>
    </row>
    <row r="103" spans="1:11">
      <c r="A103" s="14" t="s">
        <v>167</v>
      </c>
      <c r="B103" s="14" t="s">
        <v>346</v>
      </c>
      <c r="C103" s="14">
        <v>2</v>
      </c>
      <c r="D103" s="14" t="s">
        <v>264</v>
      </c>
      <c r="E103" s="14" t="s">
        <v>353</v>
      </c>
      <c r="F103" s="14" t="s">
        <v>329</v>
      </c>
      <c r="G103" s="14" t="s">
        <v>334</v>
      </c>
      <c r="H103" s="14" t="s">
        <v>354</v>
      </c>
      <c r="I103" s="14" t="s">
        <v>330</v>
      </c>
      <c r="K103" s="14" t="s">
        <v>350</v>
      </c>
    </row>
    <row r="104" spans="1:11">
      <c r="A104" s="14" t="s">
        <v>167</v>
      </c>
      <c r="B104" s="14" t="s">
        <v>346</v>
      </c>
      <c r="C104" s="14">
        <v>2</v>
      </c>
      <c r="D104" s="14" t="s">
        <v>347</v>
      </c>
      <c r="E104" s="14" t="s">
        <v>356</v>
      </c>
      <c r="F104" s="14" t="s">
        <v>324</v>
      </c>
      <c r="G104" s="14" t="s">
        <v>337</v>
      </c>
      <c r="H104" s="14" t="s">
        <v>357</v>
      </c>
      <c r="I104" s="14" t="s">
        <v>357</v>
      </c>
      <c r="K104" s="14" t="s">
        <v>350</v>
      </c>
    </row>
    <row r="105" spans="1:11">
      <c r="A105" s="14" t="s">
        <v>167</v>
      </c>
      <c r="B105" s="14" t="s">
        <v>346</v>
      </c>
      <c r="C105" s="14">
        <v>2</v>
      </c>
      <c r="D105" s="14" t="s">
        <v>264</v>
      </c>
      <c r="E105" s="14" t="s">
        <v>356</v>
      </c>
      <c r="F105" s="14" t="s">
        <v>324</v>
      </c>
      <c r="G105" s="14" t="s">
        <v>337</v>
      </c>
      <c r="H105" s="14" t="s">
        <v>357</v>
      </c>
      <c r="I105" s="14" t="s">
        <v>357</v>
      </c>
      <c r="K105" s="14" t="s">
        <v>350</v>
      </c>
    </row>
    <row r="106" spans="1:11">
      <c r="A106" s="14" t="s">
        <v>167</v>
      </c>
      <c r="B106" s="14" t="s">
        <v>346</v>
      </c>
      <c r="C106" s="14">
        <v>2</v>
      </c>
      <c r="D106" s="14" t="s">
        <v>347</v>
      </c>
      <c r="E106" s="14" t="s">
        <v>348</v>
      </c>
      <c r="F106" s="14" t="s">
        <v>351</v>
      </c>
      <c r="G106" s="14" t="s">
        <v>359</v>
      </c>
      <c r="H106" s="14" t="s">
        <v>349</v>
      </c>
      <c r="I106" s="14" t="s">
        <v>352</v>
      </c>
      <c r="K106" s="14" t="s">
        <v>350</v>
      </c>
    </row>
    <row r="107" spans="1:11">
      <c r="A107" s="14" t="s">
        <v>167</v>
      </c>
      <c r="B107" s="14" t="s">
        <v>346</v>
      </c>
      <c r="C107" s="14">
        <v>2</v>
      </c>
      <c r="D107" s="14" t="s">
        <v>264</v>
      </c>
      <c r="E107" s="14" t="s">
        <v>348</v>
      </c>
      <c r="F107" s="14" t="s">
        <v>351</v>
      </c>
      <c r="G107" s="14" t="s">
        <v>359</v>
      </c>
      <c r="H107" s="14" t="s">
        <v>349</v>
      </c>
      <c r="I107" s="14" t="s">
        <v>352</v>
      </c>
      <c r="K107" s="14" t="s">
        <v>350</v>
      </c>
    </row>
    <row r="108" spans="1:11">
      <c r="A108" s="14" t="s">
        <v>167</v>
      </c>
      <c r="B108" s="14" t="s">
        <v>346</v>
      </c>
      <c r="C108" s="14">
        <v>2</v>
      </c>
      <c r="D108" s="14" t="s">
        <v>347</v>
      </c>
      <c r="E108" s="14" t="s">
        <v>348</v>
      </c>
      <c r="F108" s="14" t="s">
        <v>353</v>
      </c>
      <c r="G108" s="14" t="s">
        <v>359</v>
      </c>
      <c r="H108" s="14" t="s">
        <v>349</v>
      </c>
      <c r="I108" s="14" t="s">
        <v>354</v>
      </c>
      <c r="K108" s="14" t="s">
        <v>350</v>
      </c>
    </row>
    <row r="109" spans="1:11">
      <c r="A109" s="14" t="s">
        <v>167</v>
      </c>
      <c r="B109" s="14" t="s">
        <v>346</v>
      </c>
      <c r="C109" s="14">
        <v>2</v>
      </c>
      <c r="D109" s="14" t="s">
        <v>264</v>
      </c>
      <c r="E109" s="14" t="s">
        <v>348</v>
      </c>
      <c r="F109" s="14" t="s">
        <v>353</v>
      </c>
      <c r="G109" s="14" t="s">
        <v>359</v>
      </c>
      <c r="H109" s="14" t="s">
        <v>349</v>
      </c>
      <c r="I109" s="14" t="s">
        <v>354</v>
      </c>
      <c r="K109" s="14" t="s">
        <v>350</v>
      </c>
    </row>
    <row r="110" spans="1:11">
      <c r="A110" s="14" t="s">
        <v>167</v>
      </c>
      <c r="B110" s="14" t="s">
        <v>346</v>
      </c>
      <c r="C110" s="14">
        <v>2</v>
      </c>
      <c r="D110" s="14" t="s">
        <v>347</v>
      </c>
      <c r="E110" s="14" t="s">
        <v>348</v>
      </c>
      <c r="F110" s="14" t="s">
        <v>356</v>
      </c>
      <c r="G110" s="14" t="s">
        <v>359</v>
      </c>
      <c r="H110" s="14" t="s">
        <v>349</v>
      </c>
      <c r="I110" s="14" t="s">
        <v>357</v>
      </c>
      <c r="K110" s="14" t="s">
        <v>350</v>
      </c>
    </row>
    <row r="111" spans="1:11">
      <c r="A111" s="14" t="s">
        <v>167</v>
      </c>
      <c r="B111" s="14" t="s">
        <v>346</v>
      </c>
      <c r="C111" s="14">
        <v>2</v>
      </c>
      <c r="D111" s="14" t="s">
        <v>264</v>
      </c>
      <c r="E111" s="14" t="s">
        <v>348</v>
      </c>
      <c r="F111" s="14" t="s">
        <v>356</v>
      </c>
      <c r="G111" s="14" t="s">
        <v>359</v>
      </c>
      <c r="H111" s="14" t="s">
        <v>349</v>
      </c>
      <c r="I111" s="14" t="s">
        <v>357</v>
      </c>
      <c r="K111" s="14" t="s">
        <v>350</v>
      </c>
    </row>
    <row r="112" spans="1:11">
      <c r="A112" s="14" t="s">
        <v>167</v>
      </c>
      <c r="B112" s="14" t="s">
        <v>346</v>
      </c>
      <c r="C112" s="14">
        <v>2</v>
      </c>
      <c r="D112" s="14" t="s">
        <v>347</v>
      </c>
      <c r="E112" s="14" t="s">
        <v>351</v>
      </c>
      <c r="F112" s="14" t="s">
        <v>353</v>
      </c>
      <c r="G112" s="14" t="s">
        <v>359</v>
      </c>
      <c r="H112" s="14" t="s">
        <v>352</v>
      </c>
      <c r="I112" s="14" t="s">
        <v>354</v>
      </c>
      <c r="K112" s="14" t="s">
        <v>350</v>
      </c>
    </row>
    <row r="113" spans="1:11">
      <c r="A113" s="14" t="s">
        <v>167</v>
      </c>
      <c r="B113" s="14" t="s">
        <v>346</v>
      </c>
      <c r="C113" s="14">
        <v>2</v>
      </c>
      <c r="D113" s="14" t="s">
        <v>264</v>
      </c>
      <c r="E113" s="14" t="s">
        <v>351</v>
      </c>
      <c r="F113" s="14" t="s">
        <v>353</v>
      </c>
      <c r="G113" s="14" t="s">
        <v>359</v>
      </c>
      <c r="H113" s="14" t="s">
        <v>352</v>
      </c>
      <c r="I113" s="14" t="s">
        <v>354</v>
      </c>
      <c r="K113" s="14" t="s">
        <v>350</v>
      </c>
    </row>
    <row r="114" spans="1:11">
      <c r="A114" s="14" t="s">
        <v>167</v>
      </c>
      <c r="B114" s="14" t="s">
        <v>346</v>
      </c>
      <c r="C114" s="14">
        <v>2</v>
      </c>
      <c r="D114" s="14" t="s">
        <v>347</v>
      </c>
      <c r="E114" s="14" t="s">
        <v>351</v>
      </c>
      <c r="F114" s="14" t="s">
        <v>356</v>
      </c>
      <c r="G114" s="14" t="s">
        <v>359</v>
      </c>
      <c r="H114" s="14" t="s">
        <v>352</v>
      </c>
      <c r="I114" s="14" t="s">
        <v>357</v>
      </c>
      <c r="K114" s="14" t="s">
        <v>350</v>
      </c>
    </row>
    <row r="115" spans="1:11">
      <c r="A115" s="14" t="s">
        <v>167</v>
      </c>
      <c r="B115" s="14" t="s">
        <v>346</v>
      </c>
      <c r="C115" s="14">
        <v>2</v>
      </c>
      <c r="D115" s="14" t="s">
        <v>264</v>
      </c>
      <c r="E115" s="14" t="s">
        <v>351</v>
      </c>
      <c r="F115" s="14" t="s">
        <v>356</v>
      </c>
      <c r="G115" s="14" t="s">
        <v>359</v>
      </c>
      <c r="H115" s="14" t="s">
        <v>352</v>
      </c>
      <c r="I115" s="14" t="s">
        <v>357</v>
      </c>
      <c r="K115" s="14" t="s">
        <v>350</v>
      </c>
    </row>
    <row r="116" spans="1:11">
      <c r="A116" s="14" t="s">
        <v>167</v>
      </c>
      <c r="B116" s="14" t="s">
        <v>346</v>
      </c>
      <c r="C116" s="14">
        <v>2</v>
      </c>
      <c r="D116" s="14" t="s">
        <v>347</v>
      </c>
      <c r="E116" s="14" t="s">
        <v>353</v>
      </c>
      <c r="F116" s="14" t="s">
        <v>356</v>
      </c>
      <c r="G116" s="14" t="s">
        <v>359</v>
      </c>
      <c r="H116" s="14" t="s">
        <v>354</v>
      </c>
      <c r="I116" s="14" t="s">
        <v>357</v>
      </c>
      <c r="K116" s="14" t="s">
        <v>350</v>
      </c>
    </row>
    <row r="117" spans="1:11">
      <c r="A117" s="14" t="s">
        <v>167</v>
      </c>
      <c r="B117" s="14" t="s">
        <v>346</v>
      </c>
      <c r="C117" s="14">
        <v>2</v>
      </c>
      <c r="D117" s="14" t="s">
        <v>264</v>
      </c>
      <c r="E117" s="14" t="s">
        <v>353</v>
      </c>
      <c r="F117" s="14" t="s">
        <v>356</v>
      </c>
      <c r="G117" s="14" t="s">
        <v>359</v>
      </c>
      <c r="H117" s="14" t="s">
        <v>354</v>
      </c>
      <c r="I117" s="14" t="s">
        <v>357</v>
      </c>
      <c r="K117" s="14" t="s">
        <v>350</v>
      </c>
    </row>
    <row r="118" spans="1:11">
      <c r="A118" s="14" t="s">
        <v>167</v>
      </c>
      <c r="B118" s="14" t="s">
        <v>346</v>
      </c>
      <c r="C118" s="14">
        <v>2</v>
      </c>
      <c r="D118" s="14" t="s">
        <v>347</v>
      </c>
      <c r="E118" s="14" t="s">
        <v>320</v>
      </c>
      <c r="F118" s="14" t="s">
        <v>321</v>
      </c>
      <c r="G118" s="14" t="s">
        <v>334</v>
      </c>
      <c r="H118" s="14" t="s">
        <v>322</v>
      </c>
      <c r="I118" s="14" t="s">
        <v>323</v>
      </c>
      <c r="K118" s="14" t="s">
        <v>350</v>
      </c>
    </row>
    <row r="119" spans="1:11">
      <c r="A119" s="14" t="s">
        <v>167</v>
      </c>
      <c r="B119" s="14" t="s">
        <v>346</v>
      </c>
      <c r="C119" s="14">
        <v>2</v>
      </c>
      <c r="D119" s="14" t="s">
        <v>347</v>
      </c>
      <c r="E119" s="14" t="s">
        <v>324</v>
      </c>
      <c r="F119" s="14" t="s">
        <v>320</v>
      </c>
      <c r="G119" s="14" t="s">
        <v>337</v>
      </c>
      <c r="H119" s="14" t="s">
        <v>325</v>
      </c>
      <c r="I119" s="14" t="s">
        <v>322</v>
      </c>
      <c r="K119" s="14" t="s">
        <v>350</v>
      </c>
    </row>
    <row r="120" spans="1:11">
      <c r="A120" s="14" t="s">
        <v>167</v>
      </c>
      <c r="B120" s="14" t="s">
        <v>346</v>
      </c>
      <c r="C120" s="14">
        <v>2</v>
      </c>
      <c r="D120" s="14" t="s">
        <v>347</v>
      </c>
      <c r="E120" s="14" t="s">
        <v>324</v>
      </c>
      <c r="F120" s="14" t="s">
        <v>321</v>
      </c>
      <c r="G120" s="14" t="s">
        <v>337</v>
      </c>
      <c r="H120" s="14" t="s">
        <v>325</v>
      </c>
      <c r="I120" s="14" t="s">
        <v>323</v>
      </c>
      <c r="K120" s="14" t="s">
        <v>350</v>
      </c>
    </row>
    <row r="121" spans="1:11">
      <c r="A121" s="14" t="s">
        <v>167</v>
      </c>
      <c r="B121" s="14" t="s">
        <v>346</v>
      </c>
      <c r="C121" s="14">
        <v>2</v>
      </c>
      <c r="D121" s="14" t="s">
        <v>347</v>
      </c>
      <c r="E121" s="14" t="s">
        <v>329</v>
      </c>
      <c r="F121" s="14" t="s">
        <v>320</v>
      </c>
      <c r="G121" s="14" t="s">
        <v>337</v>
      </c>
      <c r="H121" s="14" t="s">
        <v>330</v>
      </c>
      <c r="I121" s="14" t="s">
        <v>322</v>
      </c>
      <c r="K121" s="14" t="s">
        <v>350</v>
      </c>
    </row>
    <row r="122" spans="1:11">
      <c r="A122" s="14" t="s">
        <v>167</v>
      </c>
      <c r="B122" s="14" t="s">
        <v>346</v>
      </c>
      <c r="C122" s="14">
        <v>2</v>
      </c>
      <c r="D122" s="14" t="s">
        <v>347</v>
      </c>
      <c r="E122" s="14" t="s">
        <v>329</v>
      </c>
      <c r="F122" s="14" t="s">
        <v>321</v>
      </c>
      <c r="G122" s="14" t="s">
        <v>337</v>
      </c>
      <c r="H122" s="14" t="s">
        <v>330</v>
      </c>
      <c r="I122" s="14" t="s">
        <v>323</v>
      </c>
      <c r="K122" s="14" t="s">
        <v>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1699-BDE6-4727-BBD2-601529155611}">
  <sheetPr>
    <tabColor rgb="FFFFC000"/>
  </sheetPr>
  <dimension ref="A1:J126"/>
  <sheetViews>
    <sheetView zoomScale="90" zoomScaleNormal="90" workbookViewId="0">
      <pane ySplit="1" topLeftCell="A63" activePane="bottomLeft" state="frozen"/>
      <selection pane="bottomLeft" activeCell="F7" sqref="F7"/>
    </sheetView>
  </sheetViews>
  <sheetFormatPr defaultColWidth="11" defaultRowHeight="15.95"/>
  <cols>
    <col min="1" max="1" width="10.875" style="14" bestFit="1" customWidth="1"/>
    <col min="2" max="2" width="22.875" style="14" bestFit="1" customWidth="1"/>
    <col min="3" max="3" width="6.875" style="14" bestFit="1" customWidth="1"/>
    <col min="4" max="4" width="18.375" style="14" bestFit="1" customWidth="1"/>
    <col min="5" max="5" width="15.625" style="14" bestFit="1" customWidth="1"/>
    <col min="6" max="6" width="20.125" style="14" bestFit="1" customWidth="1"/>
    <col min="7" max="7" width="60.875" style="14" bestFit="1" customWidth="1"/>
    <col min="8" max="8" width="43.875" style="14" customWidth="1"/>
    <col min="9" max="9" width="44.625" style="14" customWidth="1"/>
    <col min="10" max="10" width="15" style="14" bestFit="1" customWidth="1"/>
    <col min="11" max="11" width="28.625" style="14" bestFit="1" customWidth="1"/>
    <col min="12" max="16384" width="11" style="14"/>
  </cols>
  <sheetData>
    <row r="1" spans="1:10">
      <c r="A1" s="14" t="s">
        <v>156</v>
      </c>
      <c r="B1" s="14" t="s">
        <v>157</v>
      </c>
      <c r="C1" s="14" t="s">
        <v>158</v>
      </c>
      <c r="D1" s="14" t="s">
        <v>159</v>
      </c>
      <c r="E1" s="14" t="s">
        <v>160</v>
      </c>
      <c r="F1" s="14" t="s">
        <v>161</v>
      </c>
      <c r="G1" s="14" t="s">
        <v>162</v>
      </c>
      <c r="H1" s="14" t="s">
        <v>163</v>
      </c>
      <c r="I1" s="14" t="s">
        <v>164</v>
      </c>
      <c r="J1" s="14" t="s">
        <v>165</v>
      </c>
    </row>
    <row r="2" spans="1:10">
      <c r="A2" s="14" t="s">
        <v>167</v>
      </c>
      <c r="B2" s="14" t="s">
        <v>168</v>
      </c>
      <c r="C2" s="14" t="s">
        <v>169</v>
      </c>
      <c r="D2" s="14" t="s">
        <v>170</v>
      </c>
      <c r="E2" s="14" t="s">
        <v>171</v>
      </c>
      <c r="F2" s="14" t="s">
        <v>172</v>
      </c>
      <c r="G2" s="14" t="s">
        <v>173</v>
      </c>
      <c r="H2" s="14" t="s">
        <v>174</v>
      </c>
      <c r="I2" s="14" t="s">
        <v>175</v>
      </c>
      <c r="J2" s="14">
        <v>1</v>
      </c>
    </row>
    <row r="3" spans="1:10">
      <c r="A3" s="14" t="s">
        <v>167</v>
      </c>
      <c r="B3" s="14" t="s">
        <v>168</v>
      </c>
      <c r="C3" s="14" t="s">
        <v>177</v>
      </c>
      <c r="D3" s="14" t="s">
        <v>178</v>
      </c>
      <c r="E3" s="14" t="s">
        <v>171</v>
      </c>
      <c r="F3" s="14" t="s">
        <v>172</v>
      </c>
      <c r="G3" s="14" t="s">
        <v>173</v>
      </c>
      <c r="H3" s="14" t="s">
        <v>179</v>
      </c>
      <c r="I3" s="14" t="s">
        <v>180</v>
      </c>
      <c r="J3" s="14">
        <v>2</v>
      </c>
    </row>
    <row r="4" spans="1:10">
      <c r="A4" s="14" t="s">
        <v>167</v>
      </c>
      <c r="B4" s="14" t="s">
        <v>168</v>
      </c>
      <c r="C4" s="14" t="s">
        <v>177</v>
      </c>
      <c r="D4" s="14" t="s">
        <v>178</v>
      </c>
      <c r="E4" s="14" t="s">
        <v>171</v>
      </c>
      <c r="F4" s="14" t="s">
        <v>172</v>
      </c>
      <c r="G4" s="14" t="s">
        <v>173</v>
      </c>
      <c r="H4" s="14" t="s">
        <v>181</v>
      </c>
      <c r="I4" s="14" t="s">
        <v>182</v>
      </c>
      <c r="J4" s="14">
        <v>3</v>
      </c>
    </row>
    <row r="5" spans="1:10">
      <c r="A5" s="14" t="s">
        <v>167</v>
      </c>
      <c r="B5" s="14" t="s">
        <v>183</v>
      </c>
      <c r="C5" s="14" t="s">
        <v>184</v>
      </c>
      <c r="D5" s="14" t="s">
        <v>185</v>
      </c>
      <c r="E5" s="14" t="s">
        <v>186</v>
      </c>
      <c r="F5" s="14" t="s">
        <v>187</v>
      </c>
      <c r="G5" s="14" t="s">
        <v>173</v>
      </c>
      <c r="H5" s="14" t="s">
        <v>188</v>
      </c>
      <c r="I5" s="14" t="s">
        <v>189</v>
      </c>
      <c r="J5" s="14">
        <v>1</v>
      </c>
    </row>
    <row r="6" spans="1:10">
      <c r="A6" s="14" t="s">
        <v>167</v>
      </c>
      <c r="B6" s="14" t="s">
        <v>183</v>
      </c>
      <c r="C6" s="14" t="s">
        <v>184</v>
      </c>
      <c r="D6" s="14" t="s">
        <v>185</v>
      </c>
      <c r="E6" s="14" t="s">
        <v>190</v>
      </c>
      <c r="F6" s="14" t="s">
        <v>187</v>
      </c>
      <c r="G6" s="14" t="s">
        <v>173</v>
      </c>
      <c r="H6" s="14" t="s">
        <v>191</v>
      </c>
      <c r="I6" s="14" t="s">
        <v>192</v>
      </c>
      <c r="J6" s="14">
        <v>2</v>
      </c>
    </row>
    <row r="7" spans="1:10">
      <c r="A7" s="14" t="s">
        <v>167</v>
      </c>
      <c r="B7" s="14" t="s">
        <v>183</v>
      </c>
      <c r="C7" s="14" t="s">
        <v>184</v>
      </c>
      <c r="D7" s="14" t="s">
        <v>193</v>
      </c>
      <c r="E7" s="14" t="s">
        <v>186</v>
      </c>
      <c r="F7" s="14" t="s">
        <v>187</v>
      </c>
      <c r="G7" s="14" t="s">
        <v>173</v>
      </c>
      <c r="H7" s="15" t="s">
        <v>194</v>
      </c>
      <c r="I7" s="15" t="s">
        <v>195</v>
      </c>
      <c r="J7" s="14">
        <v>3</v>
      </c>
    </row>
    <row r="8" spans="1:10">
      <c r="A8" s="14" t="s">
        <v>167</v>
      </c>
      <c r="B8" s="14" t="s">
        <v>183</v>
      </c>
      <c r="C8" s="14" t="s">
        <v>184</v>
      </c>
      <c r="D8" s="14" t="s">
        <v>193</v>
      </c>
      <c r="E8" s="14" t="s">
        <v>190</v>
      </c>
      <c r="F8" s="14" t="s">
        <v>187</v>
      </c>
      <c r="G8" s="14" t="s">
        <v>173</v>
      </c>
      <c r="H8" s="15" t="s">
        <v>196</v>
      </c>
      <c r="I8" s="15" t="s">
        <v>197</v>
      </c>
      <c r="J8" s="14">
        <v>4</v>
      </c>
    </row>
    <row r="9" spans="1:10">
      <c r="A9" s="14" t="s">
        <v>167</v>
      </c>
      <c r="B9" s="14" t="s">
        <v>198</v>
      </c>
      <c r="C9" s="14" t="s">
        <v>199</v>
      </c>
      <c r="D9" s="14" t="s">
        <v>200</v>
      </c>
      <c r="E9" s="14" t="s">
        <v>201</v>
      </c>
      <c r="F9" s="14" t="s">
        <v>202</v>
      </c>
      <c r="G9" s="14" t="s">
        <v>173</v>
      </c>
      <c r="H9" s="14" t="s">
        <v>203</v>
      </c>
      <c r="I9" s="14" t="s">
        <v>204</v>
      </c>
      <c r="J9" s="14">
        <v>1</v>
      </c>
    </row>
    <row r="10" spans="1:10">
      <c r="A10" s="14" t="s">
        <v>167</v>
      </c>
      <c r="B10" s="14" t="s">
        <v>198</v>
      </c>
      <c r="C10" s="14" t="s">
        <v>199</v>
      </c>
      <c r="D10" s="14" t="s">
        <v>200</v>
      </c>
      <c r="E10" s="14" t="s">
        <v>201</v>
      </c>
      <c r="F10" s="14" t="s">
        <v>205</v>
      </c>
      <c r="G10" s="14" t="s">
        <v>173</v>
      </c>
      <c r="H10" s="14" t="s">
        <v>206</v>
      </c>
      <c r="I10" s="14" t="s">
        <v>207</v>
      </c>
      <c r="J10" s="14">
        <v>2</v>
      </c>
    </row>
    <row r="11" spans="1:10">
      <c r="A11" s="14" t="s">
        <v>167</v>
      </c>
      <c r="B11" s="14" t="s">
        <v>198</v>
      </c>
      <c r="C11" s="14" t="s">
        <v>199</v>
      </c>
      <c r="D11" s="14" t="s">
        <v>200</v>
      </c>
      <c r="E11" s="14" t="s">
        <v>208</v>
      </c>
      <c r="F11" s="14" t="s">
        <v>209</v>
      </c>
      <c r="G11" s="14" t="s">
        <v>173</v>
      </c>
      <c r="H11" s="14" t="s">
        <v>210</v>
      </c>
      <c r="I11" s="14" t="s">
        <v>211</v>
      </c>
      <c r="J11" s="14">
        <v>3</v>
      </c>
    </row>
    <row r="12" spans="1:10">
      <c r="A12" s="14" t="s">
        <v>167</v>
      </c>
      <c r="B12" s="14" t="s">
        <v>198</v>
      </c>
      <c r="C12" s="14" t="s">
        <v>199</v>
      </c>
      <c r="D12" s="14" t="s">
        <v>200</v>
      </c>
      <c r="E12" s="14" t="s">
        <v>208</v>
      </c>
      <c r="F12" s="14" t="s">
        <v>212</v>
      </c>
      <c r="G12" s="14" t="s">
        <v>173</v>
      </c>
      <c r="H12" s="14" t="s">
        <v>213</v>
      </c>
      <c r="I12" s="14" t="s">
        <v>214</v>
      </c>
      <c r="J12" s="14">
        <v>4</v>
      </c>
    </row>
    <row r="13" spans="1:10">
      <c r="A13" s="14" t="s">
        <v>167</v>
      </c>
      <c r="B13" s="14" t="s">
        <v>198</v>
      </c>
      <c r="C13" s="14" t="s">
        <v>215</v>
      </c>
      <c r="D13" s="14" t="s">
        <v>216</v>
      </c>
      <c r="E13" s="14" t="s">
        <v>201</v>
      </c>
      <c r="F13" s="14" t="s">
        <v>202</v>
      </c>
      <c r="G13" s="14" t="s">
        <v>217</v>
      </c>
      <c r="H13" s="14" t="s">
        <v>218</v>
      </c>
      <c r="I13" s="14" t="s">
        <v>219</v>
      </c>
      <c r="J13" s="14">
        <v>5</v>
      </c>
    </row>
    <row r="14" spans="1:10">
      <c r="A14" s="14" t="s">
        <v>167</v>
      </c>
      <c r="B14" s="14" t="s">
        <v>198</v>
      </c>
      <c r="C14" s="14" t="s">
        <v>215</v>
      </c>
      <c r="D14" s="14" t="s">
        <v>216</v>
      </c>
      <c r="E14" s="14" t="s">
        <v>201</v>
      </c>
      <c r="F14" s="14" t="s">
        <v>205</v>
      </c>
      <c r="G14" s="14" t="s">
        <v>217</v>
      </c>
      <c r="H14" s="14" t="s">
        <v>220</v>
      </c>
      <c r="I14" s="14" t="s">
        <v>221</v>
      </c>
      <c r="J14" s="14">
        <v>6</v>
      </c>
    </row>
    <row r="15" spans="1:10">
      <c r="A15" s="14" t="s">
        <v>167</v>
      </c>
      <c r="B15" s="14" t="s">
        <v>198</v>
      </c>
      <c r="C15" s="14" t="s">
        <v>215</v>
      </c>
      <c r="D15" s="14" t="s">
        <v>216</v>
      </c>
      <c r="E15" s="14" t="s">
        <v>208</v>
      </c>
      <c r="F15" s="14" t="s">
        <v>209</v>
      </c>
      <c r="G15" s="14" t="s">
        <v>217</v>
      </c>
      <c r="H15" s="14" t="s">
        <v>222</v>
      </c>
      <c r="I15" s="14" t="s">
        <v>223</v>
      </c>
      <c r="J15" s="14">
        <v>7</v>
      </c>
    </row>
    <row r="16" spans="1:10">
      <c r="A16" s="14" t="s">
        <v>167</v>
      </c>
      <c r="B16" s="14" t="s">
        <v>198</v>
      </c>
      <c r="C16" s="14" t="s">
        <v>215</v>
      </c>
      <c r="D16" s="14" t="s">
        <v>216</v>
      </c>
      <c r="E16" s="14" t="s">
        <v>208</v>
      </c>
      <c r="F16" s="14" t="s">
        <v>212</v>
      </c>
      <c r="G16" s="14" t="s">
        <v>217</v>
      </c>
      <c r="H16" s="14" t="s">
        <v>224</v>
      </c>
      <c r="I16" s="14" t="s">
        <v>225</v>
      </c>
      <c r="J16" s="14">
        <v>8</v>
      </c>
    </row>
    <row r="17" spans="1:10">
      <c r="A17" s="14" t="s">
        <v>167</v>
      </c>
      <c r="B17" s="14" t="s">
        <v>226</v>
      </c>
      <c r="C17" s="14">
        <v>1</v>
      </c>
      <c r="D17" s="14" t="s">
        <v>227</v>
      </c>
      <c r="E17" s="14" t="s">
        <v>228</v>
      </c>
      <c r="F17" s="14" t="s">
        <v>229</v>
      </c>
      <c r="G17" s="14" t="s">
        <v>173</v>
      </c>
      <c r="H17" s="14" t="s">
        <v>230</v>
      </c>
      <c r="I17" s="14" t="s">
        <v>231</v>
      </c>
      <c r="J17" s="14">
        <v>1</v>
      </c>
    </row>
    <row r="18" spans="1:10">
      <c r="A18" s="14" t="s">
        <v>167</v>
      </c>
      <c r="B18" s="14" t="s">
        <v>226</v>
      </c>
      <c r="C18" s="14">
        <v>1</v>
      </c>
      <c r="D18" s="14" t="s">
        <v>232</v>
      </c>
      <c r="E18" s="14" t="s">
        <v>228</v>
      </c>
      <c r="F18" s="14" t="s">
        <v>229</v>
      </c>
      <c r="G18" s="14" t="s">
        <v>173</v>
      </c>
      <c r="H18" s="14" t="s">
        <v>233</v>
      </c>
      <c r="I18" s="14" t="s">
        <v>234</v>
      </c>
      <c r="J18" s="14">
        <v>2</v>
      </c>
    </row>
    <row r="19" spans="1:10">
      <c r="A19" s="14" t="s">
        <v>167</v>
      </c>
      <c r="B19" s="14" t="s">
        <v>226</v>
      </c>
      <c r="C19" s="14">
        <v>3</v>
      </c>
      <c r="D19" s="14" t="s">
        <v>227</v>
      </c>
      <c r="E19" s="14" t="s">
        <v>235</v>
      </c>
      <c r="F19" s="14" t="s">
        <v>236</v>
      </c>
      <c r="G19" s="14" t="s">
        <v>173</v>
      </c>
      <c r="H19" s="14" t="s">
        <v>237</v>
      </c>
      <c r="I19" s="14" t="s">
        <v>238</v>
      </c>
      <c r="J19" s="14">
        <v>3</v>
      </c>
    </row>
    <row r="20" spans="1:10">
      <c r="A20" s="14" t="s">
        <v>167</v>
      </c>
      <c r="B20" s="14" t="s">
        <v>226</v>
      </c>
      <c r="C20" s="14">
        <v>3</v>
      </c>
      <c r="D20" s="14" t="s">
        <v>227</v>
      </c>
      <c r="E20" s="14" t="s">
        <v>235</v>
      </c>
      <c r="F20" s="14" t="s">
        <v>239</v>
      </c>
      <c r="G20" s="14" t="s">
        <v>173</v>
      </c>
      <c r="H20" s="14" t="s">
        <v>240</v>
      </c>
      <c r="I20" s="14" t="s">
        <v>241</v>
      </c>
      <c r="J20" s="14">
        <v>4</v>
      </c>
    </row>
    <row r="21" spans="1:10">
      <c r="A21" s="14" t="s">
        <v>167</v>
      </c>
      <c r="B21" s="14" t="s">
        <v>226</v>
      </c>
      <c r="C21" s="14">
        <v>3</v>
      </c>
      <c r="D21" s="14" t="s">
        <v>227</v>
      </c>
      <c r="E21" s="14" t="s">
        <v>235</v>
      </c>
      <c r="F21" s="14" t="s">
        <v>242</v>
      </c>
      <c r="G21" s="14" t="s">
        <v>173</v>
      </c>
      <c r="H21" s="14" t="s">
        <v>243</v>
      </c>
      <c r="I21" s="14" t="s">
        <v>244</v>
      </c>
      <c r="J21" s="14">
        <v>5</v>
      </c>
    </row>
    <row r="22" spans="1:10">
      <c r="A22" s="14" t="s">
        <v>167</v>
      </c>
      <c r="B22" s="14" t="s">
        <v>226</v>
      </c>
      <c r="C22" s="14">
        <v>3</v>
      </c>
      <c r="D22" s="14" t="s">
        <v>245</v>
      </c>
      <c r="E22" s="14" t="s">
        <v>235</v>
      </c>
      <c r="F22" s="14" t="s">
        <v>236</v>
      </c>
      <c r="G22" s="14" t="s">
        <v>217</v>
      </c>
      <c r="H22" s="14" t="s">
        <v>246</v>
      </c>
      <c r="I22" s="14" t="s">
        <v>247</v>
      </c>
      <c r="J22" s="14">
        <v>6</v>
      </c>
    </row>
    <row r="23" spans="1:10">
      <c r="A23" s="14" t="s">
        <v>167</v>
      </c>
      <c r="B23" s="14" t="s">
        <v>226</v>
      </c>
      <c r="C23" s="14">
        <v>3</v>
      </c>
      <c r="D23" s="14" t="s">
        <v>245</v>
      </c>
      <c r="E23" s="14" t="s">
        <v>239</v>
      </c>
      <c r="F23" s="14" t="s">
        <v>248</v>
      </c>
      <c r="G23" s="14" t="s">
        <v>173</v>
      </c>
      <c r="H23" s="14" t="s">
        <v>249</v>
      </c>
      <c r="I23" s="14" t="s">
        <v>250</v>
      </c>
      <c r="J23" s="14">
        <v>7</v>
      </c>
    </row>
    <row r="24" spans="1:10">
      <c r="A24" s="14" t="s">
        <v>167</v>
      </c>
      <c r="B24" s="14" t="s">
        <v>226</v>
      </c>
      <c r="C24" s="14">
        <v>3</v>
      </c>
      <c r="D24" s="14" t="s">
        <v>251</v>
      </c>
      <c r="E24" s="14" t="s">
        <v>235</v>
      </c>
      <c r="F24" s="14" t="s">
        <v>236</v>
      </c>
      <c r="G24" s="14" t="s">
        <v>173</v>
      </c>
      <c r="H24" s="14" t="s">
        <v>252</v>
      </c>
      <c r="I24" s="14" t="s">
        <v>253</v>
      </c>
      <c r="J24" s="14">
        <v>8</v>
      </c>
    </row>
    <row r="25" spans="1:10">
      <c r="A25" s="14" t="s">
        <v>167</v>
      </c>
      <c r="B25" s="14" t="s">
        <v>226</v>
      </c>
      <c r="C25" s="14">
        <v>3</v>
      </c>
      <c r="D25" s="14" t="s">
        <v>251</v>
      </c>
      <c r="E25" s="14" t="s">
        <v>235</v>
      </c>
      <c r="F25" s="14" t="s">
        <v>239</v>
      </c>
      <c r="G25" s="14" t="s">
        <v>173</v>
      </c>
      <c r="H25" s="14" t="s">
        <v>254</v>
      </c>
      <c r="I25" s="14" t="s">
        <v>255</v>
      </c>
      <c r="J25" s="14">
        <v>9</v>
      </c>
    </row>
    <row r="26" spans="1:10">
      <c r="A26" s="14" t="s">
        <v>167</v>
      </c>
      <c r="B26" s="14" t="s">
        <v>226</v>
      </c>
      <c r="C26" s="14">
        <v>3</v>
      </c>
      <c r="D26" s="14" t="s">
        <v>251</v>
      </c>
      <c r="E26" s="14" t="s">
        <v>235</v>
      </c>
      <c r="F26" s="14" t="s">
        <v>242</v>
      </c>
      <c r="G26" s="14" t="s">
        <v>173</v>
      </c>
      <c r="H26" s="14" t="s">
        <v>256</v>
      </c>
      <c r="I26" s="14" t="s">
        <v>257</v>
      </c>
      <c r="J26" s="14">
        <v>10</v>
      </c>
    </row>
    <row r="27" spans="1:10">
      <c r="A27" s="14" t="s">
        <v>167</v>
      </c>
      <c r="B27" s="14" t="s">
        <v>226</v>
      </c>
      <c r="C27" s="14">
        <v>3</v>
      </c>
      <c r="D27" s="14" t="s">
        <v>251</v>
      </c>
      <c r="E27" s="14" t="s">
        <v>235</v>
      </c>
      <c r="F27" s="14" t="s">
        <v>236</v>
      </c>
      <c r="G27" s="14" t="s">
        <v>217</v>
      </c>
      <c r="H27" s="14" t="s">
        <v>258</v>
      </c>
      <c r="I27" s="14" t="s">
        <v>259</v>
      </c>
      <c r="J27" s="14">
        <v>11</v>
      </c>
    </row>
    <row r="28" spans="1:10">
      <c r="A28" s="14" t="s">
        <v>167</v>
      </c>
      <c r="B28" s="14" t="s">
        <v>226</v>
      </c>
      <c r="C28" s="14">
        <v>3</v>
      </c>
      <c r="D28" s="14" t="s">
        <v>251</v>
      </c>
      <c r="E28" s="14" t="s">
        <v>239</v>
      </c>
      <c r="F28" s="14" t="s">
        <v>248</v>
      </c>
      <c r="G28" s="14" t="s">
        <v>173</v>
      </c>
      <c r="H28" s="14" t="s">
        <v>260</v>
      </c>
      <c r="I28" s="14" t="s">
        <v>261</v>
      </c>
      <c r="J28" s="14">
        <v>12</v>
      </c>
    </row>
    <row r="29" spans="1:10">
      <c r="A29" s="14" t="s">
        <v>167</v>
      </c>
      <c r="B29" s="14" t="s">
        <v>262</v>
      </c>
      <c r="C29" s="14" t="s">
        <v>263</v>
      </c>
      <c r="D29" s="14" t="s">
        <v>264</v>
      </c>
      <c r="E29" s="14" t="s">
        <v>265</v>
      </c>
      <c r="F29" s="14" t="s">
        <v>266</v>
      </c>
      <c r="G29" s="14" t="s">
        <v>217</v>
      </c>
      <c r="H29" s="14" t="s">
        <v>267</v>
      </c>
      <c r="I29" s="14" t="s">
        <v>268</v>
      </c>
      <c r="J29" s="14">
        <v>1</v>
      </c>
    </row>
    <row r="30" spans="1:10">
      <c r="A30" s="14" t="s">
        <v>167</v>
      </c>
      <c r="B30" s="14" t="s">
        <v>262</v>
      </c>
      <c r="C30" s="14" t="s">
        <v>269</v>
      </c>
      <c r="D30" s="14" t="s">
        <v>264</v>
      </c>
      <c r="E30" s="14" t="s">
        <v>265</v>
      </c>
      <c r="F30" s="14" t="s">
        <v>266</v>
      </c>
      <c r="G30" s="14" t="s">
        <v>217</v>
      </c>
      <c r="H30" s="14" t="s">
        <v>270</v>
      </c>
      <c r="I30" s="14" t="s">
        <v>271</v>
      </c>
      <c r="J30" s="14">
        <v>2</v>
      </c>
    </row>
    <row r="31" spans="1:10">
      <c r="A31" s="14" t="s">
        <v>167</v>
      </c>
      <c r="B31" s="14" t="s">
        <v>272</v>
      </c>
      <c r="C31" s="14" t="s">
        <v>273</v>
      </c>
      <c r="D31" s="14" t="s">
        <v>200</v>
      </c>
      <c r="E31" s="14" t="s">
        <v>274</v>
      </c>
      <c r="F31" s="14" t="s">
        <v>275</v>
      </c>
      <c r="G31" s="14" t="s">
        <v>173</v>
      </c>
      <c r="H31" s="14" t="s">
        <v>276</v>
      </c>
      <c r="I31" s="14" t="s">
        <v>277</v>
      </c>
      <c r="J31" s="14">
        <v>1</v>
      </c>
    </row>
    <row r="32" spans="1:10">
      <c r="A32" s="14" t="s">
        <v>167</v>
      </c>
      <c r="B32" s="14" t="s">
        <v>272</v>
      </c>
      <c r="C32" s="14" t="s">
        <v>273</v>
      </c>
      <c r="D32" s="14" t="s">
        <v>200</v>
      </c>
      <c r="E32" s="14" t="s">
        <v>274</v>
      </c>
      <c r="F32" s="14" t="s">
        <v>278</v>
      </c>
      <c r="G32" s="14" t="s">
        <v>173</v>
      </c>
      <c r="H32" s="14" t="s">
        <v>279</v>
      </c>
      <c r="I32" s="14" t="s">
        <v>280</v>
      </c>
      <c r="J32" s="14">
        <v>2</v>
      </c>
    </row>
    <row r="33" spans="1:10">
      <c r="A33" s="14" t="s">
        <v>167</v>
      </c>
      <c r="B33" s="14" t="s">
        <v>272</v>
      </c>
      <c r="C33" s="14" t="s">
        <v>273</v>
      </c>
      <c r="D33" s="14" t="s">
        <v>200</v>
      </c>
      <c r="E33" s="14" t="s">
        <v>281</v>
      </c>
      <c r="F33" s="14" t="s">
        <v>282</v>
      </c>
      <c r="G33" s="14" t="s">
        <v>173</v>
      </c>
      <c r="H33" s="14" t="s">
        <v>283</v>
      </c>
      <c r="I33" s="14" t="s">
        <v>284</v>
      </c>
      <c r="J33" s="14">
        <v>3</v>
      </c>
    </row>
    <row r="34" spans="1:10">
      <c r="A34" s="14" t="s">
        <v>167</v>
      </c>
      <c r="B34" s="14" t="s">
        <v>272</v>
      </c>
      <c r="C34" s="14" t="s">
        <v>273</v>
      </c>
      <c r="D34" s="14" t="s">
        <v>200</v>
      </c>
      <c r="E34" s="14" t="s">
        <v>281</v>
      </c>
      <c r="F34" s="14" t="s">
        <v>285</v>
      </c>
      <c r="G34" s="14" t="s">
        <v>173</v>
      </c>
      <c r="H34" s="14" t="s">
        <v>286</v>
      </c>
      <c r="I34" s="14" t="s">
        <v>287</v>
      </c>
      <c r="J34" s="14">
        <v>4</v>
      </c>
    </row>
    <row r="35" spans="1:10">
      <c r="A35" s="14" t="s">
        <v>167</v>
      </c>
      <c r="B35" s="14" t="s">
        <v>272</v>
      </c>
      <c r="C35" s="14" t="s">
        <v>288</v>
      </c>
      <c r="D35" s="14" t="s">
        <v>216</v>
      </c>
      <c r="E35" s="14" t="s">
        <v>274</v>
      </c>
      <c r="F35" s="14" t="s">
        <v>275</v>
      </c>
      <c r="G35" s="14" t="s">
        <v>217</v>
      </c>
      <c r="H35" s="14" t="s">
        <v>289</v>
      </c>
      <c r="I35" s="14" t="s">
        <v>290</v>
      </c>
      <c r="J35" s="14">
        <v>5</v>
      </c>
    </row>
    <row r="36" spans="1:10">
      <c r="A36" s="14" t="s">
        <v>167</v>
      </c>
      <c r="B36" s="14" t="s">
        <v>272</v>
      </c>
      <c r="C36" s="14" t="s">
        <v>288</v>
      </c>
      <c r="D36" s="14" t="s">
        <v>216</v>
      </c>
      <c r="E36" s="14" t="s">
        <v>274</v>
      </c>
      <c r="F36" s="14" t="s">
        <v>278</v>
      </c>
      <c r="G36" s="14" t="s">
        <v>217</v>
      </c>
      <c r="H36" s="14" t="s">
        <v>291</v>
      </c>
      <c r="I36" s="14" t="s">
        <v>292</v>
      </c>
      <c r="J36" s="14">
        <v>6</v>
      </c>
    </row>
    <row r="37" spans="1:10">
      <c r="A37" s="14" t="s">
        <v>167</v>
      </c>
      <c r="B37" s="14" t="s">
        <v>272</v>
      </c>
      <c r="C37" s="14" t="s">
        <v>288</v>
      </c>
      <c r="D37" s="14" t="s">
        <v>216</v>
      </c>
      <c r="E37" s="14" t="s">
        <v>281</v>
      </c>
      <c r="F37" s="14" t="s">
        <v>282</v>
      </c>
      <c r="G37" s="14" t="s">
        <v>217</v>
      </c>
      <c r="H37" s="14" t="s">
        <v>293</v>
      </c>
      <c r="I37" s="14" t="s">
        <v>294</v>
      </c>
      <c r="J37" s="14">
        <v>7</v>
      </c>
    </row>
    <row r="38" spans="1:10">
      <c r="A38" s="14" t="s">
        <v>167</v>
      </c>
      <c r="B38" s="14" t="s">
        <v>272</v>
      </c>
      <c r="C38" s="14" t="s">
        <v>288</v>
      </c>
      <c r="D38" s="14" t="s">
        <v>216</v>
      </c>
      <c r="E38" s="14" t="s">
        <v>281</v>
      </c>
      <c r="F38" s="14" t="s">
        <v>285</v>
      </c>
      <c r="G38" s="14" t="s">
        <v>217</v>
      </c>
      <c r="H38" s="14" t="s">
        <v>295</v>
      </c>
      <c r="I38" s="14" t="s">
        <v>296</v>
      </c>
      <c r="J38" s="14">
        <v>8</v>
      </c>
    </row>
    <row r="39" spans="1:10">
      <c r="A39" s="14" t="s">
        <v>167</v>
      </c>
      <c r="B39" s="14" t="s">
        <v>272</v>
      </c>
      <c r="C39" s="14">
        <v>5</v>
      </c>
      <c r="D39" s="14" t="s">
        <v>200</v>
      </c>
      <c r="E39" s="14" t="s">
        <v>297</v>
      </c>
      <c r="F39" s="14" t="s">
        <v>298</v>
      </c>
      <c r="G39" s="14" t="s">
        <v>173</v>
      </c>
      <c r="H39" s="14" t="s">
        <v>299</v>
      </c>
      <c r="I39" s="14" t="s">
        <v>300</v>
      </c>
      <c r="J39" s="14">
        <v>9</v>
      </c>
    </row>
    <row r="40" spans="1:10">
      <c r="A40" s="14" t="s">
        <v>167</v>
      </c>
      <c r="B40" s="14" t="s">
        <v>272</v>
      </c>
      <c r="C40" s="14">
        <v>5</v>
      </c>
      <c r="D40" s="14" t="s">
        <v>200</v>
      </c>
      <c r="E40" s="14" t="s">
        <v>297</v>
      </c>
      <c r="F40" s="14" t="s">
        <v>301</v>
      </c>
      <c r="G40" s="14" t="s">
        <v>173</v>
      </c>
      <c r="H40" s="14" t="s">
        <v>302</v>
      </c>
      <c r="I40" s="14" t="s">
        <v>303</v>
      </c>
      <c r="J40" s="14">
        <v>10</v>
      </c>
    </row>
    <row r="41" spans="1:10">
      <c r="A41" s="14" t="s">
        <v>167</v>
      </c>
      <c r="B41" s="14" t="s">
        <v>272</v>
      </c>
      <c r="C41" s="14">
        <v>5</v>
      </c>
      <c r="D41" s="14" t="s">
        <v>200</v>
      </c>
      <c r="E41" s="14" t="s">
        <v>304</v>
      </c>
      <c r="F41" s="14" t="s">
        <v>305</v>
      </c>
      <c r="G41" s="14" t="s">
        <v>173</v>
      </c>
      <c r="H41" s="14" t="s">
        <v>306</v>
      </c>
      <c r="I41" s="14" t="s">
        <v>307</v>
      </c>
      <c r="J41" s="14">
        <v>11</v>
      </c>
    </row>
    <row r="42" spans="1:10">
      <c r="A42" s="14" t="s">
        <v>167</v>
      </c>
      <c r="B42" s="14" t="s">
        <v>272</v>
      </c>
      <c r="C42" s="14">
        <v>5</v>
      </c>
      <c r="D42" s="14" t="s">
        <v>200</v>
      </c>
      <c r="E42" s="14" t="s">
        <v>304</v>
      </c>
      <c r="F42" s="14" t="s">
        <v>308</v>
      </c>
      <c r="G42" s="14" t="s">
        <v>173</v>
      </c>
      <c r="H42" s="14" t="s">
        <v>309</v>
      </c>
      <c r="I42" s="14" t="s">
        <v>310</v>
      </c>
      <c r="J42" s="14">
        <v>12</v>
      </c>
    </row>
    <row r="43" spans="1:10">
      <c r="A43" s="14" t="s">
        <v>167</v>
      </c>
      <c r="B43" s="14" t="s">
        <v>272</v>
      </c>
      <c r="C43" s="14">
        <v>5</v>
      </c>
      <c r="D43" s="14" t="s">
        <v>216</v>
      </c>
      <c r="E43" s="14" t="s">
        <v>297</v>
      </c>
      <c r="F43" s="14" t="s">
        <v>298</v>
      </c>
      <c r="G43" s="14" t="s">
        <v>217</v>
      </c>
      <c r="H43" s="14" t="s">
        <v>311</v>
      </c>
      <c r="I43" s="14" t="s">
        <v>312</v>
      </c>
      <c r="J43" s="14">
        <v>13</v>
      </c>
    </row>
    <row r="44" spans="1:10">
      <c r="A44" s="14" t="s">
        <v>167</v>
      </c>
      <c r="B44" s="14" t="s">
        <v>272</v>
      </c>
      <c r="C44" s="14">
        <v>5</v>
      </c>
      <c r="D44" s="14" t="s">
        <v>216</v>
      </c>
      <c r="E44" s="14" t="s">
        <v>297</v>
      </c>
      <c r="F44" s="14" t="s">
        <v>301</v>
      </c>
      <c r="G44" s="14" t="s">
        <v>217</v>
      </c>
      <c r="H44" s="14" t="s">
        <v>313</v>
      </c>
      <c r="I44" s="14" t="s">
        <v>314</v>
      </c>
      <c r="J44" s="14">
        <v>14</v>
      </c>
    </row>
    <row r="45" spans="1:10">
      <c r="A45" s="14" t="s">
        <v>167</v>
      </c>
      <c r="B45" s="14" t="s">
        <v>272</v>
      </c>
      <c r="C45" s="14">
        <v>5</v>
      </c>
      <c r="D45" s="14" t="s">
        <v>216</v>
      </c>
      <c r="E45" s="14" t="s">
        <v>304</v>
      </c>
      <c r="F45" s="14" t="s">
        <v>305</v>
      </c>
      <c r="G45" s="14" t="s">
        <v>217</v>
      </c>
      <c r="H45" s="14" t="s">
        <v>315</v>
      </c>
      <c r="I45" s="14" t="s">
        <v>316</v>
      </c>
      <c r="J45" s="14">
        <v>15</v>
      </c>
    </row>
    <row r="46" spans="1:10">
      <c r="A46" s="14" t="s">
        <v>167</v>
      </c>
      <c r="B46" s="14" t="s">
        <v>272</v>
      </c>
      <c r="C46" s="14">
        <v>5</v>
      </c>
      <c r="D46" s="14" t="s">
        <v>216</v>
      </c>
      <c r="E46" s="14" t="s">
        <v>304</v>
      </c>
      <c r="F46" s="14" t="s">
        <v>308</v>
      </c>
      <c r="G46" s="14" t="s">
        <v>217</v>
      </c>
      <c r="H46" s="14" t="s">
        <v>317</v>
      </c>
      <c r="I46" s="14" t="s">
        <v>318</v>
      </c>
      <c r="J46" s="14">
        <v>16</v>
      </c>
    </row>
    <row r="47" spans="1:10">
      <c r="A47" s="14" t="s">
        <v>167</v>
      </c>
      <c r="B47" s="14" t="s">
        <v>319</v>
      </c>
      <c r="C47" s="14">
        <v>2</v>
      </c>
      <c r="D47" s="14" t="s">
        <v>264</v>
      </c>
      <c r="E47" s="14" t="s">
        <v>320</v>
      </c>
      <c r="F47" s="14" t="s">
        <v>321</v>
      </c>
      <c r="G47" s="14" t="s">
        <v>217</v>
      </c>
      <c r="H47" s="14" t="s">
        <v>322</v>
      </c>
      <c r="I47" s="14" t="s">
        <v>323</v>
      </c>
      <c r="J47" s="14">
        <v>1</v>
      </c>
    </row>
    <row r="48" spans="1:10">
      <c r="A48" s="14" t="s">
        <v>167</v>
      </c>
      <c r="B48" s="14" t="s">
        <v>319</v>
      </c>
      <c r="C48" s="14">
        <v>2</v>
      </c>
      <c r="D48" s="14" t="s">
        <v>264</v>
      </c>
      <c r="E48" s="14" t="s">
        <v>324</v>
      </c>
      <c r="F48" s="14" t="s">
        <v>320</v>
      </c>
      <c r="G48" s="14" t="s">
        <v>173</v>
      </c>
      <c r="H48" s="14" t="s">
        <v>325</v>
      </c>
      <c r="I48" s="14" t="s">
        <v>326</v>
      </c>
      <c r="J48" s="14">
        <v>2</v>
      </c>
    </row>
    <row r="49" spans="1:10">
      <c r="A49" s="14" t="s">
        <v>167</v>
      </c>
      <c r="B49" s="14" t="s">
        <v>319</v>
      </c>
      <c r="C49" s="14">
        <v>2</v>
      </c>
      <c r="D49" s="14" t="s">
        <v>264</v>
      </c>
      <c r="E49" s="14" t="s">
        <v>324</v>
      </c>
      <c r="F49" s="14" t="s">
        <v>321</v>
      </c>
      <c r="G49" s="14" t="s">
        <v>173</v>
      </c>
      <c r="H49" s="14" t="s">
        <v>327</v>
      </c>
      <c r="I49" s="14" t="s">
        <v>328</v>
      </c>
      <c r="J49" s="14">
        <v>3</v>
      </c>
    </row>
    <row r="50" spans="1:10">
      <c r="A50" s="14" t="s">
        <v>167</v>
      </c>
      <c r="B50" s="14" t="s">
        <v>319</v>
      </c>
      <c r="C50" s="14">
        <v>2</v>
      </c>
      <c r="D50" s="14" t="s">
        <v>264</v>
      </c>
      <c r="E50" s="14" t="s">
        <v>329</v>
      </c>
      <c r="F50" s="14" t="s">
        <v>320</v>
      </c>
      <c r="G50" s="14" t="s">
        <v>173</v>
      </c>
      <c r="H50" s="14" t="s">
        <v>330</v>
      </c>
      <c r="I50" s="14" t="s">
        <v>331</v>
      </c>
      <c r="J50" s="14">
        <v>4</v>
      </c>
    </row>
    <row r="51" spans="1:10">
      <c r="A51" s="14" t="s">
        <v>167</v>
      </c>
      <c r="B51" s="14" t="s">
        <v>319</v>
      </c>
      <c r="C51" s="14">
        <v>2</v>
      </c>
      <c r="D51" s="14" t="s">
        <v>264</v>
      </c>
      <c r="E51" s="14" t="s">
        <v>329</v>
      </c>
      <c r="F51" s="14" t="s">
        <v>321</v>
      </c>
      <c r="G51" s="14" t="s">
        <v>173</v>
      </c>
      <c r="H51" s="14" t="s">
        <v>332</v>
      </c>
      <c r="I51" s="14" t="s">
        <v>333</v>
      </c>
      <c r="J51" s="14">
        <v>5</v>
      </c>
    </row>
    <row r="52" spans="1:10">
      <c r="A52" s="14" t="s">
        <v>167</v>
      </c>
      <c r="B52" s="14" t="s">
        <v>319</v>
      </c>
      <c r="C52" s="14">
        <v>2</v>
      </c>
      <c r="D52" s="14" t="s">
        <v>264</v>
      </c>
      <c r="E52" s="14" t="s">
        <v>320</v>
      </c>
      <c r="F52" s="14" t="s">
        <v>321</v>
      </c>
      <c r="G52" s="14" t="s">
        <v>334</v>
      </c>
      <c r="H52" s="14" t="s">
        <v>335</v>
      </c>
      <c r="I52" s="14" t="s">
        <v>336</v>
      </c>
      <c r="J52" s="14">
        <v>6</v>
      </c>
    </row>
    <row r="53" spans="1:10">
      <c r="A53" s="14" t="s">
        <v>167</v>
      </c>
      <c r="B53" s="14" t="s">
        <v>319</v>
      </c>
      <c r="C53" s="14">
        <v>2</v>
      </c>
      <c r="D53" s="14" t="s">
        <v>264</v>
      </c>
      <c r="E53" s="14" t="s">
        <v>324</v>
      </c>
      <c r="F53" s="14" t="s">
        <v>320</v>
      </c>
      <c r="G53" s="14" t="s">
        <v>337</v>
      </c>
      <c r="H53" s="14" t="s">
        <v>338</v>
      </c>
      <c r="I53" s="14" t="s">
        <v>339</v>
      </c>
      <c r="J53" s="14">
        <v>7</v>
      </c>
    </row>
    <row r="54" spans="1:10">
      <c r="A54" s="14" t="s">
        <v>167</v>
      </c>
      <c r="B54" s="14" t="s">
        <v>319</v>
      </c>
      <c r="C54" s="14">
        <v>2</v>
      </c>
      <c r="D54" s="14" t="s">
        <v>264</v>
      </c>
      <c r="E54" s="14" t="s">
        <v>324</v>
      </c>
      <c r="F54" s="14" t="s">
        <v>321</v>
      </c>
      <c r="G54" s="14" t="s">
        <v>337</v>
      </c>
      <c r="H54" s="14" t="s">
        <v>340</v>
      </c>
      <c r="I54" s="14" t="s">
        <v>341</v>
      </c>
      <c r="J54" s="14">
        <v>8</v>
      </c>
    </row>
    <row r="55" spans="1:10">
      <c r="A55" s="14" t="s">
        <v>167</v>
      </c>
      <c r="B55" s="14" t="s">
        <v>319</v>
      </c>
      <c r="C55" s="14">
        <v>2</v>
      </c>
      <c r="D55" s="14" t="s">
        <v>264</v>
      </c>
      <c r="E55" s="14" t="s">
        <v>329</v>
      </c>
      <c r="F55" s="14" t="s">
        <v>320</v>
      </c>
      <c r="G55" s="14" t="s">
        <v>337</v>
      </c>
      <c r="H55" s="14" t="s">
        <v>342</v>
      </c>
      <c r="I55" s="14" t="s">
        <v>343</v>
      </c>
      <c r="J55" s="14">
        <v>9</v>
      </c>
    </row>
    <row r="56" spans="1:10">
      <c r="A56" s="14" t="s">
        <v>167</v>
      </c>
      <c r="B56" s="14" t="s">
        <v>319</v>
      </c>
      <c r="C56" s="14">
        <v>2</v>
      </c>
      <c r="D56" s="14" t="s">
        <v>264</v>
      </c>
      <c r="E56" s="14" t="s">
        <v>329</v>
      </c>
      <c r="F56" s="14" t="s">
        <v>321</v>
      </c>
      <c r="G56" s="14" t="s">
        <v>337</v>
      </c>
      <c r="H56" s="14" t="s">
        <v>344</v>
      </c>
      <c r="I56" s="14" t="s">
        <v>345</v>
      </c>
      <c r="J56" s="14">
        <v>10</v>
      </c>
    </row>
    <row r="60" spans="1:10" ht="24">
      <c r="A60" s="19" t="s">
        <v>360</v>
      </c>
      <c r="B60" s="19"/>
      <c r="C60" s="19"/>
      <c r="D60" s="19"/>
      <c r="E60" s="19"/>
      <c r="F60" s="19"/>
      <c r="G60" s="19"/>
      <c r="H60" s="19"/>
      <c r="I60" s="19"/>
    </row>
    <row r="61" spans="1:10">
      <c r="A61" s="14" t="s">
        <v>167</v>
      </c>
      <c r="B61" s="14" t="s">
        <v>346</v>
      </c>
      <c r="C61" s="14">
        <v>2</v>
      </c>
      <c r="D61" s="14" t="s">
        <v>347</v>
      </c>
      <c r="E61" s="14" t="s">
        <v>348</v>
      </c>
      <c r="F61" s="14" t="s">
        <v>320</v>
      </c>
      <c r="G61" s="14" t="s">
        <v>173</v>
      </c>
      <c r="H61" s="14" t="s">
        <v>349</v>
      </c>
      <c r="I61" s="14" t="s">
        <v>322</v>
      </c>
    </row>
    <row r="62" spans="1:10">
      <c r="A62" s="14" t="s">
        <v>167</v>
      </c>
      <c r="B62" s="14" t="s">
        <v>346</v>
      </c>
      <c r="C62" s="14">
        <v>2</v>
      </c>
      <c r="D62" s="14" t="s">
        <v>264</v>
      </c>
      <c r="E62" s="14" t="s">
        <v>348</v>
      </c>
      <c r="F62" s="14" t="s">
        <v>320</v>
      </c>
      <c r="G62" s="14" t="s">
        <v>173</v>
      </c>
      <c r="H62" s="14" t="s">
        <v>349</v>
      </c>
      <c r="I62" s="14" t="s">
        <v>322</v>
      </c>
    </row>
    <row r="63" spans="1:10">
      <c r="A63" s="14" t="s">
        <v>167</v>
      </c>
      <c r="B63" s="14" t="s">
        <v>346</v>
      </c>
      <c r="C63" s="14">
        <v>2</v>
      </c>
      <c r="D63" s="14" t="s">
        <v>347</v>
      </c>
      <c r="E63" s="14" t="s">
        <v>351</v>
      </c>
      <c r="F63" s="14" t="s">
        <v>321</v>
      </c>
      <c r="G63" s="14" t="s">
        <v>173</v>
      </c>
      <c r="H63" s="14" t="s">
        <v>352</v>
      </c>
      <c r="I63" s="14" t="s">
        <v>323</v>
      </c>
    </row>
    <row r="64" spans="1:10">
      <c r="A64" s="14" t="s">
        <v>167</v>
      </c>
      <c r="B64" s="14" t="s">
        <v>346</v>
      </c>
      <c r="C64" s="14">
        <v>2</v>
      </c>
      <c r="D64" s="14" t="s">
        <v>264</v>
      </c>
      <c r="E64" s="14" t="s">
        <v>351</v>
      </c>
      <c r="F64" s="14" t="s">
        <v>321</v>
      </c>
      <c r="G64" s="14" t="s">
        <v>173</v>
      </c>
      <c r="H64" s="14" t="s">
        <v>352</v>
      </c>
      <c r="I64" s="14" t="s">
        <v>323</v>
      </c>
    </row>
    <row r="65" spans="1:9">
      <c r="A65" s="14" t="s">
        <v>167</v>
      </c>
      <c r="B65" s="14" t="s">
        <v>346</v>
      </c>
      <c r="C65" s="14">
        <v>2</v>
      </c>
      <c r="D65" s="14" t="s">
        <v>347</v>
      </c>
      <c r="E65" s="14" t="s">
        <v>353</v>
      </c>
      <c r="F65" s="14" t="s">
        <v>329</v>
      </c>
      <c r="G65" s="14" t="s">
        <v>217</v>
      </c>
      <c r="H65" s="14" t="s">
        <v>354</v>
      </c>
      <c r="I65" s="14" t="s">
        <v>330</v>
      </c>
    </row>
    <row r="66" spans="1:9">
      <c r="A66" s="14" t="s">
        <v>167</v>
      </c>
      <c r="B66" s="14" t="s">
        <v>346</v>
      </c>
      <c r="C66" s="14">
        <v>2</v>
      </c>
      <c r="D66" s="14" t="s">
        <v>264</v>
      </c>
      <c r="E66" s="14" t="s">
        <v>353</v>
      </c>
      <c r="F66" s="14" t="s">
        <v>329</v>
      </c>
      <c r="G66" s="14" t="s">
        <v>217</v>
      </c>
      <c r="H66" s="14" t="s">
        <v>354</v>
      </c>
      <c r="I66" s="14" t="s">
        <v>330</v>
      </c>
    </row>
    <row r="67" spans="1:9">
      <c r="A67" s="14" t="s">
        <v>167</v>
      </c>
      <c r="B67" s="14" t="s">
        <v>346</v>
      </c>
      <c r="C67" s="14">
        <v>2</v>
      </c>
      <c r="D67" s="14" t="s">
        <v>347</v>
      </c>
      <c r="E67" s="14" t="s">
        <v>353</v>
      </c>
      <c r="F67" s="14" t="s">
        <v>329</v>
      </c>
      <c r="G67" s="14" t="s">
        <v>355</v>
      </c>
      <c r="H67" s="14" t="s">
        <v>354</v>
      </c>
      <c r="I67" s="14" t="s">
        <v>330</v>
      </c>
    </row>
    <row r="68" spans="1:9">
      <c r="A68" s="14" t="s">
        <v>167</v>
      </c>
      <c r="B68" s="14" t="s">
        <v>346</v>
      </c>
      <c r="C68" s="14">
        <v>2</v>
      </c>
      <c r="D68" s="14" t="s">
        <v>264</v>
      </c>
      <c r="E68" s="14" t="s">
        <v>353</v>
      </c>
      <c r="F68" s="14" t="s">
        <v>329</v>
      </c>
      <c r="G68" s="14" t="s">
        <v>355</v>
      </c>
      <c r="H68" s="14" t="s">
        <v>354</v>
      </c>
      <c r="I68" s="14" t="s">
        <v>330</v>
      </c>
    </row>
    <row r="69" spans="1:9">
      <c r="A69" s="14" t="s">
        <v>167</v>
      </c>
      <c r="B69" s="14" t="s">
        <v>346</v>
      </c>
      <c r="C69" s="14">
        <v>2</v>
      </c>
      <c r="D69" s="14" t="s">
        <v>347</v>
      </c>
      <c r="E69" s="14" t="s">
        <v>356</v>
      </c>
      <c r="F69" s="14" t="s">
        <v>324</v>
      </c>
      <c r="G69" s="14" t="s">
        <v>217</v>
      </c>
      <c r="H69" s="14" t="s">
        <v>357</v>
      </c>
      <c r="I69" s="14" t="s">
        <v>357</v>
      </c>
    </row>
    <row r="70" spans="1:9">
      <c r="A70" s="14" t="s">
        <v>167</v>
      </c>
      <c r="B70" s="14" t="s">
        <v>346</v>
      </c>
      <c r="C70" s="14">
        <v>2</v>
      </c>
      <c r="D70" s="14" t="s">
        <v>264</v>
      </c>
      <c r="E70" s="14" t="s">
        <v>356</v>
      </c>
      <c r="F70" s="14" t="s">
        <v>324</v>
      </c>
      <c r="G70" s="14" t="s">
        <v>217</v>
      </c>
      <c r="H70" s="14" t="s">
        <v>357</v>
      </c>
      <c r="I70" s="14" t="s">
        <v>357</v>
      </c>
    </row>
    <row r="71" spans="1:9">
      <c r="A71" s="14" t="s">
        <v>167</v>
      </c>
      <c r="B71" s="14" t="s">
        <v>346</v>
      </c>
      <c r="C71" s="14">
        <v>2</v>
      </c>
      <c r="D71" s="14" t="s">
        <v>347</v>
      </c>
      <c r="E71" s="14" t="s">
        <v>356</v>
      </c>
      <c r="F71" s="14" t="s">
        <v>324</v>
      </c>
      <c r="G71" s="14" t="s">
        <v>355</v>
      </c>
      <c r="H71" s="14" t="s">
        <v>357</v>
      </c>
      <c r="I71" s="14" t="s">
        <v>357</v>
      </c>
    </row>
    <row r="72" spans="1:9">
      <c r="A72" s="14" t="s">
        <v>167</v>
      </c>
      <c r="B72" s="14" t="s">
        <v>346</v>
      </c>
      <c r="C72" s="14">
        <v>2</v>
      </c>
      <c r="D72" s="14" t="s">
        <v>264</v>
      </c>
      <c r="E72" s="14" t="s">
        <v>356</v>
      </c>
      <c r="F72" s="14" t="s">
        <v>324</v>
      </c>
      <c r="G72" s="14" t="s">
        <v>355</v>
      </c>
      <c r="H72" s="14" t="s">
        <v>357</v>
      </c>
      <c r="I72" s="14" t="s">
        <v>357</v>
      </c>
    </row>
    <row r="73" spans="1:9">
      <c r="A73" s="14" t="s">
        <v>167</v>
      </c>
      <c r="B73" s="14" t="s">
        <v>346</v>
      </c>
      <c r="C73" s="14">
        <v>2</v>
      </c>
      <c r="D73" s="14" t="s">
        <v>347</v>
      </c>
      <c r="E73" s="14" t="s">
        <v>348</v>
      </c>
      <c r="F73" s="14" t="s">
        <v>351</v>
      </c>
      <c r="G73" s="14" t="s">
        <v>358</v>
      </c>
      <c r="H73" s="14" t="s">
        <v>349</v>
      </c>
      <c r="I73" s="14" t="s">
        <v>352</v>
      </c>
    </row>
    <row r="74" spans="1:9">
      <c r="A74" s="14" t="s">
        <v>167</v>
      </c>
      <c r="B74" s="14" t="s">
        <v>346</v>
      </c>
      <c r="C74" s="14">
        <v>2</v>
      </c>
      <c r="D74" s="14" t="s">
        <v>264</v>
      </c>
      <c r="E74" s="14" t="s">
        <v>348</v>
      </c>
      <c r="F74" s="14" t="s">
        <v>351</v>
      </c>
      <c r="G74" s="14" t="s">
        <v>358</v>
      </c>
      <c r="H74" s="14" t="s">
        <v>349</v>
      </c>
      <c r="I74" s="14" t="s">
        <v>352</v>
      </c>
    </row>
    <row r="75" spans="1:9">
      <c r="A75" s="14" t="s">
        <v>167</v>
      </c>
      <c r="B75" s="14" t="s">
        <v>346</v>
      </c>
      <c r="C75" s="14">
        <v>2</v>
      </c>
      <c r="D75" s="14" t="s">
        <v>347</v>
      </c>
      <c r="E75" s="14" t="s">
        <v>348</v>
      </c>
      <c r="F75" s="14" t="s">
        <v>353</v>
      </c>
      <c r="G75" s="14" t="s">
        <v>358</v>
      </c>
      <c r="H75" s="14" t="s">
        <v>349</v>
      </c>
      <c r="I75" s="14" t="s">
        <v>354</v>
      </c>
    </row>
    <row r="76" spans="1:9">
      <c r="A76" s="14" t="s">
        <v>167</v>
      </c>
      <c r="B76" s="14" t="s">
        <v>346</v>
      </c>
      <c r="C76" s="14">
        <v>2</v>
      </c>
      <c r="D76" s="14" t="s">
        <v>264</v>
      </c>
      <c r="E76" s="14" t="s">
        <v>348</v>
      </c>
      <c r="F76" s="14" t="s">
        <v>353</v>
      </c>
      <c r="G76" s="14" t="s">
        <v>358</v>
      </c>
      <c r="H76" s="14" t="s">
        <v>349</v>
      </c>
      <c r="I76" s="14" t="s">
        <v>354</v>
      </c>
    </row>
    <row r="77" spans="1:9">
      <c r="A77" s="14" t="s">
        <v>167</v>
      </c>
      <c r="B77" s="14" t="s">
        <v>346</v>
      </c>
      <c r="C77" s="14">
        <v>2</v>
      </c>
      <c r="D77" s="14" t="s">
        <v>347</v>
      </c>
      <c r="E77" s="14" t="s">
        <v>348</v>
      </c>
      <c r="F77" s="14" t="s">
        <v>356</v>
      </c>
      <c r="G77" s="14" t="s">
        <v>358</v>
      </c>
      <c r="H77" s="14" t="s">
        <v>349</v>
      </c>
      <c r="I77" s="14" t="s">
        <v>357</v>
      </c>
    </row>
    <row r="78" spans="1:9">
      <c r="A78" s="14" t="s">
        <v>167</v>
      </c>
      <c r="B78" s="14" t="s">
        <v>346</v>
      </c>
      <c r="C78" s="14">
        <v>2</v>
      </c>
      <c r="D78" s="14" t="s">
        <v>264</v>
      </c>
      <c r="E78" s="14" t="s">
        <v>348</v>
      </c>
      <c r="F78" s="14" t="s">
        <v>356</v>
      </c>
      <c r="G78" s="14" t="s">
        <v>358</v>
      </c>
      <c r="H78" s="14" t="s">
        <v>349</v>
      </c>
      <c r="I78" s="14" t="s">
        <v>357</v>
      </c>
    </row>
    <row r="79" spans="1:9">
      <c r="A79" s="14" t="s">
        <v>167</v>
      </c>
      <c r="B79" s="14" t="s">
        <v>346</v>
      </c>
      <c r="C79" s="14">
        <v>2</v>
      </c>
      <c r="D79" s="14" t="s">
        <v>347</v>
      </c>
      <c r="E79" s="14" t="s">
        <v>351</v>
      </c>
      <c r="F79" s="14" t="s">
        <v>353</v>
      </c>
      <c r="G79" s="14" t="s">
        <v>358</v>
      </c>
      <c r="H79" s="14" t="s">
        <v>352</v>
      </c>
      <c r="I79" s="14" t="s">
        <v>354</v>
      </c>
    </row>
    <row r="80" spans="1:9">
      <c r="A80" s="14" t="s">
        <v>167</v>
      </c>
      <c r="B80" s="14" t="s">
        <v>346</v>
      </c>
      <c r="C80" s="14">
        <v>2</v>
      </c>
      <c r="D80" s="14" t="s">
        <v>264</v>
      </c>
      <c r="E80" s="14" t="s">
        <v>351</v>
      </c>
      <c r="F80" s="14" t="s">
        <v>353</v>
      </c>
      <c r="G80" s="14" t="s">
        <v>358</v>
      </c>
      <c r="H80" s="14" t="s">
        <v>352</v>
      </c>
      <c r="I80" s="14" t="s">
        <v>354</v>
      </c>
    </row>
    <row r="81" spans="1:9">
      <c r="A81" s="14" t="s">
        <v>167</v>
      </c>
      <c r="B81" s="14" t="s">
        <v>346</v>
      </c>
      <c r="C81" s="14">
        <v>2</v>
      </c>
      <c r="D81" s="14" t="s">
        <v>347</v>
      </c>
      <c r="E81" s="14" t="s">
        <v>351</v>
      </c>
      <c r="F81" s="14" t="s">
        <v>356</v>
      </c>
      <c r="G81" s="14" t="s">
        <v>358</v>
      </c>
      <c r="H81" s="14" t="s">
        <v>352</v>
      </c>
      <c r="I81" s="14" t="s">
        <v>357</v>
      </c>
    </row>
    <row r="82" spans="1:9">
      <c r="A82" s="14" t="s">
        <v>167</v>
      </c>
      <c r="B82" s="14" t="s">
        <v>346</v>
      </c>
      <c r="C82" s="14">
        <v>2</v>
      </c>
      <c r="D82" s="14" t="s">
        <v>264</v>
      </c>
      <c r="E82" s="14" t="s">
        <v>351</v>
      </c>
      <c r="F82" s="14" t="s">
        <v>356</v>
      </c>
      <c r="G82" s="14" t="s">
        <v>358</v>
      </c>
      <c r="H82" s="14" t="s">
        <v>352</v>
      </c>
      <c r="I82" s="14" t="s">
        <v>357</v>
      </c>
    </row>
    <row r="83" spans="1:9">
      <c r="A83" s="14" t="s">
        <v>167</v>
      </c>
      <c r="B83" s="14" t="s">
        <v>346</v>
      </c>
      <c r="C83" s="14">
        <v>2</v>
      </c>
      <c r="D83" s="14" t="s">
        <v>347</v>
      </c>
      <c r="E83" s="14" t="s">
        <v>353</v>
      </c>
      <c r="F83" s="14" t="s">
        <v>356</v>
      </c>
      <c r="G83" s="14" t="s">
        <v>358</v>
      </c>
      <c r="H83" s="14" t="s">
        <v>354</v>
      </c>
      <c r="I83" s="14" t="s">
        <v>357</v>
      </c>
    </row>
    <row r="84" spans="1:9">
      <c r="A84" s="14" t="s">
        <v>167</v>
      </c>
      <c r="B84" s="14" t="s">
        <v>346</v>
      </c>
      <c r="C84" s="14">
        <v>2</v>
      </c>
      <c r="D84" s="14" t="s">
        <v>264</v>
      </c>
      <c r="E84" s="14" t="s">
        <v>353</v>
      </c>
      <c r="F84" s="14" t="s">
        <v>356</v>
      </c>
      <c r="G84" s="14" t="s">
        <v>358</v>
      </c>
      <c r="H84" s="14" t="s">
        <v>354</v>
      </c>
      <c r="I84" s="14" t="s">
        <v>357</v>
      </c>
    </row>
    <row r="85" spans="1:9">
      <c r="A85" s="14" t="s">
        <v>167</v>
      </c>
      <c r="B85" s="14" t="s">
        <v>346</v>
      </c>
      <c r="C85" s="14">
        <v>2</v>
      </c>
      <c r="D85" s="14" t="s">
        <v>347</v>
      </c>
      <c r="E85" s="14" t="s">
        <v>348</v>
      </c>
      <c r="F85" s="14" t="s">
        <v>351</v>
      </c>
      <c r="G85" s="14" t="s">
        <v>355</v>
      </c>
      <c r="H85" s="14" t="s">
        <v>349</v>
      </c>
      <c r="I85" s="14" t="s">
        <v>352</v>
      </c>
    </row>
    <row r="86" spans="1:9">
      <c r="A86" s="14" t="s">
        <v>167</v>
      </c>
      <c r="B86" s="14" t="s">
        <v>346</v>
      </c>
      <c r="C86" s="14">
        <v>2</v>
      </c>
      <c r="D86" s="14" t="s">
        <v>264</v>
      </c>
      <c r="E86" s="14" t="s">
        <v>348</v>
      </c>
      <c r="F86" s="14" t="s">
        <v>351</v>
      </c>
      <c r="G86" s="14" t="s">
        <v>355</v>
      </c>
      <c r="H86" s="14" t="s">
        <v>349</v>
      </c>
      <c r="I86" s="14" t="s">
        <v>352</v>
      </c>
    </row>
    <row r="87" spans="1:9">
      <c r="A87" s="14" t="s">
        <v>167</v>
      </c>
      <c r="B87" s="14" t="s">
        <v>346</v>
      </c>
      <c r="C87" s="14">
        <v>2</v>
      </c>
      <c r="D87" s="14" t="s">
        <v>347</v>
      </c>
      <c r="E87" s="14" t="s">
        <v>348</v>
      </c>
      <c r="F87" s="14" t="s">
        <v>353</v>
      </c>
      <c r="G87" s="14" t="s">
        <v>355</v>
      </c>
      <c r="H87" s="14" t="s">
        <v>349</v>
      </c>
      <c r="I87" s="14" t="s">
        <v>354</v>
      </c>
    </row>
    <row r="88" spans="1:9">
      <c r="A88" s="14" t="s">
        <v>167</v>
      </c>
      <c r="B88" s="14" t="s">
        <v>346</v>
      </c>
      <c r="C88" s="14">
        <v>2</v>
      </c>
      <c r="D88" s="14" t="s">
        <v>264</v>
      </c>
      <c r="E88" s="14" t="s">
        <v>348</v>
      </c>
      <c r="F88" s="14" t="s">
        <v>353</v>
      </c>
      <c r="G88" s="14" t="s">
        <v>355</v>
      </c>
      <c r="H88" s="14" t="s">
        <v>349</v>
      </c>
      <c r="I88" s="14" t="s">
        <v>354</v>
      </c>
    </row>
    <row r="89" spans="1:9">
      <c r="A89" s="14" t="s">
        <v>167</v>
      </c>
      <c r="B89" s="14" t="s">
        <v>346</v>
      </c>
      <c r="C89" s="14">
        <v>2</v>
      </c>
      <c r="D89" s="14" t="s">
        <v>347</v>
      </c>
      <c r="E89" s="14" t="s">
        <v>348</v>
      </c>
      <c r="F89" s="14" t="s">
        <v>356</v>
      </c>
      <c r="G89" s="14" t="s">
        <v>355</v>
      </c>
      <c r="H89" s="14" t="s">
        <v>349</v>
      </c>
      <c r="I89" s="14" t="s">
        <v>357</v>
      </c>
    </row>
    <row r="90" spans="1:9">
      <c r="A90" s="14" t="s">
        <v>167</v>
      </c>
      <c r="B90" s="14" t="s">
        <v>346</v>
      </c>
      <c r="C90" s="14">
        <v>2</v>
      </c>
      <c r="D90" s="14" t="s">
        <v>264</v>
      </c>
      <c r="E90" s="14" t="s">
        <v>348</v>
      </c>
      <c r="F90" s="14" t="s">
        <v>356</v>
      </c>
      <c r="G90" s="14" t="s">
        <v>355</v>
      </c>
      <c r="H90" s="14" t="s">
        <v>349</v>
      </c>
      <c r="I90" s="14" t="s">
        <v>357</v>
      </c>
    </row>
    <row r="91" spans="1:9">
      <c r="A91" s="14" t="s">
        <v>167</v>
      </c>
      <c r="B91" s="14" t="s">
        <v>346</v>
      </c>
      <c r="C91" s="14">
        <v>2</v>
      </c>
      <c r="D91" s="14" t="s">
        <v>347</v>
      </c>
      <c r="E91" s="14" t="s">
        <v>351</v>
      </c>
      <c r="F91" s="14" t="s">
        <v>353</v>
      </c>
      <c r="G91" s="14" t="s">
        <v>355</v>
      </c>
      <c r="H91" s="14" t="s">
        <v>352</v>
      </c>
      <c r="I91" s="14" t="s">
        <v>354</v>
      </c>
    </row>
    <row r="92" spans="1:9">
      <c r="A92" s="14" t="s">
        <v>167</v>
      </c>
      <c r="B92" s="14" t="s">
        <v>346</v>
      </c>
      <c r="C92" s="14">
        <v>2</v>
      </c>
      <c r="D92" s="14" t="s">
        <v>264</v>
      </c>
      <c r="E92" s="14" t="s">
        <v>351</v>
      </c>
      <c r="F92" s="14" t="s">
        <v>353</v>
      </c>
      <c r="G92" s="14" t="s">
        <v>355</v>
      </c>
      <c r="H92" s="14" t="s">
        <v>352</v>
      </c>
      <c r="I92" s="14" t="s">
        <v>354</v>
      </c>
    </row>
    <row r="93" spans="1:9">
      <c r="A93" s="14" t="s">
        <v>167</v>
      </c>
      <c r="B93" s="14" t="s">
        <v>346</v>
      </c>
      <c r="C93" s="14">
        <v>2</v>
      </c>
      <c r="D93" s="14" t="s">
        <v>347</v>
      </c>
      <c r="E93" s="14" t="s">
        <v>351</v>
      </c>
      <c r="F93" s="14" t="s">
        <v>356</v>
      </c>
      <c r="G93" s="14" t="s">
        <v>355</v>
      </c>
      <c r="H93" s="14" t="s">
        <v>352</v>
      </c>
      <c r="I93" s="14" t="s">
        <v>357</v>
      </c>
    </row>
    <row r="94" spans="1:9">
      <c r="A94" s="14" t="s">
        <v>167</v>
      </c>
      <c r="B94" s="14" t="s">
        <v>346</v>
      </c>
      <c r="C94" s="14">
        <v>2</v>
      </c>
      <c r="D94" s="14" t="s">
        <v>264</v>
      </c>
      <c r="E94" s="14" t="s">
        <v>351</v>
      </c>
      <c r="F94" s="14" t="s">
        <v>356</v>
      </c>
      <c r="G94" s="14" t="s">
        <v>355</v>
      </c>
      <c r="H94" s="14" t="s">
        <v>352</v>
      </c>
      <c r="I94" s="14" t="s">
        <v>357</v>
      </c>
    </row>
    <row r="95" spans="1:9">
      <c r="A95" s="14" t="s">
        <v>167</v>
      </c>
      <c r="B95" s="14" t="s">
        <v>346</v>
      </c>
      <c r="C95" s="14">
        <v>2</v>
      </c>
      <c r="D95" s="14" t="s">
        <v>347</v>
      </c>
      <c r="E95" s="14" t="s">
        <v>353</v>
      </c>
      <c r="F95" s="14" t="s">
        <v>356</v>
      </c>
      <c r="G95" s="14" t="s">
        <v>355</v>
      </c>
      <c r="H95" s="14" t="s">
        <v>354</v>
      </c>
      <c r="I95" s="14" t="s">
        <v>357</v>
      </c>
    </row>
    <row r="96" spans="1:9">
      <c r="A96" s="14" t="s">
        <v>167</v>
      </c>
      <c r="B96" s="14" t="s">
        <v>346</v>
      </c>
      <c r="C96" s="14">
        <v>2</v>
      </c>
      <c r="D96" s="14" t="s">
        <v>264</v>
      </c>
      <c r="E96" s="14" t="s">
        <v>353</v>
      </c>
      <c r="F96" s="14" t="s">
        <v>356</v>
      </c>
      <c r="G96" s="14" t="s">
        <v>355</v>
      </c>
      <c r="H96" s="14" t="s">
        <v>354</v>
      </c>
      <c r="I96" s="14" t="s">
        <v>357</v>
      </c>
    </row>
    <row r="97" spans="1:9">
      <c r="A97" s="14" t="s">
        <v>167</v>
      </c>
      <c r="B97" s="14" t="s">
        <v>346</v>
      </c>
      <c r="C97" s="14">
        <v>2</v>
      </c>
      <c r="D97" s="14" t="s">
        <v>347</v>
      </c>
      <c r="E97" s="14" t="s">
        <v>320</v>
      </c>
      <c r="F97" s="14" t="s">
        <v>321</v>
      </c>
      <c r="G97" s="14" t="s">
        <v>217</v>
      </c>
      <c r="H97" s="14" t="s">
        <v>322</v>
      </c>
      <c r="I97" s="14" t="s">
        <v>323</v>
      </c>
    </row>
    <row r="98" spans="1:9">
      <c r="A98" s="14" t="s">
        <v>167</v>
      </c>
      <c r="B98" s="14" t="s">
        <v>346</v>
      </c>
      <c r="C98" s="14">
        <v>2</v>
      </c>
      <c r="D98" s="14" t="s">
        <v>347</v>
      </c>
      <c r="E98" s="14" t="s">
        <v>324</v>
      </c>
      <c r="F98" s="14" t="s">
        <v>320</v>
      </c>
      <c r="G98" s="14" t="s">
        <v>173</v>
      </c>
      <c r="H98" s="14" t="s">
        <v>325</v>
      </c>
      <c r="I98" s="14" t="s">
        <v>322</v>
      </c>
    </row>
    <row r="99" spans="1:9">
      <c r="A99" s="14" t="s">
        <v>167</v>
      </c>
      <c r="B99" s="14" t="s">
        <v>346</v>
      </c>
      <c r="C99" s="14">
        <v>2</v>
      </c>
      <c r="D99" s="14" t="s">
        <v>347</v>
      </c>
      <c r="E99" s="14" t="s">
        <v>324</v>
      </c>
      <c r="F99" s="14" t="s">
        <v>321</v>
      </c>
      <c r="G99" s="14" t="s">
        <v>173</v>
      </c>
      <c r="H99" s="14" t="s">
        <v>325</v>
      </c>
      <c r="I99" s="14" t="s">
        <v>323</v>
      </c>
    </row>
    <row r="100" spans="1:9">
      <c r="A100" s="14" t="s">
        <v>167</v>
      </c>
      <c r="B100" s="14" t="s">
        <v>346</v>
      </c>
      <c r="C100" s="14">
        <v>2</v>
      </c>
      <c r="D100" s="14" t="s">
        <v>347</v>
      </c>
      <c r="E100" s="14" t="s">
        <v>329</v>
      </c>
      <c r="F100" s="14" t="s">
        <v>320</v>
      </c>
      <c r="G100" s="14" t="s">
        <v>173</v>
      </c>
      <c r="H100" s="14" t="s">
        <v>330</v>
      </c>
      <c r="I100" s="14" t="s">
        <v>322</v>
      </c>
    </row>
    <row r="101" spans="1:9">
      <c r="A101" s="14" t="s">
        <v>167</v>
      </c>
      <c r="B101" s="14" t="s">
        <v>346</v>
      </c>
      <c r="C101" s="14">
        <v>2</v>
      </c>
      <c r="D101" s="14" t="s">
        <v>347</v>
      </c>
      <c r="E101" s="14" t="s">
        <v>329</v>
      </c>
      <c r="F101" s="14" t="s">
        <v>321</v>
      </c>
      <c r="G101" s="14" t="s">
        <v>173</v>
      </c>
      <c r="H101" s="14" t="s">
        <v>330</v>
      </c>
      <c r="I101" s="14" t="s">
        <v>323</v>
      </c>
    </row>
    <row r="102" spans="1:9">
      <c r="A102" s="14" t="s">
        <v>167</v>
      </c>
      <c r="B102" s="14" t="s">
        <v>346</v>
      </c>
      <c r="C102" s="14">
        <v>2</v>
      </c>
      <c r="D102" s="14" t="s">
        <v>347</v>
      </c>
      <c r="E102" s="14" t="s">
        <v>348</v>
      </c>
      <c r="F102" s="14" t="s">
        <v>320</v>
      </c>
      <c r="G102" s="14" t="s">
        <v>337</v>
      </c>
      <c r="H102" s="14" t="s">
        <v>349</v>
      </c>
      <c r="I102" s="14" t="s">
        <v>322</v>
      </c>
    </row>
    <row r="103" spans="1:9">
      <c r="A103" s="14" t="s">
        <v>167</v>
      </c>
      <c r="B103" s="14" t="s">
        <v>346</v>
      </c>
      <c r="C103" s="14">
        <v>2</v>
      </c>
      <c r="D103" s="14" t="s">
        <v>264</v>
      </c>
      <c r="E103" s="14" t="s">
        <v>348</v>
      </c>
      <c r="F103" s="14" t="s">
        <v>320</v>
      </c>
      <c r="G103" s="14" t="s">
        <v>337</v>
      </c>
      <c r="H103" s="14" t="s">
        <v>349</v>
      </c>
      <c r="I103" s="14" t="s">
        <v>322</v>
      </c>
    </row>
    <row r="104" spans="1:9">
      <c r="A104" s="14" t="s">
        <v>167</v>
      </c>
      <c r="B104" s="14" t="s">
        <v>346</v>
      </c>
      <c r="C104" s="14">
        <v>2</v>
      </c>
      <c r="D104" s="14" t="s">
        <v>347</v>
      </c>
      <c r="E104" s="14" t="s">
        <v>351</v>
      </c>
      <c r="F104" s="14" t="s">
        <v>321</v>
      </c>
      <c r="G104" s="14" t="s">
        <v>337</v>
      </c>
      <c r="H104" s="14" t="s">
        <v>352</v>
      </c>
      <c r="I104" s="14" t="s">
        <v>323</v>
      </c>
    </row>
    <row r="105" spans="1:9">
      <c r="A105" s="14" t="s">
        <v>167</v>
      </c>
      <c r="B105" s="14" t="s">
        <v>346</v>
      </c>
      <c r="C105" s="14">
        <v>2</v>
      </c>
      <c r="D105" s="14" t="s">
        <v>264</v>
      </c>
      <c r="E105" s="14" t="s">
        <v>351</v>
      </c>
      <c r="F105" s="14" t="s">
        <v>321</v>
      </c>
      <c r="G105" s="14" t="s">
        <v>337</v>
      </c>
      <c r="H105" s="14" t="s">
        <v>352</v>
      </c>
      <c r="I105" s="14" t="s">
        <v>323</v>
      </c>
    </row>
    <row r="106" spans="1:9">
      <c r="A106" s="14" t="s">
        <v>167</v>
      </c>
      <c r="B106" s="14" t="s">
        <v>346</v>
      </c>
      <c r="C106" s="14">
        <v>2</v>
      </c>
      <c r="D106" s="14" t="s">
        <v>347</v>
      </c>
      <c r="E106" s="14" t="s">
        <v>353</v>
      </c>
      <c r="F106" s="14" t="s">
        <v>329</v>
      </c>
      <c r="G106" s="14" t="s">
        <v>334</v>
      </c>
      <c r="H106" s="14" t="s">
        <v>354</v>
      </c>
      <c r="I106" s="14" t="s">
        <v>330</v>
      </c>
    </row>
    <row r="107" spans="1:9">
      <c r="A107" s="14" t="s">
        <v>167</v>
      </c>
      <c r="B107" s="14" t="s">
        <v>346</v>
      </c>
      <c r="C107" s="14">
        <v>2</v>
      </c>
      <c r="D107" s="14" t="s">
        <v>264</v>
      </c>
      <c r="E107" s="14" t="s">
        <v>353</v>
      </c>
      <c r="F107" s="14" t="s">
        <v>329</v>
      </c>
      <c r="G107" s="14" t="s">
        <v>334</v>
      </c>
      <c r="H107" s="14" t="s">
        <v>354</v>
      </c>
      <c r="I107" s="14" t="s">
        <v>330</v>
      </c>
    </row>
    <row r="108" spans="1:9">
      <c r="A108" s="14" t="s">
        <v>167</v>
      </c>
      <c r="B108" s="14" t="s">
        <v>346</v>
      </c>
      <c r="C108" s="14">
        <v>2</v>
      </c>
      <c r="D108" s="14" t="s">
        <v>347</v>
      </c>
      <c r="E108" s="14" t="s">
        <v>356</v>
      </c>
      <c r="F108" s="14" t="s">
        <v>324</v>
      </c>
      <c r="G108" s="14" t="s">
        <v>337</v>
      </c>
      <c r="H108" s="14" t="s">
        <v>357</v>
      </c>
      <c r="I108" s="14" t="s">
        <v>357</v>
      </c>
    </row>
    <row r="109" spans="1:9">
      <c r="A109" s="14" t="s">
        <v>167</v>
      </c>
      <c r="B109" s="14" t="s">
        <v>346</v>
      </c>
      <c r="C109" s="14">
        <v>2</v>
      </c>
      <c r="D109" s="14" t="s">
        <v>264</v>
      </c>
      <c r="E109" s="14" t="s">
        <v>356</v>
      </c>
      <c r="F109" s="14" t="s">
        <v>324</v>
      </c>
      <c r="G109" s="14" t="s">
        <v>337</v>
      </c>
      <c r="H109" s="14" t="s">
        <v>357</v>
      </c>
      <c r="I109" s="14" t="s">
        <v>357</v>
      </c>
    </row>
    <row r="110" spans="1:9">
      <c r="A110" s="14" t="s">
        <v>167</v>
      </c>
      <c r="B110" s="14" t="s">
        <v>346</v>
      </c>
      <c r="C110" s="14">
        <v>2</v>
      </c>
      <c r="D110" s="14" t="s">
        <v>347</v>
      </c>
      <c r="E110" s="14" t="s">
        <v>348</v>
      </c>
      <c r="F110" s="14" t="s">
        <v>351</v>
      </c>
      <c r="G110" s="14" t="s">
        <v>359</v>
      </c>
      <c r="H110" s="14" t="s">
        <v>349</v>
      </c>
      <c r="I110" s="14" t="s">
        <v>352</v>
      </c>
    </row>
    <row r="111" spans="1:9">
      <c r="A111" s="14" t="s">
        <v>167</v>
      </c>
      <c r="B111" s="14" t="s">
        <v>346</v>
      </c>
      <c r="C111" s="14">
        <v>2</v>
      </c>
      <c r="D111" s="14" t="s">
        <v>264</v>
      </c>
      <c r="E111" s="14" t="s">
        <v>348</v>
      </c>
      <c r="F111" s="14" t="s">
        <v>351</v>
      </c>
      <c r="G111" s="14" t="s">
        <v>359</v>
      </c>
      <c r="H111" s="14" t="s">
        <v>349</v>
      </c>
      <c r="I111" s="14" t="s">
        <v>352</v>
      </c>
    </row>
    <row r="112" spans="1:9">
      <c r="A112" s="14" t="s">
        <v>167</v>
      </c>
      <c r="B112" s="14" t="s">
        <v>346</v>
      </c>
      <c r="C112" s="14">
        <v>2</v>
      </c>
      <c r="D112" s="14" t="s">
        <v>347</v>
      </c>
      <c r="E112" s="14" t="s">
        <v>348</v>
      </c>
      <c r="F112" s="14" t="s">
        <v>353</v>
      </c>
      <c r="G112" s="14" t="s">
        <v>359</v>
      </c>
      <c r="H112" s="14" t="s">
        <v>349</v>
      </c>
      <c r="I112" s="14" t="s">
        <v>354</v>
      </c>
    </row>
    <row r="113" spans="1:9">
      <c r="A113" s="14" t="s">
        <v>167</v>
      </c>
      <c r="B113" s="14" t="s">
        <v>346</v>
      </c>
      <c r="C113" s="14">
        <v>2</v>
      </c>
      <c r="D113" s="14" t="s">
        <v>264</v>
      </c>
      <c r="E113" s="14" t="s">
        <v>348</v>
      </c>
      <c r="F113" s="14" t="s">
        <v>353</v>
      </c>
      <c r="G113" s="14" t="s">
        <v>359</v>
      </c>
      <c r="H113" s="14" t="s">
        <v>349</v>
      </c>
      <c r="I113" s="14" t="s">
        <v>354</v>
      </c>
    </row>
    <row r="114" spans="1:9">
      <c r="A114" s="14" t="s">
        <v>167</v>
      </c>
      <c r="B114" s="14" t="s">
        <v>346</v>
      </c>
      <c r="C114" s="14">
        <v>2</v>
      </c>
      <c r="D114" s="14" t="s">
        <v>347</v>
      </c>
      <c r="E114" s="14" t="s">
        <v>348</v>
      </c>
      <c r="F114" s="14" t="s">
        <v>356</v>
      </c>
      <c r="G114" s="14" t="s">
        <v>359</v>
      </c>
      <c r="H114" s="14" t="s">
        <v>349</v>
      </c>
      <c r="I114" s="14" t="s">
        <v>357</v>
      </c>
    </row>
    <row r="115" spans="1:9">
      <c r="A115" s="14" t="s">
        <v>167</v>
      </c>
      <c r="B115" s="14" t="s">
        <v>346</v>
      </c>
      <c r="C115" s="14">
        <v>2</v>
      </c>
      <c r="D115" s="14" t="s">
        <v>264</v>
      </c>
      <c r="E115" s="14" t="s">
        <v>348</v>
      </c>
      <c r="F115" s="14" t="s">
        <v>356</v>
      </c>
      <c r="G115" s="14" t="s">
        <v>359</v>
      </c>
      <c r="H115" s="14" t="s">
        <v>349</v>
      </c>
      <c r="I115" s="14" t="s">
        <v>357</v>
      </c>
    </row>
    <row r="116" spans="1:9">
      <c r="A116" s="14" t="s">
        <v>167</v>
      </c>
      <c r="B116" s="14" t="s">
        <v>346</v>
      </c>
      <c r="C116" s="14">
        <v>2</v>
      </c>
      <c r="D116" s="14" t="s">
        <v>347</v>
      </c>
      <c r="E116" s="14" t="s">
        <v>351</v>
      </c>
      <c r="F116" s="14" t="s">
        <v>353</v>
      </c>
      <c r="G116" s="14" t="s">
        <v>359</v>
      </c>
      <c r="H116" s="14" t="s">
        <v>352</v>
      </c>
      <c r="I116" s="14" t="s">
        <v>354</v>
      </c>
    </row>
    <row r="117" spans="1:9">
      <c r="A117" s="14" t="s">
        <v>167</v>
      </c>
      <c r="B117" s="14" t="s">
        <v>346</v>
      </c>
      <c r="C117" s="14">
        <v>2</v>
      </c>
      <c r="D117" s="14" t="s">
        <v>264</v>
      </c>
      <c r="E117" s="14" t="s">
        <v>351</v>
      </c>
      <c r="F117" s="14" t="s">
        <v>353</v>
      </c>
      <c r="G117" s="14" t="s">
        <v>359</v>
      </c>
      <c r="H117" s="14" t="s">
        <v>352</v>
      </c>
      <c r="I117" s="14" t="s">
        <v>354</v>
      </c>
    </row>
    <row r="118" spans="1:9">
      <c r="A118" s="14" t="s">
        <v>167</v>
      </c>
      <c r="B118" s="14" t="s">
        <v>346</v>
      </c>
      <c r="C118" s="14">
        <v>2</v>
      </c>
      <c r="D118" s="14" t="s">
        <v>347</v>
      </c>
      <c r="E118" s="14" t="s">
        <v>351</v>
      </c>
      <c r="F118" s="14" t="s">
        <v>356</v>
      </c>
      <c r="G118" s="14" t="s">
        <v>359</v>
      </c>
      <c r="H118" s="14" t="s">
        <v>352</v>
      </c>
      <c r="I118" s="14" t="s">
        <v>357</v>
      </c>
    </row>
    <row r="119" spans="1:9">
      <c r="A119" s="14" t="s">
        <v>167</v>
      </c>
      <c r="B119" s="14" t="s">
        <v>346</v>
      </c>
      <c r="C119" s="14">
        <v>2</v>
      </c>
      <c r="D119" s="14" t="s">
        <v>264</v>
      </c>
      <c r="E119" s="14" t="s">
        <v>351</v>
      </c>
      <c r="F119" s="14" t="s">
        <v>356</v>
      </c>
      <c r="G119" s="14" t="s">
        <v>359</v>
      </c>
      <c r="H119" s="14" t="s">
        <v>352</v>
      </c>
      <c r="I119" s="14" t="s">
        <v>357</v>
      </c>
    </row>
    <row r="120" spans="1:9">
      <c r="A120" s="14" t="s">
        <v>167</v>
      </c>
      <c r="B120" s="14" t="s">
        <v>346</v>
      </c>
      <c r="C120" s="14">
        <v>2</v>
      </c>
      <c r="D120" s="14" t="s">
        <v>347</v>
      </c>
      <c r="E120" s="14" t="s">
        <v>353</v>
      </c>
      <c r="F120" s="14" t="s">
        <v>356</v>
      </c>
      <c r="G120" s="14" t="s">
        <v>359</v>
      </c>
      <c r="H120" s="14" t="s">
        <v>354</v>
      </c>
      <c r="I120" s="14" t="s">
        <v>357</v>
      </c>
    </row>
    <row r="121" spans="1:9">
      <c r="A121" s="14" t="s">
        <v>167</v>
      </c>
      <c r="B121" s="14" t="s">
        <v>346</v>
      </c>
      <c r="C121" s="14">
        <v>2</v>
      </c>
      <c r="D121" s="14" t="s">
        <v>264</v>
      </c>
      <c r="E121" s="14" t="s">
        <v>353</v>
      </c>
      <c r="F121" s="14" t="s">
        <v>356</v>
      </c>
      <c r="G121" s="14" t="s">
        <v>359</v>
      </c>
      <c r="H121" s="14" t="s">
        <v>354</v>
      </c>
      <c r="I121" s="14" t="s">
        <v>357</v>
      </c>
    </row>
    <row r="122" spans="1:9">
      <c r="A122" s="14" t="s">
        <v>167</v>
      </c>
      <c r="B122" s="14" t="s">
        <v>346</v>
      </c>
      <c r="C122" s="14">
        <v>2</v>
      </c>
      <c r="D122" s="14" t="s">
        <v>347</v>
      </c>
      <c r="E122" s="14" t="s">
        <v>320</v>
      </c>
      <c r="F122" s="14" t="s">
        <v>321</v>
      </c>
      <c r="G122" s="14" t="s">
        <v>334</v>
      </c>
      <c r="H122" s="14" t="s">
        <v>322</v>
      </c>
      <c r="I122" s="14" t="s">
        <v>323</v>
      </c>
    </row>
    <row r="123" spans="1:9">
      <c r="A123" s="14" t="s">
        <v>167</v>
      </c>
      <c r="B123" s="14" t="s">
        <v>346</v>
      </c>
      <c r="C123" s="14">
        <v>2</v>
      </c>
      <c r="D123" s="14" t="s">
        <v>347</v>
      </c>
      <c r="E123" s="14" t="s">
        <v>324</v>
      </c>
      <c r="F123" s="14" t="s">
        <v>320</v>
      </c>
      <c r="G123" s="14" t="s">
        <v>337</v>
      </c>
      <c r="H123" s="14" t="s">
        <v>325</v>
      </c>
      <c r="I123" s="14" t="s">
        <v>322</v>
      </c>
    </row>
    <row r="124" spans="1:9">
      <c r="A124" s="14" t="s">
        <v>167</v>
      </c>
      <c r="B124" s="14" t="s">
        <v>346</v>
      </c>
      <c r="C124" s="14">
        <v>2</v>
      </c>
      <c r="D124" s="14" t="s">
        <v>347</v>
      </c>
      <c r="E124" s="14" t="s">
        <v>324</v>
      </c>
      <c r="F124" s="14" t="s">
        <v>321</v>
      </c>
      <c r="G124" s="14" t="s">
        <v>337</v>
      </c>
      <c r="H124" s="14" t="s">
        <v>325</v>
      </c>
      <c r="I124" s="14" t="s">
        <v>323</v>
      </c>
    </row>
    <row r="125" spans="1:9">
      <c r="A125" s="14" t="s">
        <v>167</v>
      </c>
      <c r="B125" s="14" t="s">
        <v>346</v>
      </c>
      <c r="C125" s="14">
        <v>2</v>
      </c>
      <c r="D125" s="14" t="s">
        <v>347</v>
      </c>
      <c r="E125" s="14" t="s">
        <v>329</v>
      </c>
      <c r="F125" s="14" t="s">
        <v>320</v>
      </c>
      <c r="G125" s="14" t="s">
        <v>337</v>
      </c>
      <c r="H125" s="14" t="s">
        <v>330</v>
      </c>
      <c r="I125" s="14" t="s">
        <v>322</v>
      </c>
    </row>
    <row r="126" spans="1:9">
      <c r="A126" s="14" t="s">
        <v>167</v>
      </c>
      <c r="B126" s="14" t="s">
        <v>346</v>
      </c>
      <c r="C126" s="14">
        <v>2</v>
      </c>
      <c r="D126" s="14" t="s">
        <v>347</v>
      </c>
      <c r="E126" s="14" t="s">
        <v>329</v>
      </c>
      <c r="F126" s="14" t="s">
        <v>321</v>
      </c>
      <c r="G126" s="14" t="s">
        <v>337</v>
      </c>
      <c r="H126" s="14" t="s">
        <v>330</v>
      </c>
      <c r="I126" s="14" t="s">
        <v>323</v>
      </c>
    </row>
  </sheetData>
  <mergeCells count="1">
    <mergeCell ref="A60:I60"/>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9A2E-CD6C-4E7D-8E8A-4A7AD4D2CBCA}">
  <sheetPr>
    <tabColor rgb="FFFFC000"/>
  </sheetPr>
  <dimension ref="A1:I41"/>
  <sheetViews>
    <sheetView zoomScale="90" zoomScaleNormal="90" workbookViewId="0">
      <selection activeCell="F13" sqref="F13"/>
    </sheetView>
  </sheetViews>
  <sheetFormatPr defaultColWidth="11" defaultRowHeight="15.95"/>
  <cols>
    <col min="1" max="1" width="25" bestFit="1" customWidth="1"/>
    <col min="2" max="2" width="6.625" bestFit="1" customWidth="1"/>
    <col min="3" max="3" width="13.625" bestFit="1" customWidth="1"/>
    <col min="4" max="4" width="22" bestFit="1" customWidth="1"/>
    <col min="5" max="5" width="20.625" bestFit="1" customWidth="1"/>
    <col min="6" max="6" width="51.5" bestFit="1" customWidth="1"/>
    <col min="7" max="7" width="35.625" bestFit="1" customWidth="1"/>
    <col min="8" max="8" width="36.5" bestFit="1" customWidth="1"/>
    <col min="9" max="9" width="14.625" bestFit="1" customWidth="1"/>
  </cols>
  <sheetData>
    <row r="1" spans="1:9">
      <c r="A1" t="s">
        <v>361</v>
      </c>
      <c r="B1" t="s">
        <v>158</v>
      </c>
      <c r="C1" t="s">
        <v>159</v>
      </c>
      <c r="D1" t="s">
        <v>160</v>
      </c>
      <c r="E1" t="s">
        <v>161</v>
      </c>
      <c r="F1" t="s">
        <v>162</v>
      </c>
      <c r="G1" t="s">
        <v>163</v>
      </c>
      <c r="H1" t="s">
        <v>164</v>
      </c>
      <c r="I1" t="s">
        <v>165</v>
      </c>
    </row>
    <row r="2" spans="1:9">
      <c r="A2" s="14" t="s">
        <v>362</v>
      </c>
      <c r="B2" s="14">
        <v>1</v>
      </c>
      <c r="C2" s="14" t="s">
        <v>363</v>
      </c>
      <c r="D2" s="14" t="s">
        <v>364</v>
      </c>
      <c r="E2" s="14" t="s">
        <v>365</v>
      </c>
      <c r="F2" s="14" t="s">
        <v>366</v>
      </c>
      <c r="G2" s="14" t="s">
        <v>367</v>
      </c>
      <c r="H2" s="14" t="s">
        <v>368</v>
      </c>
      <c r="I2">
        <v>1</v>
      </c>
    </row>
    <row r="3" spans="1:9">
      <c r="A3" s="14" t="s">
        <v>362</v>
      </c>
      <c r="B3" s="14">
        <v>1</v>
      </c>
      <c r="C3" s="14" t="s">
        <v>363</v>
      </c>
      <c r="D3" s="14" t="s">
        <v>369</v>
      </c>
      <c r="E3" s="14" t="s">
        <v>370</v>
      </c>
      <c r="F3" s="14" t="s">
        <v>366</v>
      </c>
      <c r="G3" s="14" t="s">
        <v>371</v>
      </c>
      <c r="H3" s="14" t="s">
        <v>372</v>
      </c>
      <c r="I3">
        <v>2</v>
      </c>
    </row>
    <row r="4" spans="1:9">
      <c r="A4" s="14" t="s">
        <v>362</v>
      </c>
      <c r="B4" s="14">
        <v>1</v>
      </c>
      <c r="C4" s="14" t="s">
        <v>251</v>
      </c>
      <c r="D4" s="14" t="s">
        <v>364</v>
      </c>
      <c r="E4" s="14" t="s">
        <v>365</v>
      </c>
      <c r="F4" s="14" t="s">
        <v>366</v>
      </c>
      <c r="G4" s="14" t="s">
        <v>373</v>
      </c>
      <c r="H4" s="14" t="s">
        <v>374</v>
      </c>
      <c r="I4">
        <v>3</v>
      </c>
    </row>
    <row r="5" spans="1:9">
      <c r="A5" s="14" t="s">
        <v>362</v>
      </c>
      <c r="B5" s="14">
        <v>1</v>
      </c>
      <c r="C5" s="14" t="s">
        <v>251</v>
      </c>
      <c r="D5" s="14" t="s">
        <v>369</v>
      </c>
      <c r="E5" s="14" t="s">
        <v>370</v>
      </c>
      <c r="F5" s="14" t="s">
        <v>366</v>
      </c>
      <c r="G5" s="14" t="s">
        <v>375</v>
      </c>
      <c r="H5" s="14" t="s">
        <v>376</v>
      </c>
      <c r="I5">
        <v>4</v>
      </c>
    </row>
    <row r="6" spans="1:9">
      <c r="A6" s="14" t="s">
        <v>377</v>
      </c>
      <c r="B6" s="14" t="s">
        <v>378</v>
      </c>
      <c r="C6" s="14" t="s">
        <v>379</v>
      </c>
      <c r="D6" s="14" t="s">
        <v>380</v>
      </c>
      <c r="E6" s="14" t="s">
        <v>381</v>
      </c>
      <c r="F6" s="14" t="s">
        <v>217</v>
      </c>
      <c r="G6" s="14" t="s">
        <v>382</v>
      </c>
      <c r="H6" s="14" t="s">
        <v>383</v>
      </c>
      <c r="I6">
        <v>1</v>
      </c>
    </row>
    <row r="7" spans="1:9">
      <c r="A7" s="14" t="s">
        <v>377</v>
      </c>
      <c r="B7" s="14" t="s">
        <v>378</v>
      </c>
      <c r="C7" s="14" t="s">
        <v>379</v>
      </c>
      <c r="D7" s="14" t="s">
        <v>380</v>
      </c>
      <c r="E7" s="14" t="s">
        <v>384</v>
      </c>
      <c r="F7" s="14" t="s">
        <v>217</v>
      </c>
      <c r="G7" s="14" t="s">
        <v>385</v>
      </c>
      <c r="H7" s="14" t="s">
        <v>386</v>
      </c>
      <c r="I7">
        <v>2</v>
      </c>
    </row>
    <row r="8" spans="1:9">
      <c r="A8" s="14" t="s">
        <v>377</v>
      </c>
      <c r="B8" s="14" t="s">
        <v>378</v>
      </c>
      <c r="C8" s="14" t="s">
        <v>251</v>
      </c>
      <c r="D8" s="14" t="s">
        <v>380</v>
      </c>
      <c r="E8" s="14" t="s">
        <v>381</v>
      </c>
      <c r="F8" s="14" t="s">
        <v>217</v>
      </c>
      <c r="G8" s="14" t="s">
        <v>387</v>
      </c>
      <c r="H8" s="14" t="s">
        <v>388</v>
      </c>
      <c r="I8">
        <v>3</v>
      </c>
    </row>
    <row r="9" spans="1:9">
      <c r="A9" s="14" t="s">
        <v>377</v>
      </c>
      <c r="B9" s="14" t="s">
        <v>378</v>
      </c>
      <c r="C9" s="14" t="s">
        <v>251</v>
      </c>
      <c r="D9" s="14" t="s">
        <v>380</v>
      </c>
      <c r="E9" s="14" t="s">
        <v>384</v>
      </c>
      <c r="F9" s="14" t="s">
        <v>217</v>
      </c>
      <c r="G9" s="14" t="s">
        <v>389</v>
      </c>
      <c r="H9" s="14" t="s">
        <v>390</v>
      </c>
      <c r="I9">
        <v>4</v>
      </c>
    </row>
    <row r="10" spans="1:9">
      <c r="A10" s="14" t="s">
        <v>391</v>
      </c>
      <c r="B10" s="14" t="s">
        <v>392</v>
      </c>
      <c r="C10" s="14" t="s">
        <v>393</v>
      </c>
      <c r="D10" s="14" t="s">
        <v>394</v>
      </c>
      <c r="E10" s="14" t="s">
        <v>395</v>
      </c>
      <c r="F10" s="14" t="s">
        <v>173</v>
      </c>
      <c r="G10" s="14" t="s">
        <v>396</v>
      </c>
      <c r="H10" s="14" t="s">
        <v>397</v>
      </c>
      <c r="I10">
        <v>1</v>
      </c>
    </row>
    <row r="11" spans="1:9">
      <c r="A11" s="14" t="s">
        <v>391</v>
      </c>
      <c r="B11" s="14" t="s">
        <v>392</v>
      </c>
      <c r="C11" s="14" t="s">
        <v>393</v>
      </c>
      <c r="D11" s="14" t="s">
        <v>398</v>
      </c>
      <c r="E11" s="14" t="s">
        <v>399</v>
      </c>
      <c r="F11" s="14" t="s">
        <v>400</v>
      </c>
      <c r="G11" s="14" t="s">
        <v>401</v>
      </c>
      <c r="H11" s="14" t="s">
        <v>402</v>
      </c>
      <c r="I11">
        <v>2</v>
      </c>
    </row>
    <row r="12" spans="1:9">
      <c r="A12" s="14" t="s">
        <v>403</v>
      </c>
      <c r="B12" s="14" t="s">
        <v>288</v>
      </c>
      <c r="C12" s="14" t="s">
        <v>404</v>
      </c>
      <c r="D12" s="14" t="s">
        <v>405</v>
      </c>
      <c r="E12" s="14" t="s">
        <v>406</v>
      </c>
      <c r="F12" s="14" t="s">
        <v>173</v>
      </c>
      <c r="G12" s="14" t="s">
        <v>407</v>
      </c>
      <c r="H12" s="14" t="s">
        <v>408</v>
      </c>
      <c r="I12">
        <v>1</v>
      </c>
    </row>
    <row r="13" spans="1:9">
      <c r="A13" s="14" t="s">
        <v>403</v>
      </c>
      <c r="B13" s="14" t="s">
        <v>288</v>
      </c>
      <c r="C13" s="14" t="s">
        <v>404</v>
      </c>
      <c r="D13" s="14" t="s">
        <v>405</v>
      </c>
      <c r="E13" s="14" t="s">
        <v>409</v>
      </c>
      <c r="F13" s="14" t="s">
        <v>173</v>
      </c>
      <c r="G13" s="14" t="s">
        <v>410</v>
      </c>
      <c r="H13" s="14" t="s">
        <v>411</v>
      </c>
      <c r="I13">
        <v>2</v>
      </c>
    </row>
    <row r="14" spans="1:9">
      <c r="A14" s="14" t="s">
        <v>403</v>
      </c>
      <c r="B14" s="14" t="s">
        <v>288</v>
      </c>
      <c r="C14" s="14" t="s">
        <v>404</v>
      </c>
      <c r="D14" s="14" t="s">
        <v>405</v>
      </c>
      <c r="E14" s="14" t="s">
        <v>412</v>
      </c>
      <c r="F14" s="14" t="s">
        <v>173</v>
      </c>
      <c r="G14" s="14" t="s">
        <v>413</v>
      </c>
      <c r="H14" s="14" t="s">
        <v>414</v>
      </c>
      <c r="I14">
        <v>3</v>
      </c>
    </row>
    <row r="15" spans="1:9">
      <c r="A15" s="14" t="s">
        <v>403</v>
      </c>
      <c r="B15" s="14" t="s">
        <v>288</v>
      </c>
      <c r="C15" s="14" t="s">
        <v>251</v>
      </c>
      <c r="D15" s="14" t="s">
        <v>405</v>
      </c>
      <c r="E15" s="14" t="s">
        <v>406</v>
      </c>
      <c r="F15" s="14" t="s">
        <v>173</v>
      </c>
      <c r="G15" s="14" t="s">
        <v>415</v>
      </c>
      <c r="H15" s="14" t="s">
        <v>416</v>
      </c>
      <c r="I15">
        <v>4</v>
      </c>
    </row>
    <row r="16" spans="1:9">
      <c r="A16" s="14" t="s">
        <v>403</v>
      </c>
      <c r="B16" s="14" t="s">
        <v>288</v>
      </c>
      <c r="C16" s="14" t="s">
        <v>251</v>
      </c>
      <c r="D16" s="14" t="s">
        <v>405</v>
      </c>
      <c r="E16" s="14" t="s">
        <v>409</v>
      </c>
      <c r="F16" s="14" t="s">
        <v>173</v>
      </c>
      <c r="G16" s="14" t="s">
        <v>417</v>
      </c>
      <c r="H16" s="14" t="s">
        <v>418</v>
      </c>
      <c r="I16">
        <v>5</v>
      </c>
    </row>
    <row r="17" spans="1:9">
      <c r="A17" s="14" t="s">
        <v>403</v>
      </c>
      <c r="B17" s="14" t="s">
        <v>288</v>
      </c>
      <c r="C17" s="14" t="s">
        <v>251</v>
      </c>
      <c r="D17" s="14" t="s">
        <v>405</v>
      </c>
      <c r="E17" s="14" t="s">
        <v>412</v>
      </c>
      <c r="F17" s="14" t="s">
        <v>173</v>
      </c>
      <c r="G17" s="14" t="s">
        <v>419</v>
      </c>
      <c r="H17" s="14" t="s">
        <v>420</v>
      </c>
      <c r="I17">
        <v>6</v>
      </c>
    </row>
    <row r="18" spans="1:9">
      <c r="A18" s="14" t="s">
        <v>403</v>
      </c>
      <c r="B18" s="14" t="s">
        <v>421</v>
      </c>
      <c r="C18" s="14" t="s">
        <v>404</v>
      </c>
      <c r="D18" s="14" t="s">
        <v>405</v>
      </c>
      <c r="E18" s="14" t="s">
        <v>406</v>
      </c>
      <c r="F18" s="14" t="s">
        <v>173</v>
      </c>
      <c r="G18" s="14" t="s">
        <v>422</v>
      </c>
      <c r="H18" s="14" t="s">
        <v>423</v>
      </c>
      <c r="I18">
        <v>7</v>
      </c>
    </row>
    <row r="19" spans="1:9">
      <c r="A19" s="14" t="s">
        <v>403</v>
      </c>
      <c r="B19" s="14" t="s">
        <v>421</v>
      </c>
      <c r="C19" s="14" t="s">
        <v>404</v>
      </c>
      <c r="D19" s="14" t="s">
        <v>405</v>
      </c>
      <c r="E19" s="14" t="s">
        <v>409</v>
      </c>
      <c r="F19" s="14" t="s">
        <v>173</v>
      </c>
      <c r="G19" s="14" t="s">
        <v>424</v>
      </c>
      <c r="H19" s="14" t="s">
        <v>425</v>
      </c>
      <c r="I19">
        <v>8</v>
      </c>
    </row>
    <row r="20" spans="1:9">
      <c r="A20" s="14" t="s">
        <v>403</v>
      </c>
      <c r="B20" s="14" t="s">
        <v>421</v>
      </c>
      <c r="C20" s="14" t="s">
        <v>404</v>
      </c>
      <c r="D20" s="14" t="s">
        <v>405</v>
      </c>
      <c r="E20" s="14" t="s">
        <v>412</v>
      </c>
      <c r="F20" s="14" t="s">
        <v>173</v>
      </c>
      <c r="G20" s="14" t="s">
        <v>426</v>
      </c>
      <c r="H20" s="14" t="s">
        <v>427</v>
      </c>
      <c r="I20">
        <v>9</v>
      </c>
    </row>
    <row r="21" spans="1:9">
      <c r="A21" s="14" t="s">
        <v>403</v>
      </c>
      <c r="B21" s="14" t="s">
        <v>421</v>
      </c>
      <c r="C21" s="14" t="s">
        <v>251</v>
      </c>
      <c r="D21" s="14" t="s">
        <v>405</v>
      </c>
      <c r="E21" s="14" t="s">
        <v>406</v>
      </c>
      <c r="F21" s="14" t="s">
        <v>173</v>
      </c>
      <c r="G21" s="14" t="s">
        <v>428</v>
      </c>
      <c r="H21" s="14" t="s">
        <v>429</v>
      </c>
      <c r="I21">
        <v>10</v>
      </c>
    </row>
    <row r="22" spans="1:9">
      <c r="A22" s="14" t="s">
        <v>403</v>
      </c>
      <c r="B22" s="14" t="s">
        <v>421</v>
      </c>
      <c r="C22" s="14" t="s">
        <v>251</v>
      </c>
      <c r="D22" s="14" t="s">
        <v>405</v>
      </c>
      <c r="E22" s="14" t="s">
        <v>409</v>
      </c>
      <c r="F22" s="14" t="s">
        <v>173</v>
      </c>
      <c r="G22" s="14" t="s">
        <v>430</v>
      </c>
      <c r="H22" s="14" t="s">
        <v>431</v>
      </c>
      <c r="I22">
        <v>11</v>
      </c>
    </row>
    <row r="23" spans="1:9">
      <c r="A23" s="14" t="s">
        <v>403</v>
      </c>
      <c r="B23" s="14" t="s">
        <v>421</v>
      </c>
      <c r="C23" s="14" t="s">
        <v>251</v>
      </c>
      <c r="D23" s="14" t="s">
        <v>405</v>
      </c>
      <c r="E23" s="14" t="s">
        <v>412</v>
      </c>
      <c r="F23" s="14" t="s">
        <v>173</v>
      </c>
      <c r="G23" s="14" t="s">
        <v>432</v>
      </c>
      <c r="H23" s="14" t="s">
        <v>433</v>
      </c>
      <c r="I23">
        <v>12</v>
      </c>
    </row>
    <row r="24" spans="1:9">
      <c r="A24" s="14" t="s">
        <v>403</v>
      </c>
      <c r="B24" s="14" t="s">
        <v>378</v>
      </c>
      <c r="C24" s="14" t="s">
        <v>404</v>
      </c>
      <c r="D24" s="14" t="s">
        <v>434</v>
      </c>
      <c r="E24" s="14" t="s">
        <v>435</v>
      </c>
      <c r="F24" s="14" t="s">
        <v>436</v>
      </c>
      <c r="G24" s="14" t="s">
        <v>437</v>
      </c>
      <c r="H24" s="14" t="s">
        <v>438</v>
      </c>
      <c r="I24">
        <v>13</v>
      </c>
    </row>
    <row r="25" spans="1:9">
      <c r="A25" s="14" t="s">
        <v>403</v>
      </c>
      <c r="B25" s="14" t="s">
        <v>378</v>
      </c>
      <c r="C25" s="14" t="s">
        <v>404</v>
      </c>
      <c r="D25" s="14" t="s">
        <v>435</v>
      </c>
      <c r="E25" s="14" t="s">
        <v>439</v>
      </c>
      <c r="F25" s="14" t="s">
        <v>436</v>
      </c>
      <c r="G25" s="14" t="s">
        <v>440</v>
      </c>
      <c r="H25" s="14" t="s">
        <v>441</v>
      </c>
      <c r="I25">
        <v>14</v>
      </c>
    </row>
    <row r="26" spans="1:9">
      <c r="A26" s="14" t="s">
        <v>403</v>
      </c>
      <c r="B26" s="14" t="s">
        <v>378</v>
      </c>
      <c r="C26" s="14" t="s">
        <v>404</v>
      </c>
      <c r="D26" s="14" t="s">
        <v>439</v>
      </c>
      <c r="E26" s="14" t="s">
        <v>442</v>
      </c>
      <c r="F26" s="14" t="s">
        <v>436</v>
      </c>
      <c r="G26" s="14" t="s">
        <v>443</v>
      </c>
      <c r="H26" s="14" t="s">
        <v>444</v>
      </c>
      <c r="I26">
        <v>15</v>
      </c>
    </row>
    <row r="27" spans="1:9">
      <c r="A27" s="14" t="s">
        <v>403</v>
      </c>
      <c r="B27" s="14" t="s">
        <v>378</v>
      </c>
      <c r="C27" s="14" t="s">
        <v>404</v>
      </c>
      <c r="D27" s="14" t="s">
        <v>442</v>
      </c>
      <c r="E27" s="14" t="s">
        <v>445</v>
      </c>
      <c r="F27" s="14" t="s">
        <v>436</v>
      </c>
      <c r="G27" s="14" t="s">
        <v>446</v>
      </c>
      <c r="H27" s="14" t="s">
        <v>447</v>
      </c>
      <c r="I27">
        <v>16</v>
      </c>
    </row>
    <row r="28" spans="1:9">
      <c r="A28" s="14" t="s">
        <v>403</v>
      </c>
      <c r="B28" s="14" t="s">
        <v>378</v>
      </c>
      <c r="C28" s="14" t="s">
        <v>251</v>
      </c>
      <c r="D28" s="14" t="s">
        <v>434</v>
      </c>
      <c r="E28" s="14" t="s">
        <v>435</v>
      </c>
      <c r="F28" s="14" t="s">
        <v>436</v>
      </c>
      <c r="G28" s="14" t="s">
        <v>448</v>
      </c>
      <c r="H28" s="14" t="s">
        <v>449</v>
      </c>
      <c r="I28">
        <v>17</v>
      </c>
    </row>
    <row r="29" spans="1:9">
      <c r="A29" s="14" t="s">
        <v>403</v>
      </c>
      <c r="B29" s="14" t="s">
        <v>378</v>
      </c>
      <c r="C29" s="14" t="s">
        <v>251</v>
      </c>
      <c r="D29" s="14" t="s">
        <v>435</v>
      </c>
      <c r="E29" s="14" t="s">
        <v>439</v>
      </c>
      <c r="F29" s="14" t="s">
        <v>436</v>
      </c>
      <c r="G29" s="14" t="s">
        <v>450</v>
      </c>
      <c r="H29" s="14" t="s">
        <v>451</v>
      </c>
      <c r="I29">
        <v>18</v>
      </c>
    </row>
    <row r="30" spans="1:9">
      <c r="A30" s="14" t="s">
        <v>403</v>
      </c>
      <c r="B30" s="14" t="s">
        <v>378</v>
      </c>
      <c r="C30" s="14" t="s">
        <v>251</v>
      </c>
      <c r="D30" s="14" t="s">
        <v>439</v>
      </c>
      <c r="E30" s="14" t="s">
        <v>442</v>
      </c>
      <c r="F30" s="14" t="s">
        <v>436</v>
      </c>
      <c r="G30" s="14" t="s">
        <v>452</v>
      </c>
      <c r="H30" s="14" t="s">
        <v>453</v>
      </c>
      <c r="I30">
        <v>19</v>
      </c>
    </row>
    <row r="31" spans="1:9">
      <c r="A31" s="14" t="s">
        <v>403</v>
      </c>
      <c r="B31" s="14" t="s">
        <v>378</v>
      </c>
      <c r="C31" s="14" t="s">
        <v>251</v>
      </c>
      <c r="D31" s="14" t="s">
        <v>442</v>
      </c>
      <c r="E31" s="14" t="s">
        <v>445</v>
      </c>
      <c r="F31" s="14" t="s">
        <v>436</v>
      </c>
      <c r="G31" s="14" t="s">
        <v>454</v>
      </c>
      <c r="H31" s="14" t="s">
        <v>455</v>
      </c>
      <c r="I31">
        <v>20</v>
      </c>
    </row>
    <row r="32" spans="1:9">
      <c r="A32" s="14" t="s">
        <v>456</v>
      </c>
      <c r="B32" s="14">
        <v>2</v>
      </c>
      <c r="C32" s="14" t="s">
        <v>457</v>
      </c>
      <c r="D32" s="14" t="s">
        <v>458</v>
      </c>
      <c r="E32" s="14" t="s">
        <v>459</v>
      </c>
      <c r="F32" s="14" t="s">
        <v>173</v>
      </c>
      <c r="G32" s="14" t="s">
        <v>460</v>
      </c>
      <c r="H32" s="14" t="s">
        <v>461</v>
      </c>
      <c r="I32">
        <v>1</v>
      </c>
    </row>
    <row r="33" spans="1:9">
      <c r="A33" s="14" t="s">
        <v>456</v>
      </c>
      <c r="B33" s="14">
        <v>2</v>
      </c>
      <c r="C33" s="14" t="s">
        <v>457</v>
      </c>
      <c r="D33" s="14" t="s">
        <v>458</v>
      </c>
      <c r="E33" s="14" t="s">
        <v>462</v>
      </c>
      <c r="F33" s="14" t="s">
        <v>173</v>
      </c>
      <c r="G33" s="14" t="s">
        <v>463</v>
      </c>
      <c r="H33" s="14" t="s">
        <v>464</v>
      </c>
      <c r="I33">
        <v>2</v>
      </c>
    </row>
    <row r="34" spans="1:9">
      <c r="A34" s="14" t="s">
        <v>465</v>
      </c>
      <c r="B34" s="14" t="s">
        <v>169</v>
      </c>
      <c r="C34" s="14" t="s">
        <v>466</v>
      </c>
      <c r="D34" s="14" t="s">
        <v>405</v>
      </c>
      <c r="E34" s="14" t="s">
        <v>467</v>
      </c>
      <c r="F34" s="14" t="s">
        <v>217</v>
      </c>
      <c r="G34" s="14" t="s">
        <v>468</v>
      </c>
      <c r="H34" s="14" t="s">
        <v>469</v>
      </c>
      <c r="I34">
        <v>1</v>
      </c>
    </row>
    <row r="35" spans="1:9">
      <c r="A35" s="14" t="s">
        <v>465</v>
      </c>
      <c r="B35" s="14" t="s">
        <v>169</v>
      </c>
      <c r="C35" s="14" t="s">
        <v>470</v>
      </c>
      <c r="D35" s="14" t="s">
        <v>405</v>
      </c>
      <c r="E35" s="14" t="s">
        <v>467</v>
      </c>
      <c r="F35" s="14" t="s">
        <v>217</v>
      </c>
      <c r="G35" s="14" t="s">
        <v>471</v>
      </c>
      <c r="H35" s="14" t="s">
        <v>472</v>
      </c>
      <c r="I35">
        <v>2</v>
      </c>
    </row>
    <row r="36" spans="1:9">
      <c r="A36" s="14" t="s">
        <v>465</v>
      </c>
      <c r="B36" s="14" t="s">
        <v>169</v>
      </c>
      <c r="C36" s="14" t="s">
        <v>473</v>
      </c>
      <c r="D36" s="14" t="s">
        <v>405</v>
      </c>
      <c r="E36" s="14" t="s">
        <v>467</v>
      </c>
      <c r="F36" s="14" t="s">
        <v>217</v>
      </c>
      <c r="G36" s="14" t="s">
        <v>474</v>
      </c>
      <c r="H36" s="14" t="s">
        <v>475</v>
      </c>
      <c r="I36">
        <v>3</v>
      </c>
    </row>
    <row r="37" spans="1:9">
      <c r="A37" s="14" t="s">
        <v>465</v>
      </c>
      <c r="B37" s="14" t="s">
        <v>169</v>
      </c>
      <c r="C37" s="14" t="s">
        <v>476</v>
      </c>
      <c r="D37" s="14" t="s">
        <v>405</v>
      </c>
      <c r="E37" s="14" t="s">
        <v>467</v>
      </c>
      <c r="F37" s="14" t="s">
        <v>217</v>
      </c>
      <c r="G37" s="14" t="s">
        <v>477</v>
      </c>
      <c r="H37" s="14" t="s">
        <v>478</v>
      </c>
      <c r="I37">
        <v>4</v>
      </c>
    </row>
    <row r="38" spans="1:9">
      <c r="A38" s="14" t="s">
        <v>465</v>
      </c>
      <c r="B38" s="14" t="s">
        <v>479</v>
      </c>
      <c r="C38" s="14" t="s">
        <v>466</v>
      </c>
      <c r="D38" s="14" t="s">
        <v>405</v>
      </c>
      <c r="E38" s="14" t="s">
        <v>467</v>
      </c>
      <c r="F38" s="14" t="s">
        <v>217</v>
      </c>
      <c r="G38" s="14" t="s">
        <v>480</v>
      </c>
      <c r="H38" s="14" t="s">
        <v>481</v>
      </c>
      <c r="I38">
        <v>5</v>
      </c>
    </row>
    <row r="39" spans="1:9">
      <c r="A39" s="14" t="s">
        <v>465</v>
      </c>
      <c r="B39" s="14" t="s">
        <v>479</v>
      </c>
      <c r="C39" s="14" t="s">
        <v>470</v>
      </c>
      <c r="D39" s="14" t="s">
        <v>405</v>
      </c>
      <c r="E39" s="14" t="s">
        <v>467</v>
      </c>
      <c r="F39" s="14" t="s">
        <v>217</v>
      </c>
      <c r="G39" s="14" t="s">
        <v>482</v>
      </c>
      <c r="H39" s="14" t="s">
        <v>483</v>
      </c>
      <c r="I39">
        <v>6</v>
      </c>
    </row>
    <row r="40" spans="1:9">
      <c r="A40" s="14" t="s">
        <v>465</v>
      </c>
      <c r="B40" s="14" t="s">
        <v>479</v>
      </c>
      <c r="C40" s="14" t="s">
        <v>473</v>
      </c>
      <c r="D40" s="14" t="s">
        <v>405</v>
      </c>
      <c r="E40" s="14" t="s">
        <v>467</v>
      </c>
      <c r="F40" s="14" t="s">
        <v>217</v>
      </c>
      <c r="G40" s="14" t="s">
        <v>484</v>
      </c>
      <c r="H40" s="14" t="s">
        <v>485</v>
      </c>
      <c r="I40">
        <v>7</v>
      </c>
    </row>
    <row r="41" spans="1:9">
      <c r="A41" s="14" t="s">
        <v>465</v>
      </c>
      <c r="B41" s="14" t="s">
        <v>479</v>
      </c>
      <c r="C41" s="14" t="s">
        <v>476</v>
      </c>
      <c r="D41" s="14" t="s">
        <v>405</v>
      </c>
      <c r="E41" s="14" t="s">
        <v>467</v>
      </c>
      <c r="F41" s="14" t="s">
        <v>217</v>
      </c>
      <c r="G41" s="14" t="s">
        <v>486</v>
      </c>
      <c r="H41" s="14" t="s">
        <v>487</v>
      </c>
      <c r="I41">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2D190-2A28-449C-B02F-0763675DFD3C}">
  <sheetPr>
    <tabColor rgb="FFFFC000"/>
  </sheetPr>
  <dimension ref="A1:I165"/>
  <sheetViews>
    <sheetView topLeftCell="A10" workbookViewId="0">
      <selection activeCell="B20" sqref="B20:B27"/>
    </sheetView>
  </sheetViews>
  <sheetFormatPr defaultColWidth="8.625" defaultRowHeight="15.95"/>
  <cols>
    <col min="1" max="1" width="12.5" customWidth="1"/>
    <col min="2" max="2" width="9.125" customWidth="1"/>
    <col min="3" max="3" width="10.125" bestFit="1" customWidth="1"/>
    <col min="4" max="4" width="12" customWidth="1"/>
    <col min="5" max="5" width="16.375" bestFit="1" customWidth="1"/>
    <col min="6" max="6" width="49.625" bestFit="1" customWidth="1"/>
    <col min="7" max="7" width="47" bestFit="1" customWidth="1"/>
    <col min="8" max="8" width="45" bestFit="1" customWidth="1"/>
    <col min="9" max="9" width="14.625" bestFit="1" customWidth="1"/>
  </cols>
  <sheetData>
    <row r="1" spans="1:9">
      <c r="A1" t="s">
        <v>157</v>
      </c>
      <c r="B1" t="s">
        <v>158</v>
      </c>
      <c r="C1" t="s">
        <v>159</v>
      </c>
      <c r="D1" t="s">
        <v>160</v>
      </c>
      <c r="E1" t="s">
        <v>161</v>
      </c>
      <c r="F1" t="s">
        <v>162</v>
      </c>
      <c r="G1" t="s">
        <v>163</v>
      </c>
      <c r="H1" t="s">
        <v>164</v>
      </c>
      <c r="I1" t="s">
        <v>165</v>
      </c>
    </row>
    <row r="2" spans="1:9">
      <c r="A2" t="s">
        <v>488</v>
      </c>
      <c r="B2">
        <v>1</v>
      </c>
      <c r="C2" t="s">
        <v>489</v>
      </c>
      <c r="D2" t="s">
        <v>490</v>
      </c>
      <c r="E2" t="s">
        <v>491</v>
      </c>
      <c r="F2" t="s">
        <v>337</v>
      </c>
      <c r="G2" t="s">
        <v>492</v>
      </c>
      <c r="H2" t="s">
        <v>493</v>
      </c>
      <c r="I2">
        <v>1</v>
      </c>
    </row>
    <row r="3" spans="1:9">
      <c r="A3" t="s">
        <v>488</v>
      </c>
      <c r="B3">
        <v>1</v>
      </c>
      <c r="C3" t="s">
        <v>489</v>
      </c>
      <c r="D3" t="s">
        <v>494</v>
      </c>
      <c r="E3" t="s">
        <v>495</v>
      </c>
      <c r="F3" t="s">
        <v>337</v>
      </c>
      <c r="G3" t="s">
        <v>496</v>
      </c>
      <c r="H3" t="s">
        <v>497</v>
      </c>
      <c r="I3">
        <v>2</v>
      </c>
    </row>
    <row r="4" spans="1:9">
      <c r="A4" t="s">
        <v>498</v>
      </c>
      <c r="B4">
        <v>2</v>
      </c>
      <c r="C4" t="s">
        <v>489</v>
      </c>
      <c r="D4" t="s">
        <v>499</v>
      </c>
      <c r="E4" t="s">
        <v>500</v>
      </c>
      <c r="F4" t="s">
        <v>337</v>
      </c>
      <c r="G4" t="s">
        <v>501</v>
      </c>
      <c r="H4" t="s">
        <v>502</v>
      </c>
      <c r="I4">
        <v>1</v>
      </c>
    </row>
    <row r="5" spans="1:9">
      <c r="A5" t="s">
        <v>503</v>
      </c>
      <c r="B5">
        <v>2</v>
      </c>
      <c r="C5" t="s">
        <v>489</v>
      </c>
      <c r="D5" t="s">
        <v>499</v>
      </c>
      <c r="E5" t="s">
        <v>500</v>
      </c>
      <c r="F5" t="s">
        <v>337</v>
      </c>
      <c r="G5" t="s">
        <v>504</v>
      </c>
      <c r="H5" t="s">
        <v>505</v>
      </c>
      <c r="I5">
        <v>2</v>
      </c>
    </row>
    <row r="6" spans="1:9">
      <c r="A6" t="s">
        <v>506</v>
      </c>
      <c r="B6">
        <v>2</v>
      </c>
      <c r="C6" t="s">
        <v>489</v>
      </c>
      <c r="D6" t="s">
        <v>499</v>
      </c>
      <c r="E6" t="s">
        <v>500</v>
      </c>
      <c r="F6" t="s">
        <v>337</v>
      </c>
      <c r="G6" t="s">
        <v>507</v>
      </c>
      <c r="H6" t="s">
        <v>508</v>
      </c>
      <c r="I6">
        <v>3</v>
      </c>
    </row>
    <row r="7" spans="1:9">
      <c r="A7" t="s">
        <v>509</v>
      </c>
      <c r="B7">
        <v>2</v>
      </c>
      <c r="C7" t="s">
        <v>489</v>
      </c>
      <c r="D7" t="s">
        <v>499</v>
      </c>
      <c r="E7" t="s">
        <v>500</v>
      </c>
      <c r="F7" t="s">
        <v>337</v>
      </c>
      <c r="G7" t="s">
        <v>510</v>
      </c>
      <c r="H7" t="s">
        <v>511</v>
      </c>
      <c r="I7">
        <v>4</v>
      </c>
    </row>
    <row r="8" spans="1:9">
      <c r="A8" t="s">
        <v>512</v>
      </c>
      <c r="B8">
        <v>2</v>
      </c>
      <c r="C8" t="s">
        <v>489</v>
      </c>
      <c r="D8" t="s">
        <v>499</v>
      </c>
      <c r="E8" t="s">
        <v>500</v>
      </c>
      <c r="F8" t="s">
        <v>513</v>
      </c>
      <c r="G8" t="s">
        <v>514</v>
      </c>
      <c r="H8" t="s">
        <v>515</v>
      </c>
      <c r="I8">
        <v>1</v>
      </c>
    </row>
    <row r="9" spans="1:9">
      <c r="A9" t="s">
        <v>512</v>
      </c>
      <c r="B9">
        <v>2</v>
      </c>
      <c r="C9" t="s">
        <v>489</v>
      </c>
      <c r="D9" t="s">
        <v>499</v>
      </c>
      <c r="E9" t="s">
        <v>500</v>
      </c>
      <c r="F9" t="s">
        <v>513</v>
      </c>
      <c r="G9" t="s">
        <v>516</v>
      </c>
      <c r="H9" t="s">
        <v>517</v>
      </c>
      <c r="I9">
        <v>2</v>
      </c>
    </row>
    <row r="10" spans="1:9">
      <c r="A10" t="s">
        <v>512</v>
      </c>
      <c r="B10">
        <v>2</v>
      </c>
      <c r="C10" t="s">
        <v>489</v>
      </c>
      <c r="D10" t="s">
        <v>499</v>
      </c>
      <c r="E10" t="s">
        <v>500</v>
      </c>
      <c r="F10" t="s">
        <v>337</v>
      </c>
      <c r="G10" t="s">
        <v>518</v>
      </c>
      <c r="H10" t="s">
        <v>519</v>
      </c>
      <c r="I10">
        <v>3</v>
      </c>
    </row>
    <row r="11" spans="1:9">
      <c r="A11" t="s">
        <v>512</v>
      </c>
      <c r="B11">
        <v>2</v>
      </c>
      <c r="C11" t="s">
        <v>489</v>
      </c>
      <c r="D11" t="s">
        <v>499</v>
      </c>
      <c r="E11" t="s">
        <v>500</v>
      </c>
      <c r="F11" t="s">
        <v>337</v>
      </c>
      <c r="G11" t="s">
        <v>520</v>
      </c>
      <c r="H11" t="s">
        <v>521</v>
      </c>
      <c r="I11">
        <v>4</v>
      </c>
    </row>
    <row r="12" spans="1:9" ht="17.100000000000001">
      <c r="A12" t="s">
        <v>522</v>
      </c>
      <c r="B12">
        <v>1</v>
      </c>
      <c r="C12" s="1" t="s">
        <v>523</v>
      </c>
      <c r="D12" t="s">
        <v>524</v>
      </c>
      <c r="E12" t="s">
        <v>525</v>
      </c>
      <c r="F12" t="s">
        <v>526</v>
      </c>
      <c r="G12" t="s">
        <v>527</v>
      </c>
      <c r="H12" t="s">
        <v>528</v>
      </c>
      <c r="I12">
        <v>1</v>
      </c>
    </row>
    <row r="13" spans="1:9" ht="17.100000000000001">
      <c r="A13" t="s">
        <v>522</v>
      </c>
      <c r="B13">
        <v>1</v>
      </c>
      <c r="C13" s="1" t="s">
        <v>523</v>
      </c>
      <c r="D13" t="s">
        <v>524</v>
      </c>
      <c r="E13" t="s">
        <v>525</v>
      </c>
      <c r="F13" t="s">
        <v>526</v>
      </c>
      <c r="G13" t="s">
        <v>529</v>
      </c>
      <c r="H13" t="s">
        <v>530</v>
      </c>
      <c r="I13">
        <v>2</v>
      </c>
    </row>
    <row r="14" spans="1:9" ht="17.100000000000001">
      <c r="A14" t="s">
        <v>522</v>
      </c>
      <c r="B14">
        <v>1</v>
      </c>
      <c r="C14" s="1" t="s">
        <v>523</v>
      </c>
      <c r="D14" t="s">
        <v>524</v>
      </c>
      <c r="E14" t="s">
        <v>525</v>
      </c>
      <c r="F14" t="s">
        <v>526</v>
      </c>
      <c r="G14" t="s">
        <v>531</v>
      </c>
      <c r="H14" t="s">
        <v>532</v>
      </c>
      <c r="I14">
        <v>3</v>
      </c>
    </row>
    <row r="15" spans="1:9" ht="17.100000000000001">
      <c r="A15" t="s">
        <v>522</v>
      </c>
      <c r="B15">
        <v>1</v>
      </c>
      <c r="C15" s="1" t="s">
        <v>523</v>
      </c>
      <c r="D15" t="s">
        <v>524</v>
      </c>
      <c r="E15" t="s">
        <v>525</v>
      </c>
      <c r="F15" t="s">
        <v>526</v>
      </c>
      <c r="G15" t="s">
        <v>533</v>
      </c>
      <c r="H15" t="s">
        <v>534</v>
      </c>
      <c r="I15">
        <v>4</v>
      </c>
    </row>
    <row r="16" spans="1:9" ht="17.100000000000001">
      <c r="A16" t="s">
        <v>522</v>
      </c>
      <c r="B16">
        <v>1</v>
      </c>
      <c r="C16" s="1" t="s">
        <v>523</v>
      </c>
      <c r="D16" t="s">
        <v>535</v>
      </c>
      <c r="E16" t="s">
        <v>525</v>
      </c>
      <c r="F16" t="s">
        <v>526</v>
      </c>
      <c r="G16" s="17" t="s">
        <v>536</v>
      </c>
      <c r="H16" t="s">
        <v>537</v>
      </c>
      <c r="I16">
        <v>5</v>
      </c>
    </row>
    <row r="17" spans="1:9" ht="17.100000000000001">
      <c r="A17" t="s">
        <v>522</v>
      </c>
      <c r="B17">
        <v>1</v>
      </c>
      <c r="C17" s="1" t="s">
        <v>523</v>
      </c>
      <c r="D17" t="s">
        <v>535</v>
      </c>
      <c r="E17" t="s">
        <v>525</v>
      </c>
      <c r="F17" t="s">
        <v>526</v>
      </c>
      <c r="G17" s="17" t="s">
        <v>538</v>
      </c>
      <c r="H17" t="s">
        <v>539</v>
      </c>
      <c r="I17">
        <v>6</v>
      </c>
    </row>
    <row r="18" spans="1:9" ht="17.100000000000001">
      <c r="A18" t="s">
        <v>522</v>
      </c>
      <c r="B18">
        <v>1</v>
      </c>
      <c r="C18" s="1" t="s">
        <v>523</v>
      </c>
      <c r="D18" t="s">
        <v>535</v>
      </c>
      <c r="E18" t="s">
        <v>525</v>
      </c>
      <c r="F18" t="s">
        <v>526</v>
      </c>
      <c r="G18" s="17" t="s">
        <v>540</v>
      </c>
      <c r="H18" t="s">
        <v>541</v>
      </c>
      <c r="I18">
        <v>7</v>
      </c>
    </row>
    <row r="19" spans="1:9" ht="17.100000000000001">
      <c r="A19" t="s">
        <v>522</v>
      </c>
      <c r="B19">
        <v>1</v>
      </c>
      <c r="C19" s="1" t="s">
        <v>523</v>
      </c>
      <c r="D19" t="s">
        <v>535</v>
      </c>
      <c r="E19" t="s">
        <v>525</v>
      </c>
      <c r="F19" t="s">
        <v>526</v>
      </c>
      <c r="G19" s="17" t="s">
        <v>542</v>
      </c>
      <c r="H19" t="s">
        <v>543</v>
      </c>
      <c r="I19">
        <v>8</v>
      </c>
    </row>
    <row r="20" spans="1:9" ht="15.75">
      <c r="A20" t="s">
        <v>544</v>
      </c>
      <c r="B20">
        <v>1</v>
      </c>
      <c r="D20" t="s">
        <v>545</v>
      </c>
      <c r="E20" t="s">
        <v>546</v>
      </c>
      <c r="F20" t="s">
        <v>547</v>
      </c>
      <c r="G20" t="s">
        <v>548</v>
      </c>
      <c r="H20" t="s">
        <v>549</v>
      </c>
    </row>
    <row r="21" spans="1:9">
      <c r="B21">
        <v>1</v>
      </c>
      <c r="D21" t="s">
        <v>550</v>
      </c>
      <c r="E21" t="s">
        <v>546</v>
      </c>
      <c r="F21" t="s">
        <v>551</v>
      </c>
      <c r="G21" t="s">
        <v>552</v>
      </c>
      <c r="H21" t="s">
        <v>549</v>
      </c>
    </row>
    <row r="22" spans="1:9">
      <c r="B22">
        <v>1</v>
      </c>
      <c r="D22" t="s">
        <v>546</v>
      </c>
      <c r="E22" t="s">
        <v>550</v>
      </c>
      <c r="F22" t="s">
        <v>553</v>
      </c>
      <c r="G22" t="s">
        <v>549</v>
      </c>
      <c r="H22" t="s">
        <v>552</v>
      </c>
    </row>
    <row r="23" spans="1:9">
      <c r="B23">
        <v>1</v>
      </c>
      <c r="D23" t="s">
        <v>546</v>
      </c>
      <c r="E23" t="s">
        <v>554</v>
      </c>
      <c r="F23" t="s">
        <v>555</v>
      </c>
      <c r="G23" t="s">
        <v>549</v>
      </c>
      <c r="H23" t="s">
        <v>556</v>
      </c>
    </row>
    <row r="24" spans="1:9">
      <c r="B24">
        <v>1</v>
      </c>
      <c r="D24" t="s">
        <v>546</v>
      </c>
      <c r="E24" t="s">
        <v>557</v>
      </c>
      <c r="F24" t="s">
        <v>558</v>
      </c>
      <c r="G24" t="s">
        <v>549</v>
      </c>
      <c r="H24" t="s">
        <v>559</v>
      </c>
    </row>
    <row r="25" spans="1:9">
      <c r="B25">
        <v>1</v>
      </c>
      <c r="D25" t="s">
        <v>545</v>
      </c>
      <c r="E25" t="s">
        <v>550</v>
      </c>
      <c r="F25" t="s">
        <v>560</v>
      </c>
      <c r="G25" t="s">
        <v>548</v>
      </c>
      <c r="H25" t="s">
        <v>552</v>
      </c>
    </row>
    <row r="26" spans="1:9">
      <c r="B26">
        <v>1</v>
      </c>
      <c r="D26" t="s">
        <v>545</v>
      </c>
      <c r="E26" t="s">
        <v>554</v>
      </c>
      <c r="F26" t="s">
        <v>561</v>
      </c>
      <c r="G26" t="s">
        <v>548</v>
      </c>
      <c r="H26" t="s">
        <v>556</v>
      </c>
    </row>
    <row r="27" spans="1:9">
      <c r="B27">
        <v>1</v>
      </c>
      <c r="D27" t="s">
        <v>545</v>
      </c>
      <c r="E27" t="s">
        <v>557</v>
      </c>
      <c r="F27" t="s">
        <v>562</v>
      </c>
      <c r="G27" t="s">
        <v>548</v>
      </c>
      <c r="H27" t="s">
        <v>559</v>
      </c>
    </row>
    <row r="87" spans="1:2">
      <c r="A87" t="s">
        <v>563</v>
      </c>
      <c r="B87" t="s">
        <v>564</v>
      </c>
    </row>
    <row r="88" spans="1:2">
      <c r="A88" t="s">
        <v>565</v>
      </c>
      <c r="B88" t="s">
        <v>566</v>
      </c>
    </row>
    <row r="89" spans="1:2">
      <c r="A89" t="s">
        <v>565</v>
      </c>
      <c r="B89" t="s">
        <v>567</v>
      </c>
    </row>
    <row r="90" spans="1:2">
      <c r="A90" t="s">
        <v>565</v>
      </c>
      <c r="B90" t="s">
        <v>568</v>
      </c>
    </row>
    <row r="91" spans="1:2">
      <c r="A91" t="s">
        <v>565</v>
      </c>
      <c r="B91" t="s">
        <v>569</v>
      </c>
    </row>
    <row r="92" spans="1:2">
      <c r="A92" t="s">
        <v>570</v>
      </c>
      <c r="B92" t="s">
        <v>571</v>
      </c>
    </row>
    <row r="93" spans="1:2">
      <c r="A93" t="s">
        <v>570</v>
      </c>
      <c r="B93" t="s">
        <v>572</v>
      </c>
    </row>
    <row r="94" spans="1:2">
      <c r="A94" t="s">
        <v>570</v>
      </c>
      <c r="B94" t="s">
        <v>573</v>
      </c>
    </row>
    <row r="95" spans="1:2">
      <c r="A95" t="s">
        <v>570</v>
      </c>
      <c r="B95" t="s">
        <v>574</v>
      </c>
    </row>
    <row r="96" spans="1:2">
      <c r="A96" t="s">
        <v>570</v>
      </c>
      <c r="B96" t="s">
        <v>575</v>
      </c>
    </row>
    <row r="97" spans="1:2">
      <c r="A97" t="s">
        <v>570</v>
      </c>
      <c r="B97" t="s">
        <v>576</v>
      </c>
    </row>
    <row r="98" spans="1:2">
      <c r="A98" t="s">
        <v>570</v>
      </c>
      <c r="B98" t="s">
        <v>577</v>
      </c>
    </row>
    <row r="99" spans="1:2">
      <c r="A99" t="s">
        <v>570</v>
      </c>
      <c r="B99" t="s">
        <v>578</v>
      </c>
    </row>
    <row r="100" spans="1:2">
      <c r="A100" t="s">
        <v>570</v>
      </c>
      <c r="B100" t="s">
        <v>579</v>
      </c>
    </row>
    <row r="101" spans="1:2">
      <c r="A101" t="s">
        <v>570</v>
      </c>
      <c r="B101" t="s">
        <v>580</v>
      </c>
    </row>
    <row r="102" spans="1:2">
      <c r="A102" t="s">
        <v>570</v>
      </c>
      <c r="B102" t="s">
        <v>581</v>
      </c>
    </row>
    <row r="103" spans="1:2">
      <c r="A103" t="s">
        <v>570</v>
      </c>
      <c r="B103" t="s">
        <v>582</v>
      </c>
    </row>
    <row r="104" spans="1:2">
      <c r="A104" t="s">
        <v>570</v>
      </c>
      <c r="B104" t="s">
        <v>583</v>
      </c>
    </row>
    <row r="105" spans="1:2">
      <c r="A105" t="s">
        <v>570</v>
      </c>
      <c r="B105" t="s">
        <v>584</v>
      </c>
    </row>
    <row r="106" spans="1:2">
      <c r="A106" t="s">
        <v>570</v>
      </c>
      <c r="B106" t="s">
        <v>585</v>
      </c>
    </row>
    <row r="107" spans="1:2">
      <c r="A107" t="s">
        <v>570</v>
      </c>
      <c r="B107" t="s">
        <v>586</v>
      </c>
    </row>
    <row r="108" spans="1:2">
      <c r="A108" t="s">
        <v>570</v>
      </c>
      <c r="B108" t="s">
        <v>587</v>
      </c>
    </row>
    <row r="109" spans="1:2">
      <c r="A109" t="s">
        <v>570</v>
      </c>
      <c r="B109" t="s">
        <v>588</v>
      </c>
    </row>
    <row r="110" spans="1:2">
      <c r="A110" t="s">
        <v>570</v>
      </c>
      <c r="B110" t="s">
        <v>589</v>
      </c>
    </row>
    <row r="111" spans="1:2">
      <c r="A111" t="s">
        <v>570</v>
      </c>
      <c r="B111" t="s">
        <v>590</v>
      </c>
    </row>
    <row r="112" spans="1:2">
      <c r="A112" t="s">
        <v>570</v>
      </c>
      <c r="B112" t="s">
        <v>591</v>
      </c>
    </row>
    <row r="113" spans="1:2">
      <c r="A113" t="s">
        <v>570</v>
      </c>
      <c r="B113" t="s">
        <v>592</v>
      </c>
    </row>
    <row r="114" spans="1:2">
      <c r="A114" t="s">
        <v>570</v>
      </c>
      <c r="B114" t="s">
        <v>593</v>
      </c>
    </row>
    <row r="115" spans="1:2">
      <c r="A115" t="s">
        <v>570</v>
      </c>
      <c r="B115" t="s">
        <v>594</v>
      </c>
    </row>
    <row r="116" spans="1:2">
      <c r="A116" t="s">
        <v>570</v>
      </c>
      <c r="B116" t="s">
        <v>595</v>
      </c>
    </row>
    <row r="117" spans="1:2">
      <c r="A117" t="s">
        <v>570</v>
      </c>
      <c r="B117" t="s">
        <v>596</v>
      </c>
    </row>
    <row r="118" spans="1:2">
      <c r="A118" t="s">
        <v>570</v>
      </c>
      <c r="B118" t="s">
        <v>597</v>
      </c>
    </row>
    <row r="119" spans="1:2">
      <c r="A119" t="s">
        <v>570</v>
      </c>
      <c r="B119" t="s">
        <v>598</v>
      </c>
    </row>
    <row r="120" spans="1:2">
      <c r="A120" t="s">
        <v>570</v>
      </c>
      <c r="B120" t="s">
        <v>599</v>
      </c>
    </row>
    <row r="121" spans="1:2">
      <c r="A121" t="s">
        <v>570</v>
      </c>
      <c r="B121" t="s">
        <v>600</v>
      </c>
    </row>
    <row r="122" spans="1:2">
      <c r="A122" t="s">
        <v>570</v>
      </c>
      <c r="B122" t="s">
        <v>601</v>
      </c>
    </row>
    <row r="123" spans="1:2">
      <c r="A123" t="s">
        <v>570</v>
      </c>
      <c r="B123" t="s">
        <v>602</v>
      </c>
    </row>
    <row r="124" spans="1:2">
      <c r="A124" t="s">
        <v>570</v>
      </c>
      <c r="B124" t="s">
        <v>603</v>
      </c>
    </row>
    <row r="125" spans="1:2">
      <c r="A125" t="s">
        <v>570</v>
      </c>
      <c r="B125" t="s">
        <v>604</v>
      </c>
    </row>
    <row r="126" spans="1:2">
      <c r="A126" t="s">
        <v>570</v>
      </c>
      <c r="B126" t="s">
        <v>605</v>
      </c>
    </row>
    <row r="127" spans="1:2">
      <c r="A127" t="s">
        <v>570</v>
      </c>
      <c r="B127" t="s">
        <v>606</v>
      </c>
    </row>
    <row r="128" spans="1:2">
      <c r="A128" t="s">
        <v>570</v>
      </c>
      <c r="B128" t="s">
        <v>607</v>
      </c>
    </row>
    <row r="129" spans="1:2">
      <c r="A129" t="s">
        <v>570</v>
      </c>
      <c r="B129" t="s">
        <v>608</v>
      </c>
    </row>
    <row r="130" spans="1:2">
      <c r="A130" t="s">
        <v>570</v>
      </c>
      <c r="B130" t="s">
        <v>609</v>
      </c>
    </row>
    <row r="131" spans="1:2">
      <c r="A131" t="s">
        <v>570</v>
      </c>
      <c r="B131" t="s">
        <v>610</v>
      </c>
    </row>
    <row r="132" spans="1:2">
      <c r="A132" t="s">
        <v>570</v>
      </c>
      <c r="B132" t="s">
        <v>611</v>
      </c>
    </row>
    <row r="133" spans="1:2">
      <c r="A133" t="s">
        <v>570</v>
      </c>
      <c r="B133" t="s">
        <v>612</v>
      </c>
    </row>
    <row r="134" spans="1:2">
      <c r="A134" t="s">
        <v>570</v>
      </c>
      <c r="B134" t="s">
        <v>613</v>
      </c>
    </row>
    <row r="135" spans="1:2">
      <c r="A135" t="s">
        <v>570</v>
      </c>
      <c r="B135" t="s">
        <v>614</v>
      </c>
    </row>
    <row r="136" spans="1:2">
      <c r="A136" t="s">
        <v>570</v>
      </c>
      <c r="B136" t="s">
        <v>615</v>
      </c>
    </row>
    <row r="137" spans="1:2">
      <c r="A137" t="s">
        <v>570</v>
      </c>
      <c r="B137" t="s">
        <v>616</v>
      </c>
    </row>
    <row r="138" spans="1:2">
      <c r="A138" t="s">
        <v>570</v>
      </c>
      <c r="B138" t="s">
        <v>617</v>
      </c>
    </row>
    <row r="139" spans="1:2">
      <c r="A139" t="s">
        <v>570</v>
      </c>
      <c r="B139" t="s">
        <v>618</v>
      </c>
    </row>
    <row r="140" spans="1:2">
      <c r="A140" t="s">
        <v>570</v>
      </c>
      <c r="B140" t="s">
        <v>619</v>
      </c>
    </row>
    <row r="141" spans="1:2">
      <c r="A141" t="s">
        <v>570</v>
      </c>
      <c r="B141" t="s">
        <v>620</v>
      </c>
    </row>
    <row r="142" spans="1:2">
      <c r="A142" t="s">
        <v>570</v>
      </c>
      <c r="B142" t="s">
        <v>621</v>
      </c>
    </row>
    <row r="143" spans="1:2">
      <c r="A143" t="s">
        <v>570</v>
      </c>
      <c r="B143" t="s">
        <v>622</v>
      </c>
    </row>
    <row r="144" spans="1:2">
      <c r="A144" t="s">
        <v>570</v>
      </c>
      <c r="B144" t="s">
        <v>623</v>
      </c>
    </row>
    <row r="145" spans="1:2">
      <c r="A145" t="s">
        <v>570</v>
      </c>
      <c r="B145" t="s">
        <v>624</v>
      </c>
    </row>
    <row r="146" spans="1:2">
      <c r="A146" t="s">
        <v>570</v>
      </c>
      <c r="B146" t="s">
        <v>625</v>
      </c>
    </row>
    <row r="147" spans="1:2">
      <c r="A147" t="s">
        <v>570</v>
      </c>
      <c r="B147" t="s">
        <v>626</v>
      </c>
    </row>
    <row r="148" spans="1:2">
      <c r="A148" t="s">
        <v>570</v>
      </c>
      <c r="B148" t="s">
        <v>627</v>
      </c>
    </row>
    <row r="149" spans="1:2">
      <c r="A149" t="s">
        <v>570</v>
      </c>
      <c r="B149" t="s">
        <v>628</v>
      </c>
    </row>
    <row r="150" spans="1:2">
      <c r="A150" t="s">
        <v>570</v>
      </c>
      <c r="B150" t="s">
        <v>629</v>
      </c>
    </row>
    <row r="151" spans="1:2">
      <c r="A151" t="s">
        <v>570</v>
      </c>
      <c r="B151" t="s">
        <v>630</v>
      </c>
    </row>
    <row r="152" spans="1:2">
      <c r="A152" t="s">
        <v>570</v>
      </c>
      <c r="B152" t="s">
        <v>631</v>
      </c>
    </row>
    <row r="153" spans="1:2">
      <c r="A153" t="s">
        <v>570</v>
      </c>
      <c r="B153" t="s">
        <v>632</v>
      </c>
    </row>
    <row r="154" spans="1:2">
      <c r="A154" t="s">
        <v>570</v>
      </c>
      <c r="B154" t="s">
        <v>633</v>
      </c>
    </row>
    <row r="155" spans="1:2">
      <c r="A155" t="s">
        <v>570</v>
      </c>
      <c r="B155" t="s">
        <v>634</v>
      </c>
    </row>
    <row r="156" spans="1:2">
      <c r="A156" t="s">
        <v>570</v>
      </c>
      <c r="B156" t="s">
        <v>635</v>
      </c>
    </row>
    <row r="157" spans="1:2">
      <c r="A157" t="s">
        <v>570</v>
      </c>
      <c r="B157" t="s">
        <v>636</v>
      </c>
    </row>
    <row r="158" spans="1:2">
      <c r="A158" t="s">
        <v>570</v>
      </c>
      <c r="B158" t="s">
        <v>637</v>
      </c>
    </row>
    <row r="159" spans="1:2">
      <c r="A159" t="s">
        <v>570</v>
      </c>
      <c r="B159" t="s">
        <v>638</v>
      </c>
    </row>
    <row r="160" spans="1:2">
      <c r="A160" t="s">
        <v>570</v>
      </c>
      <c r="B160" t="s">
        <v>639</v>
      </c>
    </row>
    <row r="161" spans="1:2">
      <c r="A161" t="s">
        <v>570</v>
      </c>
      <c r="B161" t="s">
        <v>640</v>
      </c>
    </row>
    <row r="162" spans="1:2">
      <c r="A162" t="s">
        <v>570</v>
      </c>
      <c r="B162" t="s">
        <v>641</v>
      </c>
    </row>
    <row r="163" spans="1:2">
      <c r="A163" t="s">
        <v>570</v>
      </c>
      <c r="B163" t="s">
        <v>642</v>
      </c>
    </row>
    <row r="164" spans="1:2">
      <c r="A164" t="s">
        <v>570</v>
      </c>
      <c r="B164" t="s">
        <v>643</v>
      </c>
    </row>
    <row r="165" spans="1:2">
      <c r="A165" t="s">
        <v>570</v>
      </c>
      <c r="B165" t="s">
        <v>644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2761-2BDC-4405-8F82-30F0BC73D94F}">
  <sheetPr>
    <tabColor rgb="FFFFC000"/>
  </sheetPr>
  <dimension ref="A1:I8"/>
  <sheetViews>
    <sheetView topLeftCell="A3" workbookViewId="0">
      <selection activeCell="A15" sqref="A15"/>
    </sheetView>
  </sheetViews>
  <sheetFormatPr defaultColWidth="8.625" defaultRowHeight="15.95"/>
  <cols>
    <col min="1" max="1" width="24.5" bestFit="1" customWidth="1"/>
    <col min="2" max="2" width="11.125" bestFit="1" customWidth="1"/>
    <col min="3" max="3" width="10.125" bestFit="1" customWidth="1"/>
    <col min="4" max="4" width="19.375" bestFit="1" customWidth="1"/>
    <col min="5" max="5" width="10.375" bestFit="1" customWidth="1"/>
    <col min="6" max="6" width="42.125" bestFit="1" customWidth="1"/>
    <col min="7" max="7" width="29.125" bestFit="1" customWidth="1"/>
    <col min="8" max="8" width="18.875" bestFit="1" customWidth="1"/>
    <col min="9" max="9" width="14.625" bestFit="1" customWidth="1"/>
  </cols>
  <sheetData>
    <row r="1" spans="1:9">
      <c r="A1" t="s">
        <v>361</v>
      </c>
      <c r="B1" t="s">
        <v>645</v>
      </c>
    </row>
    <row r="2" spans="1:9">
      <c r="A2" t="s">
        <v>646</v>
      </c>
      <c r="B2" t="s">
        <v>647</v>
      </c>
    </row>
    <row r="3" spans="1:9">
      <c r="A3" t="s">
        <v>157</v>
      </c>
      <c r="B3" t="s">
        <v>158</v>
      </c>
      <c r="C3" t="s">
        <v>159</v>
      </c>
      <c r="D3" t="s">
        <v>160</v>
      </c>
      <c r="E3" t="s">
        <v>161</v>
      </c>
      <c r="F3" t="s">
        <v>162</v>
      </c>
      <c r="G3" t="s">
        <v>163</v>
      </c>
      <c r="H3" t="s">
        <v>164</v>
      </c>
      <c r="I3" t="s">
        <v>165</v>
      </c>
    </row>
    <row r="4" spans="1:9" ht="17.100000000000001">
      <c r="A4" t="s">
        <v>648</v>
      </c>
      <c r="B4">
        <v>4</v>
      </c>
      <c r="C4" s="1" t="s">
        <v>649</v>
      </c>
      <c r="D4" t="s">
        <v>405</v>
      </c>
      <c r="E4" t="s">
        <v>650</v>
      </c>
      <c r="F4" t="s">
        <v>651</v>
      </c>
      <c r="G4" t="s">
        <v>652</v>
      </c>
      <c r="H4" t="s">
        <v>653</v>
      </c>
      <c r="I4">
        <v>1</v>
      </c>
    </row>
    <row r="5" spans="1:9" ht="17.100000000000001">
      <c r="A5" t="s">
        <v>648</v>
      </c>
      <c r="B5">
        <v>4</v>
      </c>
      <c r="C5" s="1" t="s">
        <v>649</v>
      </c>
      <c r="D5" t="s">
        <v>654</v>
      </c>
      <c r="E5" t="s">
        <v>650</v>
      </c>
      <c r="F5" t="s">
        <v>651</v>
      </c>
      <c r="G5" t="s">
        <v>655</v>
      </c>
      <c r="H5" t="s">
        <v>653</v>
      </c>
      <c r="I5">
        <v>2</v>
      </c>
    </row>
    <row r="6" spans="1:9" ht="17.100000000000001">
      <c r="A6" t="s">
        <v>648</v>
      </c>
      <c r="B6">
        <v>4</v>
      </c>
      <c r="C6" s="1" t="s">
        <v>649</v>
      </c>
      <c r="D6" t="s">
        <v>656</v>
      </c>
      <c r="E6" t="s">
        <v>650</v>
      </c>
      <c r="F6" t="s">
        <v>651</v>
      </c>
      <c r="G6" t="s">
        <v>657</v>
      </c>
      <c r="H6" t="s">
        <v>653</v>
      </c>
      <c r="I6">
        <v>3</v>
      </c>
    </row>
    <row r="7" spans="1:9" ht="17.100000000000001">
      <c r="A7" t="s">
        <v>648</v>
      </c>
      <c r="B7">
        <v>4</v>
      </c>
      <c r="C7" s="1" t="s">
        <v>649</v>
      </c>
      <c r="D7" t="s">
        <v>658</v>
      </c>
      <c r="E7" t="s">
        <v>650</v>
      </c>
      <c r="F7" t="s">
        <v>651</v>
      </c>
      <c r="G7" t="s">
        <v>659</v>
      </c>
      <c r="H7" t="s">
        <v>653</v>
      </c>
      <c r="I7">
        <v>4</v>
      </c>
    </row>
    <row r="8" spans="1:9" ht="17.100000000000001">
      <c r="A8" t="s">
        <v>648</v>
      </c>
      <c r="B8">
        <v>4</v>
      </c>
      <c r="C8" s="1" t="s">
        <v>649</v>
      </c>
      <c r="D8" t="s">
        <v>660</v>
      </c>
      <c r="E8" t="s">
        <v>650</v>
      </c>
      <c r="F8" t="s">
        <v>651</v>
      </c>
      <c r="G8" t="s">
        <v>661</v>
      </c>
      <c r="H8" t="s">
        <v>653</v>
      </c>
      <c r="I8">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BC35E-5050-4346-8F19-FE0100BC7D02}">
  <sheetPr>
    <tabColor rgb="FFFFC000"/>
  </sheetPr>
  <dimension ref="A1:M281"/>
  <sheetViews>
    <sheetView topLeftCell="I1" zoomScale="80" zoomScaleNormal="80" workbookViewId="0">
      <selection activeCell="J2" sqref="J2"/>
    </sheetView>
  </sheetViews>
  <sheetFormatPr defaultColWidth="8.625" defaultRowHeight="15.95"/>
  <cols>
    <col min="1" max="1" width="7.5" customWidth="1"/>
    <col min="2" max="2" width="4.625" customWidth="1"/>
    <col min="3" max="3" width="10.875" bestFit="1" customWidth="1"/>
    <col min="4" max="4" width="10.125" bestFit="1" customWidth="1"/>
    <col min="5" max="5" width="10.875" bestFit="1" customWidth="1"/>
    <col min="6" max="6" width="9.5" bestFit="1" customWidth="1"/>
    <col min="7" max="8" width="13.375" bestFit="1" customWidth="1"/>
    <col min="9" max="9" width="54.125" bestFit="1" customWidth="1"/>
    <col min="10" max="10" width="56.5" bestFit="1" customWidth="1"/>
    <col min="11" max="11" width="62" bestFit="1" customWidth="1"/>
    <col min="12" max="12" width="14.625" bestFit="1" customWidth="1"/>
  </cols>
  <sheetData>
    <row r="1" spans="1:13">
      <c r="A1" t="s">
        <v>157</v>
      </c>
      <c r="B1" t="s">
        <v>662</v>
      </c>
      <c r="C1" t="s">
        <v>663</v>
      </c>
      <c r="D1" t="s">
        <v>664</v>
      </c>
      <c r="E1" t="s">
        <v>665</v>
      </c>
      <c r="F1" t="s">
        <v>666</v>
      </c>
      <c r="G1" t="s">
        <v>160</v>
      </c>
      <c r="H1" t="s">
        <v>161</v>
      </c>
      <c r="I1" t="s">
        <v>162</v>
      </c>
      <c r="J1" t="s">
        <v>163</v>
      </c>
      <c r="K1" t="s">
        <v>164</v>
      </c>
      <c r="L1" t="s">
        <v>165</v>
      </c>
      <c r="M1" t="s">
        <v>31</v>
      </c>
    </row>
    <row r="2" spans="1:13">
      <c r="A2" t="s">
        <v>141</v>
      </c>
      <c r="B2">
        <v>1</v>
      </c>
      <c r="C2" t="s">
        <v>667</v>
      </c>
      <c r="D2" t="s">
        <v>649</v>
      </c>
      <c r="E2" t="s">
        <v>668</v>
      </c>
      <c r="F2" t="s">
        <v>347</v>
      </c>
      <c r="G2" t="s">
        <v>669</v>
      </c>
      <c r="H2" t="s">
        <v>670</v>
      </c>
      <c r="I2" t="s">
        <v>671</v>
      </c>
      <c r="J2" t="s">
        <v>672</v>
      </c>
      <c r="K2" t="s">
        <v>673</v>
      </c>
      <c r="L2">
        <v>1</v>
      </c>
      <c r="M2" t="s">
        <v>674</v>
      </c>
    </row>
    <row r="3" spans="1:13">
      <c r="A3" t="s">
        <v>141</v>
      </c>
      <c r="B3">
        <v>1</v>
      </c>
      <c r="C3" t="s">
        <v>667</v>
      </c>
      <c r="D3" t="s">
        <v>649</v>
      </c>
      <c r="E3" t="s">
        <v>668</v>
      </c>
      <c r="F3" t="s">
        <v>347</v>
      </c>
      <c r="G3" t="s">
        <v>675</v>
      </c>
      <c r="H3" t="s">
        <v>676</v>
      </c>
      <c r="I3" t="s">
        <v>671</v>
      </c>
      <c r="J3" t="s">
        <v>677</v>
      </c>
      <c r="K3" t="s">
        <v>678</v>
      </c>
      <c r="L3">
        <v>2</v>
      </c>
    </row>
    <row r="4" spans="1:13">
      <c r="A4" t="s">
        <v>141</v>
      </c>
      <c r="B4">
        <v>2</v>
      </c>
      <c r="C4" t="s">
        <v>667</v>
      </c>
      <c r="D4" t="s">
        <v>679</v>
      </c>
      <c r="E4" t="s">
        <v>680</v>
      </c>
      <c r="F4" t="s">
        <v>347</v>
      </c>
      <c r="G4" t="s">
        <v>669</v>
      </c>
      <c r="H4" t="s">
        <v>676</v>
      </c>
      <c r="I4" t="s">
        <v>671</v>
      </c>
      <c r="J4" t="s">
        <v>681</v>
      </c>
      <c r="K4" t="s">
        <v>682</v>
      </c>
      <c r="L4">
        <v>3</v>
      </c>
      <c r="M4" t="s">
        <v>683</v>
      </c>
    </row>
    <row r="5" spans="1:13">
      <c r="A5" t="s">
        <v>141</v>
      </c>
      <c r="B5">
        <v>2</v>
      </c>
      <c r="C5" t="s">
        <v>667</v>
      </c>
      <c r="D5" t="s">
        <v>679</v>
      </c>
      <c r="E5" t="s">
        <v>680</v>
      </c>
      <c r="F5" t="s">
        <v>347</v>
      </c>
      <c r="G5" t="s">
        <v>675</v>
      </c>
      <c r="H5" t="s">
        <v>684</v>
      </c>
      <c r="I5" t="s">
        <v>671</v>
      </c>
      <c r="J5" t="s">
        <v>685</v>
      </c>
      <c r="K5" t="s">
        <v>686</v>
      </c>
      <c r="L5">
        <v>4</v>
      </c>
    </row>
    <row r="6" spans="1:13">
      <c r="A6" t="s">
        <v>141</v>
      </c>
      <c r="B6">
        <v>3</v>
      </c>
      <c r="C6" t="s">
        <v>667</v>
      </c>
      <c r="D6" t="s">
        <v>649</v>
      </c>
      <c r="E6" t="s">
        <v>668</v>
      </c>
      <c r="F6" t="s">
        <v>347</v>
      </c>
      <c r="G6" t="s">
        <v>669</v>
      </c>
      <c r="H6" t="s">
        <v>675</v>
      </c>
      <c r="I6" t="s">
        <v>671</v>
      </c>
      <c r="J6" t="s">
        <v>687</v>
      </c>
      <c r="K6" t="s">
        <v>688</v>
      </c>
      <c r="L6">
        <v>5</v>
      </c>
    </row>
    <row r="7" spans="1:13">
      <c r="A7" t="s">
        <v>141</v>
      </c>
      <c r="B7">
        <v>4</v>
      </c>
      <c r="C7" t="s">
        <v>667</v>
      </c>
      <c r="D7" t="s">
        <v>679</v>
      </c>
      <c r="E7" t="s">
        <v>680</v>
      </c>
      <c r="F7" t="s">
        <v>347</v>
      </c>
      <c r="G7" t="s">
        <v>675</v>
      </c>
      <c r="H7" t="s">
        <v>670</v>
      </c>
      <c r="I7" t="s">
        <v>671</v>
      </c>
      <c r="J7" t="s">
        <v>689</v>
      </c>
      <c r="K7" t="s">
        <v>690</v>
      </c>
      <c r="L7">
        <v>6</v>
      </c>
    </row>
    <row r="8" spans="1:13">
      <c r="A8" t="s">
        <v>141</v>
      </c>
      <c r="B8">
        <v>5</v>
      </c>
      <c r="C8" t="s">
        <v>667</v>
      </c>
      <c r="D8" s="6" t="s">
        <v>691</v>
      </c>
      <c r="E8" s="6" t="s">
        <v>691</v>
      </c>
      <c r="F8" t="s">
        <v>347</v>
      </c>
      <c r="G8" t="s">
        <v>675</v>
      </c>
      <c r="H8" t="s">
        <v>670</v>
      </c>
      <c r="I8" t="s">
        <v>671</v>
      </c>
      <c r="J8" t="s">
        <v>692</v>
      </c>
      <c r="K8" t="s">
        <v>693</v>
      </c>
      <c r="L8">
        <v>7</v>
      </c>
      <c r="M8" t="s">
        <v>694</v>
      </c>
    </row>
    <row r="9" spans="1:13">
      <c r="A9" t="s">
        <v>141</v>
      </c>
      <c r="B9">
        <v>6</v>
      </c>
      <c r="C9" t="s">
        <v>695</v>
      </c>
      <c r="D9" t="s">
        <v>649</v>
      </c>
      <c r="E9" t="s">
        <v>696</v>
      </c>
      <c r="F9" t="s">
        <v>347</v>
      </c>
      <c r="G9" t="s">
        <v>669</v>
      </c>
      <c r="H9" t="s">
        <v>676</v>
      </c>
      <c r="I9" t="s">
        <v>671</v>
      </c>
      <c r="J9" t="s">
        <v>697</v>
      </c>
      <c r="K9" t="s">
        <v>698</v>
      </c>
      <c r="L9">
        <v>8</v>
      </c>
      <c r="M9" t="s">
        <v>699</v>
      </c>
    </row>
    <row r="10" spans="1:13">
      <c r="A10" t="s">
        <v>141</v>
      </c>
      <c r="B10">
        <v>6</v>
      </c>
      <c r="C10" t="s">
        <v>695</v>
      </c>
      <c r="D10" t="s">
        <v>649</v>
      </c>
      <c r="E10" t="s">
        <v>696</v>
      </c>
      <c r="F10" t="s">
        <v>347</v>
      </c>
      <c r="G10" t="s">
        <v>669</v>
      </c>
      <c r="H10" t="s">
        <v>676</v>
      </c>
      <c r="I10" t="s">
        <v>671</v>
      </c>
      <c r="J10" t="s">
        <v>700</v>
      </c>
      <c r="K10" t="s">
        <v>701</v>
      </c>
      <c r="L10">
        <v>9</v>
      </c>
    </row>
    <row r="11" spans="1:13">
      <c r="A11" t="s">
        <v>141</v>
      </c>
      <c r="B11">
        <v>6</v>
      </c>
      <c r="C11" t="s">
        <v>695</v>
      </c>
      <c r="D11" t="s">
        <v>649</v>
      </c>
      <c r="E11" t="s">
        <v>696</v>
      </c>
      <c r="F11" t="s">
        <v>347</v>
      </c>
      <c r="G11" t="s">
        <v>670</v>
      </c>
      <c r="H11" t="s">
        <v>676</v>
      </c>
      <c r="I11" t="s">
        <v>671</v>
      </c>
      <c r="J11" t="s">
        <v>702</v>
      </c>
      <c r="K11" t="s">
        <v>703</v>
      </c>
      <c r="L11">
        <v>10</v>
      </c>
    </row>
    <row r="12" spans="1:13">
      <c r="A12" t="s">
        <v>141</v>
      </c>
      <c r="B12">
        <v>7</v>
      </c>
      <c r="C12" t="s">
        <v>695</v>
      </c>
      <c r="D12" s="6" t="s">
        <v>691</v>
      </c>
      <c r="E12" s="6" t="s">
        <v>691</v>
      </c>
      <c r="F12" t="s">
        <v>347</v>
      </c>
      <c r="G12" t="s">
        <v>669</v>
      </c>
      <c r="H12" t="s">
        <v>676</v>
      </c>
      <c r="I12" t="s">
        <v>671</v>
      </c>
      <c r="J12" t="s">
        <v>704</v>
      </c>
      <c r="K12" t="s">
        <v>705</v>
      </c>
      <c r="L12">
        <v>11</v>
      </c>
      <c r="M12" t="s">
        <v>706</v>
      </c>
    </row>
    <row r="13" spans="1:13">
      <c r="A13" t="s">
        <v>141</v>
      </c>
      <c r="B13">
        <v>7</v>
      </c>
      <c r="C13" t="s">
        <v>695</v>
      </c>
      <c r="D13" s="6" t="s">
        <v>691</v>
      </c>
      <c r="E13" s="6" t="s">
        <v>691</v>
      </c>
      <c r="F13" t="s">
        <v>347</v>
      </c>
      <c r="G13" t="s">
        <v>675</v>
      </c>
      <c r="H13" t="s">
        <v>684</v>
      </c>
      <c r="I13" t="s">
        <v>671</v>
      </c>
      <c r="J13" t="s">
        <v>707</v>
      </c>
      <c r="K13" t="s">
        <v>708</v>
      </c>
      <c r="L13">
        <v>12</v>
      </c>
    </row>
    <row r="14" spans="1:13">
      <c r="A14" t="s">
        <v>141</v>
      </c>
      <c r="B14">
        <v>7</v>
      </c>
      <c r="C14" t="s">
        <v>695</v>
      </c>
      <c r="D14" s="6" t="s">
        <v>691</v>
      </c>
      <c r="E14" s="6" t="s">
        <v>691</v>
      </c>
      <c r="F14" t="s">
        <v>347</v>
      </c>
      <c r="G14" t="s">
        <v>670</v>
      </c>
      <c r="H14" t="s">
        <v>676</v>
      </c>
      <c r="I14" t="s">
        <v>671</v>
      </c>
      <c r="J14" t="s">
        <v>709</v>
      </c>
      <c r="K14" t="s">
        <v>710</v>
      </c>
      <c r="L14">
        <v>13</v>
      </c>
    </row>
    <row r="15" spans="1:13">
      <c r="A15" t="s">
        <v>141</v>
      </c>
      <c r="B15">
        <v>8</v>
      </c>
      <c r="C15" t="s">
        <v>695</v>
      </c>
      <c r="D15" s="6" t="s">
        <v>691</v>
      </c>
      <c r="E15" s="6" t="s">
        <v>691</v>
      </c>
      <c r="F15" t="s">
        <v>347</v>
      </c>
      <c r="G15" t="s">
        <v>669</v>
      </c>
      <c r="H15" t="s">
        <v>670</v>
      </c>
      <c r="I15" t="s">
        <v>671</v>
      </c>
      <c r="J15" t="s">
        <v>711</v>
      </c>
      <c r="K15" t="s">
        <v>712</v>
      </c>
      <c r="L15">
        <v>14</v>
      </c>
      <c r="M15" t="s">
        <v>713</v>
      </c>
    </row>
    <row r="16" spans="1:13">
      <c r="A16" t="s">
        <v>141</v>
      </c>
      <c r="B16">
        <v>8</v>
      </c>
      <c r="C16" t="s">
        <v>695</v>
      </c>
      <c r="D16" s="6" t="s">
        <v>691</v>
      </c>
      <c r="E16" s="6" t="s">
        <v>691</v>
      </c>
      <c r="F16" t="s">
        <v>347</v>
      </c>
      <c r="G16" t="s">
        <v>675</v>
      </c>
      <c r="H16" t="s">
        <v>676</v>
      </c>
      <c r="I16" t="s">
        <v>671</v>
      </c>
      <c r="J16" t="s">
        <v>714</v>
      </c>
      <c r="K16" t="s">
        <v>715</v>
      </c>
      <c r="L16">
        <v>15</v>
      </c>
    </row>
    <row r="17" spans="1:13">
      <c r="A17" t="s">
        <v>141</v>
      </c>
      <c r="B17">
        <v>8</v>
      </c>
      <c r="C17" t="s">
        <v>695</v>
      </c>
      <c r="D17" s="6" t="s">
        <v>691</v>
      </c>
      <c r="E17" s="6" t="s">
        <v>691</v>
      </c>
      <c r="F17" t="s">
        <v>347</v>
      </c>
      <c r="G17" t="s">
        <v>675</v>
      </c>
      <c r="H17" t="s">
        <v>684</v>
      </c>
      <c r="I17" t="s">
        <v>671</v>
      </c>
      <c r="J17" t="s">
        <v>716</v>
      </c>
      <c r="K17" t="s">
        <v>717</v>
      </c>
      <c r="L17">
        <v>16</v>
      </c>
    </row>
    <row r="18" spans="1:13">
      <c r="A18" t="s">
        <v>141</v>
      </c>
      <c r="B18">
        <v>9</v>
      </c>
      <c r="C18" t="s">
        <v>695</v>
      </c>
      <c r="D18" s="6" t="s">
        <v>691</v>
      </c>
      <c r="E18" s="6" t="s">
        <v>691</v>
      </c>
      <c r="F18" t="s">
        <v>347</v>
      </c>
      <c r="G18" t="s">
        <v>675</v>
      </c>
      <c r="H18" t="s">
        <v>670</v>
      </c>
      <c r="I18" t="s">
        <v>671</v>
      </c>
      <c r="J18" t="s">
        <v>718</v>
      </c>
      <c r="K18" t="s">
        <v>719</v>
      </c>
      <c r="L18">
        <v>17</v>
      </c>
      <c r="M18" t="s">
        <v>720</v>
      </c>
    </row>
    <row r="19" spans="1:13">
      <c r="A19" t="s">
        <v>141</v>
      </c>
      <c r="B19">
        <v>9</v>
      </c>
      <c r="C19" t="s">
        <v>695</v>
      </c>
      <c r="D19" s="6" t="s">
        <v>691</v>
      </c>
      <c r="E19" s="6" t="s">
        <v>691</v>
      </c>
      <c r="F19" t="s">
        <v>347</v>
      </c>
      <c r="G19" t="s">
        <v>676</v>
      </c>
      <c r="H19" t="s">
        <v>684</v>
      </c>
      <c r="I19" t="s">
        <v>671</v>
      </c>
      <c r="J19" t="s">
        <v>721</v>
      </c>
      <c r="K19" t="s">
        <v>722</v>
      </c>
      <c r="L19">
        <v>18</v>
      </c>
    </row>
    <row r="20" spans="1:13">
      <c r="A20" t="s">
        <v>141</v>
      </c>
      <c r="B20">
        <v>10</v>
      </c>
      <c r="C20" t="s">
        <v>723</v>
      </c>
      <c r="D20" s="6" t="s">
        <v>691</v>
      </c>
      <c r="E20" s="6" t="s">
        <v>691</v>
      </c>
      <c r="F20" t="s">
        <v>347</v>
      </c>
      <c r="G20" t="s">
        <v>724</v>
      </c>
      <c r="H20" t="s">
        <v>725</v>
      </c>
      <c r="I20" t="s">
        <v>671</v>
      </c>
      <c r="J20" t="s">
        <v>726</v>
      </c>
      <c r="K20" t="s">
        <v>727</v>
      </c>
      <c r="L20">
        <v>19</v>
      </c>
    </row>
    <row r="21" spans="1:13">
      <c r="A21" t="s">
        <v>141</v>
      </c>
      <c r="B21">
        <v>10</v>
      </c>
      <c r="C21" t="s">
        <v>723</v>
      </c>
      <c r="D21" s="6" t="s">
        <v>691</v>
      </c>
      <c r="E21" s="6" t="s">
        <v>691</v>
      </c>
      <c r="F21" t="s">
        <v>347</v>
      </c>
      <c r="G21" t="s">
        <v>724</v>
      </c>
      <c r="H21" t="s">
        <v>728</v>
      </c>
      <c r="I21" t="s">
        <v>671</v>
      </c>
      <c r="J21" t="s">
        <v>729</v>
      </c>
      <c r="K21" t="s">
        <v>730</v>
      </c>
      <c r="L21">
        <v>20</v>
      </c>
    </row>
    <row r="22" spans="1:13">
      <c r="A22" t="s">
        <v>141</v>
      </c>
      <c r="B22">
        <v>11</v>
      </c>
      <c r="C22" t="s">
        <v>731</v>
      </c>
      <c r="D22" s="6" t="s">
        <v>691</v>
      </c>
      <c r="E22" s="6" t="s">
        <v>691</v>
      </c>
      <c r="F22" t="s">
        <v>347</v>
      </c>
      <c r="G22" t="s">
        <v>724</v>
      </c>
      <c r="H22" t="s">
        <v>725</v>
      </c>
      <c r="I22" t="s">
        <v>671</v>
      </c>
      <c r="J22" t="s">
        <v>732</v>
      </c>
      <c r="K22" t="s">
        <v>733</v>
      </c>
      <c r="L22">
        <v>21</v>
      </c>
    </row>
    <row r="23" spans="1:13">
      <c r="A23" t="s">
        <v>141</v>
      </c>
      <c r="B23">
        <v>11</v>
      </c>
      <c r="C23" t="s">
        <v>731</v>
      </c>
      <c r="D23" s="6" t="s">
        <v>691</v>
      </c>
      <c r="E23" s="6" t="s">
        <v>691</v>
      </c>
      <c r="F23" t="s">
        <v>347</v>
      </c>
      <c r="G23" t="s">
        <v>724</v>
      </c>
      <c r="H23" t="s">
        <v>728</v>
      </c>
      <c r="I23" t="s">
        <v>671</v>
      </c>
      <c r="J23" t="s">
        <v>734</v>
      </c>
      <c r="K23" t="s">
        <v>735</v>
      </c>
      <c r="L23">
        <v>22</v>
      </c>
    </row>
    <row r="179" spans="1:2">
      <c r="A179" t="s">
        <v>736</v>
      </c>
      <c r="B179" t="s">
        <v>737</v>
      </c>
    </row>
    <row r="180" spans="1:2">
      <c r="A180" t="s">
        <v>736</v>
      </c>
      <c r="B180" t="s">
        <v>738</v>
      </c>
    </row>
    <row r="181" spans="1:2">
      <c r="A181" t="s">
        <v>736</v>
      </c>
      <c r="B181" t="s">
        <v>739</v>
      </c>
    </row>
    <row r="182" spans="1:2">
      <c r="A182" t="s">
        <v>736</v>
      </c>
      <c r="B182" t="s">
        <v>740</v>
      </c>
    </row>
    <row r="183" spans="1:2">
      <c r="A183" t="s">
        <v>736</v>
      </c>
      <c r="B183" t="s">
        <v>741</v>
      </c>
    </row>
    <row r="184" spans="1:2">
      <c r="A184" t="s">
        <v>736</v>
      </c>
      <c r="B184" t="s">
        <v>742</v>
      </c>
    </row>
    <row r="185" spans="1:2">
      <c r="A185" t="s">
        <v>743</v>
      </c>
      <c r="B185" t="s">
        <v>744</v>
      </c>
    </row>
    <row r="186" spans="1:2">
      <c r="A186" t="s">
        <v>743</v>
      </c>
      <c r="B186" t="s">
        <v>745</v>
      </c>
    </row>
    <row r="187" spans="1:2">
      <c r="A187" t="s">
        <v>743</v>
      </c>
      <c r="B187" t="s">
        <v>746</v>
      </c>
    </row>
    <row r="188" spans="1:2">
      <c r="A188" t="s">
        <v>743</v>
      </c>
      <c r="B188" t="s">
        <v>747</v>
      </c>
    </row>
    <row r="189" spans="1:2">
      <c r="A189" t="s">
        <v>743</v>
      </c>
      <c r="B189" t="s">
        <v>748</v>
      </c>
    </row>
    <row r="190" spans="1:2">
      <c r="A190" t="s">
        <v>743</v>
      </c>
      <c r="B190" t="s">
        <v>749</v>
      </c>
    </row>
    <row r="191" spans="1:2">
      <c r="A191" t="s">
        <v>750</v>
      </c>
      <c r="B191" t="s">
        <v>751</v>
      </c>
    </row>
    <row r="192" spans="1:2">
      <c r="A192" t="s">
        <v>750</v>
      </c>
      <c r="B192" t="s">
        <v>752</v>
      </c>
    </row>
    <row r="193" spans="1:2">
      <c r="A193" t="s">
        <v>750</v>
      </c>
      <c r="B193" t="s">
        <v>753</v>
      </c>
    </row>
    <row r="194" spans="1:2">
      <c r="A194" t="s">
        <v>750</v>
      </c>
      <c r="B194" t="s">
        <v>754</v>
      </c>
    </row>
    <row r="195" spans="1:2">
      <c r="A195" t="s">
        <v>750</v>
      </c>
      <c r="B195" t="s">
        <v>755</v>
      </c>
    </row>
    <row r="196" spans="1:2">
      <c r="A196" t="s">
        <v>756</v>
      </c>
      <c r="B196" t="s">
        <v>757</v>
      </c>
    </row>
    <row r="197" spans="1:2">
      <c r="A197" t="s">
        <v>756</v>
      </c>
      <c r="B197" t="s">
        <v>758</v>
      </c>
    </row>
    <row r="198" spans="1:2">
      <c r="A198" t="s">
        <v>756</v>
      </c>
      <c r="B198" t="s">
        <v>759</v>
      </c>
    </row>
    <row r="199" spans="1:2">
      <c r="A199" t="s">
        <v>756</v>
      </c>
      <c r="B199" t="s">
        <v>760</v>
      </c>
    </row>
    <row r="200" spans="1:2">
      <c r="A200" t="s">
        <v>761</v>
      </c>
      <c r="B200" t="s">
        <v>762</v>
      </c>
    </row>
    <row r="201" spans="1:2">
      <c r="A201" t="s">
        <v>761</v>
      </c>
      <c r="B201" t="s">
        <v>763</v>
      </c>
    </row>
    <row r="202" spans="1:2">
      <c r="A202" t="s">
        <v>761</v>
      </c>
      <c r="B202" t="s">
        <v>764</v>
      </c>
    </row>
    <row r="203" spans="1:2">
      <c r="A203" t="s">
        <v>761</v>
      </c>
      <c r="B203" t="s">
        <v>765</v>
      </c>
    </row>
    <row r="204" spans="1:2">
      <c r="A204" t="s">
        <v>766</v>
      </c>
      <c r="B204" t="s">
        <v>767</v>
      </c>
    </row>
    <row r="205" spans="1:2">
      <c r="A205" t="s">
        <v>766</v>
      </c>
      <c r="B205" t="s">
        <v>768</v>
      </c>
    </row>
    <row r="206" spans="1:2">
      <c r="A206" t="s">
        <v>766</v>
      </c>
      <c r="B206" t="s">
        <v>769</v>
      </c>
    </row>
    <row r="207" spans="1:2">
      <c r="A207" t="s">
        <v>766</v>
      </c>
      <c r="B207" t="s">
        <v>770</v>
      </c>
    </row>
    <row r="208" spans="1:2">
      <c r="A208" t="s">
        <v>766</v>
      </c>
      <c r="B208" t="s">
        <v>771</v>
      </c>
    </row>
    <row r="209" spans="1:2">
      <c r="A209" t="s">
        <v>766</v>
      </c>
      <c r="B209" t="s">
        <v>772</v>
      </c>
    </row>
    <row r="210" spans="1:2">
      <c r="A210" t="s">
        <v>766</v>
      </c>
      <c r="B210" t="s">
        <v>773</v>
      </c>
    </row>
    <row r="211" spans="1:2">
      <c r="A211" t="s">
        <v>774</v>
      </c>
      <c r="B211" t="s">
        <v>775</v>
      </c>
    </row>
    <row r="212" spans="1:2">
      <c r="A212" t="s">
        <v>774</v>
      </c>
      <c r="B212" t="s">
        <v>776</v>
      </c>
    </row>
    <row r="213" spans="1:2">
      <c r="A213" t="s">
        <v>774</v>
      </c>
      <c r="B213" t="s">
        <v>777</v>
      </c>
    </row>
    <row r="214" spans="1:2">
      <c r="A214" t="s">
        <v>774</v>
      </c>
      <c r="B214" t="s">
        <v>778</v>
      </c>
    </row>
    <row r="215" spans="1:2">
      <c r="A215" t="s">
        <v>774</v>
      </c>
      <c r="B215" t="s">
        <v>779</v>
      </c>
    </row>
    <row r="216" spans="1:2">
      <c r="A216" t="s">
        <v>774</v>
      </c>
      <c r="B216" t="s">
        <v>780</v>
      </c>
    </row>
    <row r="217" spans="1:2">
      <c r="A217" t="s">
        <v>774</v>
      </c>
      <c r="B217" t="s">
        <v>781</v>
      </c>
    </row>
    <row r="218" spans="1:2">
      <c r="A218" t="s">
        <v>782</v>
      </c>
      <c r="B218" t="s">
        <v>783</v>
      </c>
    </row>
    <row r="219" spans="1:2">
      <c r="A219" t="s">
        <v>782</v>
      </c>
      <c r="B219" t="s">
        <v>784</v>
      </c>
    </row>
    <row r="220" spans="1:2">
      <c r="A220" t="s">
        <v>782</v>
      </c>
      <c r="B220" t="s">
        <v>785</v>
      </c>
    </row>
    <row r="221" spans="1:2">
      <c r="A221" t="s">
        <v>782</v>
      </c>
      <c r="B221" t="s">
        <v>786</v>
      </c>
    </row>
    <row r="222" spans="1:2">
      <c r="A222" t="s">
        <v>782</v>
      </c>
      <c r="B222" t="s">
        <v>787</v>
      </c>
    </row>
    <row r="223" spans="1:2">
      <c r="A223" t="s">
        <v>782</v>
      </c>
      <c r="B223" t="s">
        <v>788</v>
      </c>
    </row>
    <row r="224" spans="1:2">
      <c r="A224" t="s">
        <v>782</v>
      </c>
      <c r="B224" t="s">
        <v>789</v>
      </c>
    </row>
    <row r="225" spans="1:2">
      <c r="A225" t="s">
        <v>782</v>
      </c>
      <c r="B225" t="s">
        <v>790</v>
      </c>
    </row>
    <row r="226" spans="1:2">
      <c r="A226" t="s">
        <v>791</v>
      </c>
      <c r="B226" t="s">
        <v>792</v>
      </c>
    </row>
    <row r="227" spans="1:2">
      <c r="A227" t="s">
        <v>791</v>
      </c>
      <c r="B227" t="s">
        <v>793</v>
      </c>
    </row>
    <row r="228" spans="1:2">
      <c r="A228" t="s">
        <v>791</v>
      </c>
      <c r="B228" t="s">
        <v>794</v>
      </c>
    </row>
    <row r="229" spans="1:2">
      <c r="A229" t="s">
        <v>791</v>
      </c>
      <c r="B229" t="s">
        <v>795</v>
      </c>
    </row>
    <row r="230" spans="1:2">
      <c r="A230" t="s">
        <v>791</v>
      </c>
      <c r="B230" t="s">
        <v>796</v>
      </c>
    </row>
    <row r="231" spans="1:2">
      <c r="A231" t="s">
        <v>791</v>
      </c>
      <c r="B231" t="s">
        <v>797</v>
      </c>
    </row>
    <row r="232" spans="1:2">
      <c r="A232" t="s">
        <v>791</v>
      </c>
      <c r="B232" t="s">
        <v>798</v>
      </c>
    </row>
    <row r="233" spans="1:2">
      <c r="A233" t="s">
        <v>799</v>
      </c>
      <c r="B233" t="s">
        <v>800</v>
      </c>
    </row>
    <row r="234" spans="1:2">
      <c r="A234" t="s">
        <v>799</v>
      </c>
      <c r="B234" t="s">
        <v>801</v>
      </c>
    </row>
    <row r="235" spans="1:2">
      <c r="A235" t="s">
        <v>799</v>
      </c>
      <c r="B235" t="s">
        <v>802</v>
      </c>
    </row>
    <row r="236" spans="1:2">
      <c r="A236" t="s">
        <v>799</v>
      </c>
      <c r="B236" t="s">
        <v>803</v>
      </c>
    </row>
    <row r="237" spans="1:2">
      <c r="A237" t="s">
        <v>799</v>
      </c>
      <c r="B237" t="s">
        <v>804</v>
      </c>
    </row>
    <row r="238" spans="1:2">
      <c r="A238" t="s">
        <v>799</v>
      </c>
      <c r="B238" t="s">
        <v>805</v>
      </c>
    </row>
    <row r="239" spans="1:2">
      <c r="A239" t="s">
        <v>799</v>
      </c>
      <c r="B239" t="s">
        <v>806</v>
      </c>
    </row>
    <row r="240" spans="1:2">
      <c r="A240" t="s">
        <v>799</v>
      </c>
      <c r="B240" t="s">
        <v>807</v>
      </c>
    </row>
    <row r="241" spans="1:2">
      <c r="A241" t="s">
        <v>808</v>
      </c>
      <c r="B241" t="s">
        <v>809</v>
      </c>
    </row>
    <row r="242" spans="1:2">
      <c r="A242" t="s">
        <v>808</v>
      </c>
      <c r="B242" t="s">
        <v>810</v>
      </c>
    </row>
    <row r="243" spans="1:2">
      <c r="A243" t="s">
        <v>808</v>
      </c>
      <c r="B243" t="s">
        <v>811</v>
      </c>
    </row>
    <row r="244" spans="1:2">
      <c r="A244" t="s">
        <v>808</v>
      </c>
      <c r="B244" t="s">
        <v>812</v>
      </c>
    </row>
    <row r="245" spans="1:2">
      <c r="A245" t="s">
        <v>808</v>
      </c>
      <c r="B245" t="s">
        <v>813</v>
      </c>
    </row>
    <row r="246" spans="1:2">
      <c r="A246" t="s">
        <v>808</v>
      </c>
      <c r="B246" t="s">
        <v>814</v>
      </c>
    </row>
    <row r="247" spans="1:2">
      <c r="A247" t="s">
        <v>815</v>
      </c>
      <c r="B247" t="s">
        <v>816</v>
      </c>
    </row>
    <row r="248" spans="1:2">
      <c r="A248" t="s">
        <v>815</v>
      </c>
      <c r="B248" t="s">
        <v>817</v>
      </c>
    </row>
    <row r="249" spans="1:2">
      <c r="A249" t="s">
        <v>815</v>
      </c>
      <c r="B249" t="s">
        <v>818</v>
      </c>
    </row>
    <row r="250" spans="1:2">
      <c r="A250" t="s">
        <v>819</v>
      </c>
      <c r="B250" t="s">
        <v>820</v>
      </c>
    </row>
    <row r="251" spans="1:2">
      <c r="A251" t="s">
        <v>819</v>
      </c>
      <c r="B251" t="s">
        <v>821</v>
      </c>
    </row>
    <row r="252" spans="1:2">
      <c r="A252" t="s">
        <v>819</v>
      </c>
      <c r="B252" t="s">
        <v>822</v>
      </c>
    </row>
    <row r="253" spans="1:2">
      <c r="A253" t="s">
        <v>819</v>
      </c>
      <c r="B253" t="s">
        <v>823</v>
      </c>
    </row>
    <row r="254" spans="1:2">
      <c r="A254" t="s">
        <v>824</v>
      </c>
      <c r="B254" t="s">
        <v>825</v>
      </c>
    </row>
    <row r="255" spans="1:2">
      <c r="A255" t="s">
        <v>824</v>
      </c>
      <c r="B255" t="s">
        <v>826</v>
      </c>
    </row>
    <row r="256" spans="1:2">
      <c r="A256" t="s">
        <v>824</v>
      </c>
      <c r="B256" t="s">
        <v>827</v>
      </c>
    </row>
    <row r="257" spans="1:2">
      <c r="A257" t="s">
        <v>824</v>
      </c>
      <c r="B257" t="s">
        <v>828</v>
      </c>
    </row>
    <row r="258" spans="1:2">
      <c r="A258" t="s">
        <v>824</v>
      </c>
      <c r="B258" t="s">
        <v>829</v>
      </c>
    </row>
    <row r="259" spans="1:2">
      <c r="A259" t="s">
        <v>824</v>
      </c>
      <c r="B259" t="s">
        <v>830</v>
      </c>
    </row>
    <row r="260" spans="1:2">
      <c r="A260" t="s">
        <v>824</v>
      </c>
      <c r="B260" t="s">
        <v>831</v>
      </c>
    </row>
    <row r="261" spans="1:2">
      <c r="A261" t="s">
        <v>832</v>
      </c>
      <c r="B261" t="s">
        <v>833</v>
      </c>
    </row>
    <row r="262" spans="1:2">
      <c r="A262" t="s">
        <v>832</v>
      </c>
      <c r="B262" t="s">
        <v>834</v>
      </c>
    </row>
    <row r="263" spans="1:2">
      <c r="A263" t="s">
        <v>832</v>
      </c>
      <c r="B263" t="s">
        <v>835</v>
      </c>
    </row>
    <row r="264" spans="1:2">
      <c r="A264" t="s">
        <v>832</v>
      </c>
      <c r="B264" t="s">
        <v>836</v>
      </c>
    </row>
    <row r="265" spans="1:2">
      <c r="A265" t="s">
        <v>832</v>
      </c>
      <c r="B265" t="s">
        <v>837</v>
      </c>
    </row>
    <row r="266" spans="1:2">
      <c r="A266" t="s">
        <v>832</v>
      </c>
      <c r="B266" t="s">
        <v>838</v>
      </c>
    </row>
    <row r="267" spans="1:2">
      <c r="A267" t="s">
        <v>832</v>
      </c>
      <c r="B267" t="s">
        <v>839</v>
      </c>
    </row>
    <row r="268" spans="1:2">
      <c r="A268" t="s">
        <v>832</v>
      </c>
      <c r="B268" t="s">
        <v>840</v>
      </c>
    </row>
    <row r="269" spans="1:2">
      <c r="A269" t="s">
        <v>832</v>
      </c>
      <c r="B269" t="s">
        <v>841</v>
      </c>
    </row>
    <row r="270" spans="1:2">
      <c r="A270" t="s">
        <v>832</v>
      </c>
      <c r="B270" t="s">
        <v>842</v>
      </c>
    </row>
    <row r="271" spans="1:2">
      <c r="A271" t="s">
        <v>832</v>
      </c>
      <c r="B271" t="s">
        <v>843</v>
      </c>
    </row>
    <row r="272" spans="1:2">
      <c r="A272" t="s">
        <v>832</v>
      </c>
      <c r="B272" t="s">
        <v>844</v>
      </c>
    </row>
    <row r="273" spans="1:2">
      <c r="A273" t="s">
        <v>832</v>
      </c>
      <c r="B273" t="s">
        <v>845</v>
      </c>
    </row>
    <row r="274" spans="1:2">
      <c r="A274" t="s">
        <v>832</v>
      </c>
      <c r="B274" t="s">
        <v>846</v>
      </c>
    </row>
    <row r="275" spans="1:2">
      <c r="A275" t="s">
        <v>832</v>
      </c>
      <c r="B275" t="s">
        <v>847</v>
      </c>
    </row>
    <row r="276" spans="1:2">
      <c r="A276" t="s">
        <v>832</v>
      </c>
      <c r="B276" t="s">
        <v>848</v>
      </c>
    </row>
    <row r="277" spans="1:2">
      <c r="A277" t="s">
        <v>832</v>
      </c>
      <c r="B277" t="s">
        <v>849</v>
      </c>
    </row>
    <row r="278" spans="1:2">
      <c r="A278" t="s">
        <v>832</v>
      </c>
      <c r="B278" t="s">
        <v>850</v>
      </c>
    </row>
    <row r="279" spans="1:2">
      <c r="A279" t="s">
        <v>832</v>
      </c>
      <c r="B279" t="s">
        <v>851</v>
      </c>
    </row>
    <row r="280" spans="1:2">
      <c r="A280" t="s">
        <v>832</v>
      </c>
      <c r="B280" t="s">
        <v>852</v>
      </c>
    </row>
    <row r="281" spans="1:2">
      <c r="A281" t="s">
        <v>832</v>
      </c>
      <c r="B281" t="s">
        <v>853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B31E7-F415-4C8C-8A4F-9FAD4036630C}">
  <sheetPr>
    <tabColor rgb="FFFFC000"/>
  </sheetPr>
  <dimension ref="A1"/>
  <sheetViews>
    <sheetView workbookViewId="0"/>
  </sheetViews>
  <sheetFormatPr defaultColWidth="8.625" defaultRowHeight="15.95"/>
  <sheetData>
    <row r="1" spans="1:1">
      <c r="A1" t="s">
        <v>854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5E1EA333DC082449DA03A858BCE479A" ma:contentTypeVersion="12" ma:contentTypeDescription="Create a new document." ma:contentTypeScope="" ma:versionID="b271445615716a95c1fbf4a60b35d7bb">
  <xsd:schema xmlns:xsd="http://www.w3.org/2001/XMLSchema" xmlns:xs="http://www.w3.org/2001/XMLSchema" xmlns:p="http://schemas.microsoft.com/office/2006/metadata/properties" xmlns:ns2="eac1b81d-9940-4ef8-a8a8-f72eafacf8e7" xmlns:ns3="d66f0536-27f0-4c01-a9c8-3c8d4c74d4a9" targetNamespace="http://schemas.microsoft.com/office/2006/metadata/properties" ma:root="true" ma:fieldsID="b7e99e316e51cc75ad2dc672390937c4" ns2:_="" ns3:_="">
    <xsd:import namespace="eac1b81d-9940-4ef8-a8a8-f72eafacf8e7"/>
    <xsd:import namespace="d66f0536-27f0-4c01-a9c8-3c8d4c74d4a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EventHashCode" minOccurs="0"/>
                <xsd:element ref="ns3:MediaServiceGenerationTime"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1b81d-9940-4ef8-a8a8-f72eafacf8e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66f0536-27f0-4c01-a9c8-3c8d4c74d4a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6949D4-E820-4AF2-BE27-40C547CD2B10}"/>
</file>

<file path=customXml/itemProps2.xml><?xml version="1.0" encoding="utf-8"?>
<ds:datastoreItem xmlns:ds="http://schemas.openxmlformats.org/officeDocument/2006/customXml" ds:itemID="{851E8D2A-F9E5-4A51-A3AB-0F5846835667}"/>
</file>

<file path=customXml/itemProps3.xml><?xml version="1.0" encoding="utf-8"?>
<ds:datastoreItem xmlns:ds="http://schemas.openxmlformats.org/officeDocument/2006/customXml" ds:itemID="{F2E6855B-BD3B-41FD-9AF7-9FD0162F34A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Hartman, Tim William</dc:creator>
  <cp:keywords/>
  <dc:description/>
  <cp:lastModifiedBy/>
  <cp:revision/>
  <dcterms:created xsi:type="dcterms:W3CDTF">2021-03-08T19:16:33Z</dcterms:created>
  <dcterms:modified xsi:type="dcterms:W3CDTF">2021-04-01T21:37:09Z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0x010100E5E1EA333DC082449DA03A858BCE479A</vt:lpwstr>
  </property>
</Properties>
</file>