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3920" yWindow="260" windowWidth="23540" windowHeight="17320" tabRatio="500"/>
  </bookViews>
  <sheets>
    <sheet name="Sheet1" sheetId="1" r:id="rId1"/>
  </sheets>
  <definedNames>
    <definedName name="solver_adj" localSheetId="0" hidden="1">Sheet1!$B$26:$D$33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Sheet1!$G$20:$G$30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Sheet1!$A$37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Sheet1!$I$20:$I$30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" l="1"/>
  <c r="G20" i="1"/>
  <c r="G21" i="1"/>
  <c r="G22" i="1"/>
  <c r="G23" i="1"/>
  <c r="G24" i="1"/>
  <c r="G25" i="1"/>
  <c r="G26" i="1"/>
  <c r="G27" i="1"/>
  <c r="G28" i="1"/>
  <c r="G29" i="1"/>
  <c r="G30" i="1"/>
</calcChain>
</file>

<file path=xl/sharedStrings.xml><?xml version="1.0" encoding="utf-8"?>
<sst xmlns="http://schemas.openxmlformats.org/spreadsheetml/2006/main" count="62" uniqueCount="34">
  <si>
    <t>EVEN' STAR ORGANIC PRODUCE</t>
  </si>
  <si>
    <t>Produce Data</t>
  </si>
  <si>
    <t>Produce</t>
  </si>
  <si>
    <t>Number of Available Cases</t>
  </si>
  <si>
    <t>Restaurant Price</t>
  </si>
  <si>
    <t>CSA Price</t>
  </si>
  <si>
    <t>Farmer's Market Price</t>
  </si>
  <si>
    <t>Tomatoes (large)</t>
  </si>
  <si>
    <t>Tomatoes (small)</t>
  </si>
  <si>
    <t>Watermelon</t>
  </si>
  <si>
    <t>Okra</t>
  </si>
  <si>
    <t>Basil</t>
  </si>
  <si>
    <t>Cucumbers</t>
  </si>
  <si>
    <t>Sweet Potatoes</t>
  </si>
  <si>
    <t>Winter Squash</t>
  </si>
  <si>
    <t>Cost Data</t>
  </si>
  <si>
    <t>Restaurant</t>
  </si>
  <si>
    <t>CSA</t>
  </si>
  <si>
    <t>Farmer's Market</t>
  </si>
  <si>
    <t>Cost per Client</t>
  </si>
  <si>
    <t>Entry Cost</t>
  </si>
  <si>
    <t>Decision Variables: Number of cases of each type of produce to sell in each channel</t>
  </si>
  <si>
    <t>Cases to Restaurants</t>
  </si>
  <si>
    <t>Cases to CSA</t>
  </si>
  <si>
    <t>Cases to Farmers' Market</t>
  </si>
  <si>
    <t>Objective: Maximize total profit</t>
  </si>
  <si>
    <t>contraints</t>
  </si>
  <si>
    <t>condn</t>
  </si>
  <si>
    <t>&lt;=</t>
  </si>
  <si>
    <t>LHS</t>
  </si>
  <si>
    <t>RHS</t>
  </si>
  <si>
    <t>Restaurants</t>
  </si>
  <si>
    <t>Farm Mar</t>
  </si>
  <si>
    <t>adding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</si>
</sst>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/>
      <bottom/>
      <diagonal/>
    </border>
  </borders>
  <cellStyleXfs count="5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164" fontId="1" fillId="3" borderId="9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0" xfId="0" applyAlignment="1"/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8" fontId="1" fillId="4" borderId="0" xfId="0" applyNumberFormat="1" applyFont="1" applyFill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/>
    </xf>
    <xf numFmtId="0" fontId="3" fillId="0" borderId="14" xfId="0" applyFont="1" applyBorder="1"/>
    <xf numFmtId="0" fontId="1" fillId="0" borderId="14" xfId="0" applyFont="1" applyBorder="1" applyAlignment="1">
      <alignment horizontal="left" vertical="center"/>
    </xf>
    <xf numFmtId="0" fontId="0" fillId="0" borderId="14" xfId="0" applyBorder="1"/>
    <xf numFmtId="0" fontId="1" fillId="0" borderId="14" xfId="0" applyFont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3" workbookViewId="0">
      <selection activeCell="A37" sqref="A37"/>
    </sheetView>
  </sheetViews>
  <sheetFormatPr baseColWidth="10" defaultRowHeight="15" x14ac:dyDescent="0"/>
  <cols>
    <col min="1" max="1" width="14.5" customWidth="1"/>
    <col min="2" max="2" width="24.33203125" customWidth="1"/>
    <col min="3" max="3" width="14.83203125" customWidth="1"/>
    <col min="4" max="4" width="25.6640625" customWidth="1"/>
    <col min="5" max="5" width="20.1640625" customWidth="1"/>
    <col min="8" max="8" width="7" customWidth="1"/>
    <col min="9" max="9" width="8.83203125" customWidth="1"/>
  </cols>
  <sheetData>
    <row r="1" spans="1:5">
      <c r="A1" s="11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>
      <c r="A3" s="12" t="s">
        <v>1</v>
      </c>
      <c r="B3" s="1"/>
      <c r="C3" s="1"/>
      <c r="D3" s="1"/>
      <c r="E3" s="1"/>
    </row>
    <row r="4" spans="1:5" ht="16" thickBot="1">
      <c r="A4" s="1"/>
      <c r="B4" s="1"/>
      <c r="C4" s="1"/>
      <c r="D4" s="1"/>
      <c r="E4" s="1"/>
    </row>
    <row r="5" spans="1:5" s="17" customFormat="1" ht="16" thickBot="1">
      <c r="A5" s="13" t="s">
        <v>2</v>
      </c>
      <c r="B5" s="14" t="s">
        <v>3</v>
      </c>
      <c r="C5" s="15" t="s">
        <v>4</v>
      </c>
      <c r="D5" s="15" t="s">
        <v>5</v>
      </c>
      <c r="E5" s="16" t="s">
        <v>6</v>
      </c>
    </row>
    <row r="6" spans="1:5">
      <c r="A6" s="2" t="s">
        <v>7</v>
      </c>
      <c r="B6" s="3">
        <v>406</v>
      </c>
      <c r="C6" s="4">
        <v>40</v>
      </c>
      <c r="D6" s="4">
        <v>36</v>
      </c>
      <c r="E6" s="5">
        <v>38.25</v>
      </c>
    </row>
    <row r="7" spans="1:5">
      <c r="A7" s="2" t="s">
        <v>8</v>
      </c>
      <c r="B7" s="3">
        <v>608</v>
      </c>
      <c r="C7" s="4">
        <v>26</v>
      </c>
      <c r="D7" s="4">
        <v>36</v>
      </c>
      <c r="E7" s="5">
        <v>34</v>
      </c>
    </row>
    <row r="8" spans="1:5">
      <c r="A8" s="2" t="s">
        <v>9</v>
      </c>
      <c r="B8" s="3">
        <v>167</v>
      </c>
      <c r="C8" s="4">
        <v>20</v>
      </c>
      <c r="D8" s="4">
        <v>20</v>
      </c>
      <c r="E8" s="5">
        <v>20.25</v>
      </c>
    </row>
    <row r="9" spans="1:5">
      <c r="A9" s="2" t="s">
        <v>10</v>
      </c>
      <c r="B9" s="3">
        <v>76</v>
      </c>
      <c r="C9" s="4">
        <v>24</v>
      </c>
      <c r="D9" s="4">
        <v>36</v>
      </c>
      <c r="E9" s="5">
        <v>34</v>
      </c>
    </row>
    <row r="10" spans="1:5">
      <c r="A10" s="2" t="s">
        <v>11</v>
      </c>
      <c r="B10" s="3">
        <v>72</v>
      </c>
      <c r="C10" s="4">
        <v>18</v>
      </c>
      <c r="D10" s="4">
        <v>24</v>
      </c>
      <c r="E10" s="5">
        <v>21.25</v>
      </c>
    </row>
    <row r="11" spans="1:5">
      <c r="A11" s="2" t="s">
        <v>12</v>
      </c>
      <c r="B11" s="3">
        <v>251</v>
      </c>
      <c r="C11" s="4">
        <v>24</v>
      </c>
      <c r="D11" s="4">
        <v>24</v>
      </c>
      <c r="E11" s="5">
        <v>25.2</v>
      </c>
    </row>
    <row r="12" spans="1:5">
      <c r="A12" s="2" t="s">
        <v>13</v>
      </c>
      <c r="B12" s="3">
        <v>107</v>
      </c>
      <c r="C12" s="4">
        <v>36</v>
      </c>
      <c r="D12" s="4">
        <v>36</v>
      </c>
      <c r="E12" s="5">
        <v>36</v>
      </c>
    </row>
    <row r="13" spans="1:5" ht="16" thickBot="1">
      <c r="A13" s="6" t="s">
        <v>14</v>
      </c>
      <c r="B13" s="7">
        <v>133</v>
      </c>
      <c r="C13" s="8">
        <v>36</v>
      </c>
      <c r="D13" s="8">
        <v>36</v>
      </c>
      <c r="E13" s="9">
        <v>36</v>
      </c>
    </row>
    <row r="14" spans="1:5">
      <c r="A14" s="1"/>
      <c r="B14" s="1"/>
      <c r="C14" s="1"/>
      <c r="D14" s="1"/>
      <c r="E14" s="1"/>
    </row>
    <row r="15" spans="1:5">
      <c r="A15" s="1"/>
      <c r="B15" s="1"/>
      <c r="C15" s="1"/>
      <c r="D15" s="1"/>
      <c r="E15" s="1"/>
    </row>
    <row r="16" spans="1:5">
      <c r="A16" s="1" t="s">
        <v>15</v>
      </c>
      <c r="B16" s="1"/>
      <c r="C16" s="1"/>
      <c r="D16" s="1"/>
      <c r="E16" s="1"/>
    </row>
    <row r="17" spans="1:10" ht="16" thickBot="1">
      <c r="A17" s="1"/>
      <c r="B17" s="1"/>
      <c r="C17" s="1"/>
      <c r="D17" s="1"/>
    </row>
    <row r="18" spans="1:10" s="17" customFormat="1" ht="16" thickBot="1">
      <c r="A18" s="13"/>
      <c r="B18" s="15" t="s">
        <v>16</v>
      </c>
      <c r="C18" s="15" t="s">
        <v>17</v>
      </c>
      <c r="D18" s="16" t="s">
        <v>18</v>
      </c>
      <c r="F18" s="28" t="s">
        <v>26</v>
      </c>
      <c r="G18" s="29" t="s">
        <v>29</v>
      </c>
      <c r="H18" s="28" t="s">
        <v>27</v>
      </c>
      <c r="I18" s="28" t="s">
        <v>30</v>
      </c>
      <c r="J18" s="33" t="s">
        <v>33</v>
      </c>
    </row>
    <row r="19" spans="1:10">
      <c r="A19" s="2" t="s">
        <v>19</v>
      </c>
      <c r="B19" s="4">
        <v>214.4</v>
      </c>
      <c r="C19" s="4">
        <v>31.68</v>
      </c>
      <c r="D19" s="5">
        <v>0</v>
      </c>
      <c r="F19" s="30"/>
      <c r="G19" s="31"/>
      <c r="H19" s="31"/>
      <c r="I19" s="31"/>
    </row>
    <row r="20" spans="1:10" ht="16" thickBot="1">
      <c r="A20" s="6" t="s">
        <v>20</v>
      </c>
      <c r="B20" s="8">
        <v>1495.5</v>
      </c>
      <c r="C20" s="8">
        <v>730.5</v>
      </c>
      <c r="D20" s="9">
        <v>5833.5</v>
      </c>
      <c r="F20" s="32" t="s">
        <v>32</v>
      </c>
      <c r="G20" s="31">
        <f xml:space="preserve"> SUM(D26:D33)</f>
        <v>600</v>
      </c>
      <c r="H20" s="31" t="s">
        <v>28</v>
      </c>
      <c r="I20" s="31">
        <v>600</v>
      </c>
    </row>
    <row r="21" spans="1:10">
      <c r="A21" s="1"/>
      <c r="B21" s="1"/>
      <c r="C21" s="1"/>
      <c r="D21" s="1"/>
      <c r="F21" s="32" t="s">
        <v>31</v>
      </c>
      <c r="G21" s="31">
        <f>SUM(B26:B33)/119</f>
        <v>3.8991596638655461</v>
      </c>
      <c r="H21" s="31" t="s">
        <v>28</v>
      </c>
      <c r="I21" s="31">
        <v>20</v>
      </c>
    </row>
    <row r="22" spans="1:10">
      <c r="A22" s="1"/>
      <c r="B22" s="1"/>
      <c r="C22" s="1"/>
      <c r="D22" s="1"/>
      <c r="F22" s="32" t="s">
        <v>17</v>
      </c>
      <c r="G22" s="31">
        <f>SUMPRODUCT(C26:C33,D6:D13)/400</f>
        <v>65.88</v>
      </c>
      <c r="H22" s="31" t="s">
        <v>28</v>
      </c>
      <c r="I22" s="31">
        <v>90</v>
      </c>
    </row>
    <row r="23" spans="1:10" ht="24">
      <c r="A23" s="12" t="s">
        <v>21</v>
      </c>
      <c r="B23" s="1"/>
      <c r="C23" s="1"/>
      <c r="D23" s="1"/>
      <c r="F23" s="32" t="s">
        <v>7</v>
      </c>
      <c r="G23" s="31">
        <f>SUM(B26:D26)</f>
        <v>406</v>
      </c>
      <c r="H23" s="31" t="s">
        <v>28</v>
      </c>
      <c r="I23" s="31">
        <v>406</v>
      </c>
      <c r="J23">
        <v>50338.37496134454</v>
      </c>
    </row>
    <row r="24" spans="1:10" ht="25" thickBot="1">
      <c r="A24" s="1"/>
      <c r="B24" s="1"/>
      <c r="C24" s="1"/>
      <c r="D24" s="1"/>
      <c r="F24" s="32" t="s">
        <v>8</v>
      </c>
      <c r="G24" s="31">
        <f>SUM(B27:D27)</f>
        <v>608</v>
      </c>
      <c r="H24" s="31" t="s">
        <v>28</v>
      </c>
      <c r="I24" s="31">
        <v>608</v>
      </c>
      <c r="J24">
        <v>50287.879768067221</v>
      </c>
    </row>
    <row r="25" spans="1:10" s="17" customFormat="1" ht="16" thickBot="1">
      <c r="A25" s="13" t="s">
        <v>2</v>
      </c>
      <c r="B25" s="15" t="s">
        <v>22</v>
      </c>
      <c r="C25" s="15" t="s">
        <v>23</v>
      </c>
      <c r="D25" s="16" t="s">
        <v>24</v>
      </c>
      <c r="F25" s="32" t="s">
        <v>9</v>
      </c>
      <c r="G25" s="31">
        <f>SUM(B28:D28)</f>
        <v>167</v>
      </c>
      <c r="H25" s="31" t="s">
        <v>28</v>
      </c>
      <c r="I25" s="31">
        <v>167</v>
      </c>
      <c r="J25" s="17">
        <v>50140.87496134454</v>
      </c>
    </row>
    <row r="26" spans="1:10">
      <c r="A26" s="2" t="s">
        <v>7</v>
      </c>
      <c r="B26" s="18">
        <v>406</v>
      </c>
      <c r="C26" s="19">
        <v>0</v>
      </c>
      <c r="D26" s="20">
        <v>0</v>
      </c>
      <c r="F26" s="32" t="s">
        <v>10</v>
      </c>
      <c r="G26" s="31">
        <f>SUM(B29:D29)</f>
        <v>76</v>
      </c>
      <c r="H26" s="31" t="s">
        <v>28</v>
      </c>
      <c r="I26" s="31">
        <v>76</v>
      </c>
      <c r="J26">
        <v>50287.879768067221</v>
      </c>
    </row>
    <row r="27" spans="1:10">
      <c r="A27" s="2" t="s">
        <v>8</v>
      </c>
      <c r="B27" s="21">
        <v>0</v>
      </c>
      <c r="C27" s="22">
        <v>608</v>
      </c>
      <c r="D27" s="23">
        <v>0</v>
      </c>
      <c r="F27" s="32" t="s">
        <v>11</v>
      </c>
      <c r="G27" s="31">
        <f>SUM(B30:D30)</f>
        <v>72</v>
      </c>
      <c r="H27" s="31" t="s">
        <v>28</v>
      </c>
      <c r="I27" s="31">
        <v>72</v>
      </c>
      <c r="J27">
        <v>50177.383768067222</v>
      </c>
    </row>
    <row r="28" spans="1:10">
      <c r="A28" s="2" t="s">
        <v>9</v>
      </c>
      <c r="B28" s="21">
        <v>0</v>
      </c>
      <c r="C28" s="22">
        <v>0</v>
      </c>
      <c r="D28" s="23">
        <v>167</v>
      </c>
      <c r="F28" s="32" t="s">
        <v>12</v>
      </c>
      <c r="G28" s="31">
        <f>SUM(B31:D31)</f>
        <v>251</v>
      </c>
      <c r="H28" s="31" t="s">
        <v>28</v>
      </c>
      <c r="I28" s="31">
        <v>251</v>
      </c>
      <c r="J28">
        <v>50190.37496134454</v>
      </c>
    </row>
    <row r="29" spans="1:10" ht="24">
      <c r="A29" s="2" t="s">
        <v>10</v>
      </c>
      <c r="B29" s="21">
        <v>0</v>
      </c>
      <c r="C29" s="22">
        <v>76</v>
      </c>
      <c r="D29" s="23">
        <v>0</v>
      </c>
      <c r="F29" s="32" t="s">
        <v>13</v>
      </c>
      <c r="G29" s="31">
        <f>SUM(B32:D32)</f>
        <v>107</v>
      </c>
      <c r="H29" s="31" t="s">
        <v>28</v>
      </c>
      <c r="I29" s="31">
        <v>107</v>
      </c>
      <c r="J29">
        <v>50298.37496134454</v>
      </c>
    </row>
    <row r="30" spans="1:10" ht="24">
      <c r="A30" s="2" t="s">
        <v>11</v>
      </c>
      <c r="B30" s="21">
        <v>0</v>
      </c>
      <c r="C30" s="22">
        <v>72</v>
      </c>
      <c r="D30" s="23">
        <v>0</v>
      </c>
      <c r="E30" s="1"/>
      <c r="F30" s="32" t="s">
        <v>14</v>
      </c>
      <c r="G30" s="31">
        <f>SUM(B33:D33)</f>
        <v>133</v>
      </c>
      <c r="H30" s="31" t="s">
        <v>28</v>
      </c>
      <c r="I30" s="31">
        <v>133</v>
      </c>
      <c r="J30">
        <v>50298.37496134454</v>
      </c>
    </row>
    <row r="31" spans="1:10">
      <c r="A31" s="2" t="s">
        <v>12</v>
      </c>
      <c r="B31" s="21">
        <v>0</v>
      </c>
      <c r="C31" s="22">
        <v>0</v>
      </c>
      <c r="D31" s="23">
        <v>251</v>
      </c>
      <c r="E31" s="1"/>
    </row>
    <row r="32" spans="1:10">
      <c r="A32" s="2" t="s">
        <v>13</v>
      </c>
      <c r="B32" s="21">
        <v>0</v>
      </c>
      <c r="C32" s="22">
        <v>0</v>
      </c>
      <c r="D32" s="23">
        <v>107</v>
      </c>
      <c r="E32" s="1"/>
    </row>
    <row r="33" spans="1:5" ht="16" thickBot="1">
      <c r="A33" s="6" t="s">
        <v>14</v>
      </c>
      <c r="B33" s="24">
        <v>58</v>
      </c>
      <c r="C33" s="25">
        <v>0</v>
      </c>
      <c r="D33" s="26">
        <v>75</v>
      </c>
      <c r="E33" s="1"/>
    </row>
    <row r="34" spans="1:5">
      <c r="A34" s="1"/>
      <c r="B34" s="1"/>
      <c r="C34" s="1"/>
      <c r="D34" s="1"/>
      <c r="E34" s="1"/>
    </row>
    <row r="35" spans="1:5">
      <c r="A35" s="1"/>
      <c r="B35" s="1"/>
      <c r="C35" s="1"/>
      <c r="D35" s="1"/>
      <c r="E35" s="1"/>
    </row>
    <row r="36" spans="1:5" ht="37" thickBot="1">
      <c r="A36" s="1" t="s">
        <v>25</v>
      </c>
      <c r="B36" s="1"/>
      <c r="C36" s="1"/>
      <c r="D36" s="1"/>
      <c r="E36" s="1"/>
    </row>
    <row r="37" spans="1:5" ht="16" thickBot="1">
      <c r="A37" s="10">
        <f>SUMPRODUCT(B26:D33,C6:E13) - B19*(SUM(B26:B33)/119) - B20 - C19*(SUMPRODUCT(C26:C33,D6:D13)/400) - C20 - D20</f>
        <v>49956.391768067224</v>
      </c>
      <c r="B37" s="27">
        <v>49956.39</v>
      </c>
      <c r="C37" s="1"/>
      <c r="D37" s="1"/>
      <c r="E3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Jay</cp:lastModifiedBy>
  <dcterms:created xsi:type="dcterms:W3CDTF">2014-01-19T03:58:32Z</dcterms:created>
  <dcterms:modified xsi:type="dcterms:W3CDTF">2015-08-10T04:21:12Z</dcterms:modified>
</cp:coreProperties>
</file>