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1780" yWindow="1260" windowWidth="23420" windowHeight="18040" tabRatio="500"/>
  </bookViews>
  <sheets>
    <sheet name="Sheet1" sheetId="1" r:id="rId1"/>
  </sheets>
  <definedNames>
    <definedName name="solver_adj" localSheetId="0" hidden="1">Sheet1!$C$25:$C$32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Sheet1!$G$25</definedName>
    <definedName name="solver_lhs2" localSheetId="0" hidden="1">Sheet1!$G$26:$G$32</definedName>
    <definedName name="solver_lhs3" localSheetId="0" hidden="1">Sheet1!$G$33</definedName>
    <definedName name="solver_lhs4" localSheetId="0" hidden="1">Sheet1!$G$33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Sheet1!$C$18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Sheet1!$I$25</definedName>
    <definedName name="solver_rhs2" localSheetId="0" hidden="1">Sheet1!$I$26:$I$32</definedName>
    <definedName name="solver_rhs3" localSheetId="0" hidden="1">Sheet1!$I$33</definedName>
    <definedName name="solver_rhs4" localSheetId="0" hidden="1">Sheet1!$I$33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33" i="1"/>
  <c r="G33" i="1"/>
  <c r="D26" i="1"/>
  <c r="D27" i="1"/>
  <c r="D28" i="1"/>
  <c r="D29" i="1"/>
  <c r="D30" i="1"/>
  <c r="D31" i="1"/>
  <c r="D32" i="1"/>
  <c r="D25" i="1"/>
  <c r="D22" i="1"/>
  <c r="D21" i="1"/>
  <c r="D20" i="1"/>
  <c r="G28" i="1"/>
  <c r="G29" i="1"/>
  <c r="G30" i="1"/>
  <c r="G31" i="1"/>
  <c r="G32" i="1"/>
  <c r="G27" i="1"/>
  <c r="G26" i="1"/>
  <c r="G25" i="1"/>
</calcChain>
</file>

<file path=xl/sharedStrings.xml><?xml version="1.0" encoding="utf-8"?>
<sst xmlns="http://schemas.openxmlformats.org/spreadsheetml/2006/main" count="43" uniqueCount="27">
  <si>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</si>
  <si>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</si>
  <si>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</si>
  <si>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</si>
  <si>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</si>
  <si>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</si>
  <si>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</si>
  <si>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</si>
  <si>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</si>
  <si>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</si>
  <si>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</si>
  <si>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</si>
  <si>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</si>
  <si>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</si>
  <si>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</si>
  <si>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</si>
  <si>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&lt;=</t>
  </si>
  <si>
    <t>Objective</t>
  </si>
  <si>
    <t>Condition</t>
  </si>
  <si>
    <t>RHS</t>
  </si>
  <si>
    <t>LHS</t>
  </si>
  <si>
    <t>=</t>
  </si>
  <si>
    <t>Last Year Sum</t>
  </si>
  <si>
    <t>This Year Sum</t>
  </si>
  <si>
    <t>Next Year</t>
  </si>
  <si>
    <t>Variables (Sell this year)</t>
  </si>
  <si>
    <t>Variables available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</si>
</sst>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DEFFD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 applyAlignment="1"/>
    <xf numFmtId="0" fontId="2" fillId="0" borderId="10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0" fillId="2" borderId="0" xfId="0" applyFill="1" applyAlignment="1"/>
    <xf numFmtId="0" fontId="0" fillId="3" borderId="11" xfId="0" applyFill="1" applyBorder="1" applyAlignment="1"/>
    <xf numFmtId="0" fontId="2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3" fillId="3" borderId="11" xfId="0" applyFont="1" applyFill="1" applyBorder="1" applyAlignme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" workbookViewId="0">
      <selection activeCell="C19" sqref="C19"/>
    </sheetView>
  </sheetViews>
  <sheetFormatPr baseColWidth="10" defaultColWidth="26.33203125" defaultRowHeight="15" x14ac:dyDescent="0"/>
  <cols>
    <col min="1" max="1" width="10.5" style="3" customWidth="1"/>
    <col min="2" max="2" width="17" style="3" customWidth="1"/>
    <col min="3" max="3" width="20.6640625" style="3" customWidth="1"/>
    <col min="4" max="4" width="25.33203125" style="3" customWidth="1"/>
    <col min="5" max="5" width="13.1640625" style="3" customWidth="1"/>
    <col min="6" max="6" width="21.83203125" style="3" customWidth="1"/>
    <col min="7" max="7" width="26.33203125" style="3"/>
    <col min="8" max="8" width="11.5" style="3" customWidth="1"/>
    <col min="9" max="16384" width="26.3320312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1" t="s">
        <v>1</v>
      </c>
      <c r="B3" s="2"/>
      <c r="C3" s="2"/>
      <c r="D3" s="2"/>
      <c r="E3" s="2"/>
      <c r="F3" s="2"/>
    </row>
    <row r="4" spans="1:6" ht="16" thickBot="1">
      <c r="A4" s="2"/>
      <c r="B4" s="2"/>
      <c r="C4" s="2"/>
      <c r="D4" s="2"/>
      <c r="E4" s="2"/>
      <c r="F4" s="2"/>
    </row>
    <row r="5" spans="1:6" ht="16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8" spans="2:9">
      <c r="B18" s="17" t="s">
        <v>17</v>
      </c>
      <c r="C18" s="22">
        <f>SUMPRODUCT(F6:F13,(C6:C13-C25:C32))</f>
        <v>26507.52535316244</v>
      </c>
    </row>
    <row r="20" spans="2:9">
      <c r="C20" s="3" t="s">
        <v>22</v>
      </c>
      <c r="D20" s="3">
        <f>SUMPRODUCT(C25:C32,D6:D13)</f>
        <v>8545.3068612585284</v>
      </c>
    </row>
    <row r="21" spans="2:9">
      <c r="C21" s="3" t="s">
        <v>23</v>
      </c>
      <c r="D21" s="3">
        <f>SUMPRODUCT(C25:C32,E6:E13)</f>
        <v>10777.402813945566</v>
      </c>
    </row>
    <row r="22" spans="2:9">
      <c r="C22" s="3" t="s">
        <v>24</v>
      </c>
      <c r="D22" s="3">
        <f>SUMPRODUCT(C25:C32,F6:F13)</f>
        <v>11023.974646837562</v>
      </c>
    </row>
    <row r="24" spans="2:9">
      <c r="B24" s="18" t="s">
        <v>3</v>
      </c>
      <c r="C24" s="24" t="s">
        <v>25</v>
      </c>
      <c r="D24" s="27" t="s">
        <v>26</v>
      </c>
      <c r="G24" s="19" t="s">
        <v>20</v>
      </c>
      <c r="H24" s="19" t="s">
        <v>18</v>
      </c>
      <c r="I24" s="19" t="s">
        <v>19</v>
      </c>
    </row>
    <row r="25" spans="2:9">
      <c r="B25" s="20" t="s">
        <v>8</v>
      </c>
      <c r="C25" s="25">
        <v>100</v>
      </c>
      <c r="D25" s="23">
        <f>C6 - C25</f>
        <v>50</v>
      </c>
      <c r="G25" s="21">
        <f>C25</f>
        <v>100</v>
      </c>
      <c r="H25" s="21" t="s">
        <v>16</v>
      </c>
      <c r="I25" s="21">
        <v>100</v>
      </c>
    </row>
    <row r="26" spans="2:9">
      <c r="B26" s="20" t="s">
        <v>9</v>
      </c>
      <c r="C26" s="25">
        <v>75</v>
      </c>
      <c r="D26" s="23">
        <f t="shared" ref="D26:D32" si="0">C7 - C26</f>
        <v>75</v>
      </c>
      <c r="G26" s="21">
        <f>C26</f>
        <v>75</v>
      </c>
      <c r="H26" s="21" t="s">
        <v>16</v>
      </c>
      <c r="I26" s="21">
        <v>75</v>
      </c>
    </row>
    <row r="27" spans="2:9">
      <c r="B27" s="20" t="s">
        <v>10</v>
      </c>
      <c r="C27" s="25">
        <v>75</v>
      </c>
      <c r="D27" s="23">
        <f t="shared" si="0"/>
        <v>75</v>
      </c>
      <c r="G27" s="21">
        <f>C27</f>
        <v>75</v>
      </c>
      <c r="H27" s="21" t="s">
        <v>16</v>
      </c>
      <c r="I27" s="21">
        <v>75</v>
      </c>
    </row>
    <row r="28" spans="2:9">
      <c r="B28" s="20" t="s">
        <v>11</v>
      </c>
      <c r="C28" s="25">
        <v>0</v>
      </c>
      <c r="D28" s="23">
        <f t="shared" si="0"/>
        <v>150</v>
      </c>
      <c r="G28" s="21">
        <f t="shared" ref="G28:G32" si="1">C28</f>
        <v>0</v>
      </c>
      <c r="H28" s="21" t="s">
        <v>16</v>
      </c>
      <c r="I28" s="21">
        <v>75</v>
      </c>
    </row>
    <row r="29" spans="2:9">
      <c r="B29" s="20" t="s">
        <v>12</v>
      </c>
      <c r="C29" s="25">
        <v>0</v>
      </c>
      <c r="D29" s="23">
        <f t="shared" si="0"/>
        <v>150</v>
      </c>
      <c r="G29" s="21">
        <f t="shared" si="1"/>
        <v>0</v>
      </c>
      <c r="H29" s="21" t="s">
        <v>16</v>
      </c>
      <c r="I29" s="21">
        <v>75</v>
      </c>
    </row>
    <row r="30" spans="2:9">
      <c r="B30" s="20" t="s">
        <v>13</v>
      </c>
      <c r="C30" s="25">
        <v>0</v>
      </c>
      <c r="D30" s="23">
        <f t="shared" si="0"/>
        <v>150</v>
      </c>
      <c r="G30" s="21">
        <f t="shared" si="1"/>
        <v>0</v>
      </c>
      <c r="H30" s="21" t="s">
        <v>16</v>
      </c>
      <c r="I30" s="21">
        <v>75</v>
      </c>
    </row>
    <row r="31" spans="2:9">
      <c r="B31" s="20" t="s">
        <v>14</v>
      </c>
      <c r="C31" s="25">
        <v>75</v>
      </c>
      <c r="D31" s="23">
        <f t="shared" si="0"/>
        <v>75</v>
      </c>
      <c r="G31" s="21">
        <f t="shared" si="1"/>
        <v>75</v>
      </c>
      <c r="H31" s="21" t="s">
        <v>16</v>
      </c>
      <c r="I31" s="21">
        <v>75</v>
      </c>
    </row>
    <row r="32" spans="2:9">
      <c r="B32" s="20" t="s">
        <v>15</v>
      </c>
      <c r="C32" s="25">
        <v>54.350115187541412</v>
      </c>
      <c r="D32" s="23">
        <f t="shared" si="0"/>
        <v>95.649884812458595</v>
      </c>
      <c r="G32" s="21">
        <f t="shared" si="1"/>
        <v>54.350115187541412</v>
      </c>
      <c r="H32" s="21" t="s">
        <v>16</v>
      </c>
      <c r="I32" s="21">
        <v>75</v>
      </c>
    </row>
    <row r="33" spans="3:9">
      <c r="C33" s="3">
        <f>SUM(C25:C32)</f>
        <v>379.35011518754141</v>
      </c>
      <c r="G33" s="26">
        <f>SUMPRODUCT(C25:C32,E6:E13)
- (0.3 * (SUMPRODUCT(C25:C32,E6:E13)-SUMPRODUCT(C25:C32,D6:D13)))
- (0.01 * SUMPRODUCT(C25:C32,E6:E13))</f>
        <v>9999.9999999999982</v>
      </c>
      <c r="H33" s="26" t="s">
        <v>21</v>
      </c>
      <c r="I33" s="26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2014-01-19T04:00:32Z</dcterms:created>
  <dcterms:modified xsi:type="dcterms:W3CDTF">2015-08-09T06:12:17Z</dcterms:modified>
</cp:coreProperties>
</file>