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bon Calculator" sheetId="1" r:id="rId4"/>
    <sheet state="visible" name="Emission Factors" sheetId="2" r:id="rId5"/>
    <sheet state="visible" name="ASIC Mining Equipment" sheetId="3" r:id="rId6"/>
  </sheets>
  <definedNames/>
  <calcPr/>
</workbook>
</file>

<file path=xl/sharedStrings.xml><?xml version="1.0" encoding="utf-8"?>
<sst xmlns="http://schemas.openxmlformats.org/spreadsheetml/2006/main" count="202" uniqueCount="190">
  <si>
    <t>Developed by Brecht Deriemaeker, Copyright 2021 Regen Network Development Inc</t>
  </si>
  <si>
    <t>Cells in yellow need to be edited</t>
  </si>
  <si>
    <t>The information needed is the location, type of mining equipment and the amount of this mining equipment</t>
  </si>
  <si>
    <t>Country</t>
  </si>
  <si>
    <t>Emission Factor (kgCO2eq/kWh)</t>
  </si>
  <si>
    <t>Type of Mining Equipment</t>
  </si>
  <si>
    <t>Hashrate (Th/s)</t>
  </si>
  <si>
    <t>Power (Watt)</t>
  </si>
  <si>
    <t>Efficiency (j/Th)</t>
  </si>
  <si>
    <t xml:space="preserve">Amount </t>
  </si>
  <si>
    <t>Total Hashrate (Th/s)</t>
  </si>
  <si>
    <t>Energy Consumption (MWh)</t>
  </si>
  <si>
    <t>Carbon Emissions (Tons of CO2e)</t>
  </si>
  <si>
    <t>Australia</t>
  </si>
  <si>
    <t>Bitmain Antminer S17 (53Th)</t>
  </si>
  <si>
    <t>MicroBT Whatsminer M30S</t>
  </si>
  <si>
    <t>MicroBT Whatsminer M30S++</t>
  </si>
  <si>
    <t>Brazil</t>
  </si>
  <si>
    <t>Bitmain Antminer S19j Pro (100Th)</t>
  </si>
  <si>
    <t>Total Carbon Emissions</t>
  </si>
  <si>
    <t>tons of CO2</t>
  </si>
  <si>
    <t>Total Energy Consumption</t>
  </si>
  <si>
    <t>MWh</t>
  </si>
  <si>
    <t>Argentina</t>
  </si>
  <si>
    <t>Austria</t>
  </si>
  <si>
    <t>Belgium</t>
  </si>
  <si>
    <t>Bulgaria</t>
  </si>
  <si>
    <t>Canada</t>
  </si>
  <si>
    <t xml:space="preserve">China 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</si>
  <si>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</si>
  <si>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</si>
  <si>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</si>
  <si>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</si>
  <si>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</si>
  <si>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</si>
  <si>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</si>
  <si>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</si>
  <si>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</si>
  <si>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</si>
  <si>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</si>
  <si>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</si>
  <si>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</si>
  <si>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</si>
  <si>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</si>
  <si>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</si>
  <si>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</si>
  <si>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</si>
  <si>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</si>
  <si>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Jordan</t>
  </si>
  <si>
    <t>Korea (Republic)</t>
  </si>
  <si>
    <t>Kuwait</t>
  </si>
  <si>
    <t>Latvia</t>
  </si>
  <si>
    <t>Lebanon</t>
  </si>
  <si>
    <t>Lithuania</t>
  </si>
  <si>
    <t>Luxembourg</t>
  </si>
  <si>
    <t>Mali</t>
  </si>
  <si>
    <t>Malta</t>
  </si>
  <si>
    <t>Mauritius</t>
  </si>
  <si>
    <t>Mexico</t>
  </si>
  <si>
    <t>Morocco</t>
  </si>
  <si>
    <t>Mozambique</t>
  </si>
  <si>
    <t>Namibia</t>
  </si>
  <si>
    <t>Netherlands</t>
  </si>
  <si>
    <t>New Zealand</t>
  </si>
  <si>
    <t>Nigeria</t>
  </si>
  <si>
    <t>Norway</t>
  </si>
  <si>
    <t>Poland</t>
  </si>
  <si>
    <t>Portugal</t>
  </si>
  <si>
    <t>Romania</t>
  </si>
  <si>
    <t>Russian Federation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</si>
  <si>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</si>
  <si>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</si>
  <si>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</si>
  <si>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</si>
  <si>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</si>
  <si>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</si>
  <si>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</si>
  <si>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</si>
  <si>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</si>
  <si>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</si>
  <si>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</si>
  <si>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</si>
  <si>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</si>
  <si>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Thailand</t>
  </si>
  <si>
    <t>Tunisia</t>
  </si>
  <si>
    <t>Turkey</t>
  </si>
  <si>
    <t>Uganda</t>
  </si>
  <si>
    <t>United Arab Emirates</t>
  </si>
  <si>
    <t>United Kingdom</t>
  </si>
  <si>
    <t>United Republic of Tanzania</t>
  </si>
  <si>
    <t>United States</t>
  </si>
  <si>
    <t>Zambia</t>
  </si>
  <si>
    <t>Sources</t>
  </si>
  <si>
    <t>https://www.carbonfootprint.com/</t>
  </si>
  <si>
    <t>https://www.iges.or.jp/en/pub/list-grid-emission-factor/en</t>
  </si>
  <si>
    <t>Efficiency (j/Gh)</t>
  </si>
  <si>
    <t>Bitmain Antminer S19 Pro (110Th)</t>
  </si>
  <si>
    <t>MicroBT Whatsminer M30S+</t>
  </si>
  <si>
    <t>Bitmain Antminer S19 (95Th)</t>
  </si>
  <si>
    <t>Bitmain Antminer S19j (90Th)</t>
  </si>
  <si>
    <t>Bitmain Antminer T19 (84Th)</t>
  </si>
  <si>
    <t>Canaan AvalonMiner 1246</t>
  </si>
  <si>
    <t>Bitmain Antminer S17 Pro (50Th)</t>
  </si>
  <si>
    <t>Bitmain Antminer S17 Pro (53Th)</t>
  </si>
  <si>
    <t>Bitmain Antminer S17+ (73Th)</t>
  </si>
  <si>
    <t>Canaan AvalonMiner 1166 Pro</t>
  </si>
  <si>
    <t>MicroBT Whatsminer M31S+</t>
  </si>
  <si>
    <t>Innosilicon T3+ 52T</t>
  </si>
  <si>
    <t>ASICminer 8 Nano S 58Th</t>
  </si>
  <si>
    <t>MicroBT Whatsminer M31S</t>
  </si>
  <si>
    <t>StrongU Hornbill H8</t>
  </si>
  <si>
    <t>Bitmain Antminer S17e (64Th)</t>
  </si>
  <si>
    <t>Bitmain Antminer S17 (56Th)</t>
  </si>
  <si>
    <t>Ebang Ebit E11++</t>
  </si>
  <si>
    <t>StrongU STU-U8</t>
  </si>
  <si>
    <t>StrongU STU-U8 Pro</t>
  </si>
  <si>
    <t>ASICminer 8 Nano 44Th</t>
  </si>
  <si>
    <t>Innosilicon T3 43T</t>
  </si>
  <si>
    <t>MicroBT Whatsminer M20S</t>
  </si>
  <si>
    <t>Bitmain Antminer T17+ (64Th)</t>
  </si>
  <si>
    <t>Ebang Ebit E12+</t>
  </si>
  <si>
    <t>MicroBT Whatsminer M32S</t>
  </si>
  <si>
    <t>Canaan AvalonMiner 1146 Pro</t>
  </si>
  <si>
    <t>ASICminer 8 Nano Pro</t>
  </si>
  <si>
    <t>MicroBT Whatsminer M32</t>
  </si>
  <si>
    <t>Bitmain Antminer T17e (53Th)</t>
  </si>
  <si>
    <t>Bitmain Antminer T17 (40Th)</t>
  </si>
  <si>
    <t>Ebang Ebit E11+</t>
  </si>
  <si>
    <t>Innosilicon T3 39T</t>
  </si>
  <si>
    <t>Ebang Ebit E12</t>
  </si>
  <si>
    <t>Bitmain Antminer S15 (28Th)</t>
  </si>
  <si>
    <t>Innosilicon T3+ 57T</t>
  </si>
  <si>
    <t>MicroBT Whatsminer M21</t>
  </si>
  <si>
    <t>MicroBT Whatsminer M21S</t>
  </si>
  <si>
    <t>Innosilicon T3 50T</t>
  </si>
  <si>
    <t>MicroBT Whatsminer M10S</t>
  </si>
  <si>
    <t>Canaan AvalonMiner 1047</t>
  </si>
  <si>
    <t>Canaan AvalonMiner 1066</t>
  </si>
  <si>
    <t>Ebang Ebit E11</t>
  </si>
  <si>
    <t>MicroBT Whatsminer M10</t>
  </si>
  <si>
    <t>Bitmain Antminer T15 (23Th)</t>
  </si>
  <si>
    <t>Innosilicon T2 Turbo+ 32T</t>
  </si>
  <si>
    <t>Holic H22</t>
  </si>
  <si>
    <t>Bitmain Antminer S11 (20.5Th)</t>
  </si>
  <si>
    <t>Holic H28</t>
  </si>
  <si>
    <t>Bitfury Tardis</t>
  </si>
  <si>
    <t>Innosilicon T2 Turbo 29T/30T</t>
  </si>
  <si>
    <t>Bitmain Antminer S9 SE (16Th)</t>
  </si>
  <si>
    <t>GMO miner B2</t>
  </si>
  <si>
    <t>Innosilicon T2 Turbo 25T</t>
  </si>
  <si>
    <t>Innosilicon T2 Turbo</t>
  </si>
  <si>
    <t>Canaan AvalonMiner 921</t>
  </si>
  <si>
    <t>Bitfily Snow Panther B1+</t>
  </si>
  <si>
    <t>Bitfily Snow Panther B1</t>
  </si>
  <si>
    <t>Aladdin Miner 16Th/s Bitcoin</t>
  </si>
  <si>
    <t>Innosilicon T2 Terminator</t>
  </si>
  <si>
    <t>Ebang Ebit E10</t>
  </si>
  <si>
    <t>Halong Mining DragonMint T1</t>
  </si>
  <si>
    <t>Bitmain Antminer S9j (14.5Th)</t>
  </si>
  <si>
    <t>Bitmain Antminer S9i (14Th)</t>
  </si>
  <si>
    <t>Canaan AvalonMiner 841</t>
  </si>
  <si>
    <t>Bitmain Antminer S9 Hydro (18Th)</t>
  </si>
  <si>
    <t>Bitmain Antminer S9k (13.5Th)</t>
  </si>
  <si>
    <t>Bitmain Antminer R4</t>
  </si>
  <si>
    <t>Bitmain Antminer S9 (14Th)</t>
  </si>
  <si>
    <t>Bitmain Antminer S9 (13.5Th)</t>
  </si>
  <si>
    <t>Bitmain Antminer S9 (12.5Th)</t>
  </si>
  <si>
    <t>Bitmain Antminer S9 (11.5Th)</t>
  </si>
  <si>
    <t>Bitmain Antminer S9i (13Th)</t>
  </si>
  <si>
    <t>Bitmain Antminer S9 (13Th)</t>
  </si>
  <si>
    <t>GMO miner B3</t>
  </si>
  <si>
    <t>Canaan AvalonMiner 821</t>
  </si>
  <si>
    <t>Ebang Ebit E9i</t>
  </si>
  <si>
    <t>Ebang Ebit E9.3</t>
  </si>
  <si>
    <t>Ebang Ebit E9.2</t>
  </si>
  <si>
    <t>Bitfily Snow Panther A1</t>
  </si>
  <si>
    <t>Pantech SX6</t>
  </si>
  <si>
    <t>Bitmain Antminer T9 (12.5Th)</t>
  </si>
  <si>
    <t>Bitmain Antminer T9 (11.5Th)</t>
  </si>
  <si>
    <t>Bitfury B8</t>
  </si>
  <si>
    <t>Bitmain Antminer T9+ (10.5Th)</t>
  </si>
  <si>
    <t>Ebang Ebit E9+</t>
  </si>
  <si>
    <t>Pantech WX6</t>
  </si>
  <si>
    <t>Canaan AvalonMiner 741</t>
  </si>
  <si>
    <t>MicroBT Whatsminer M3X</t>
  </si>
  <si>
    <t>MicroBT Whatsminer M3</t>
  </si>
  <si>
    <t>Bitmain Antminer V9 (4Th)</t>
  </si>
  <si>
    <t>Bitmain Antminer S7-LN</t>
  </si>
  <si>
    <t>Bitmain Antminer S7</t>
  </si>
  <si>
    <t>Bitmain Antminer S5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</si>
</sst>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i/>
      <color theme="1"/>
      <name val="Arial"/>
    </font>
    <font>
      <color theme="1"/>
      <name val="Arial"/>
    </font>
    <font/>
    <font>
      <b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u/>
      <color rgb="FF0000FF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readingOrder="0"/>
    </xf>
    <xf borderId="5" fillId="0" fontId="3" numFmtId="0" xfId="0" applyBorder="1" applyFont="1"/>
    <xf borderId="6" fillId="0" fontId="3" numFmtId="0" xfId="0" applyBorder="1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4" numFmtId="0" xfId="0" applyFont="1"/>
    <xf borderId="0" fillId="0" fontId="5" numFmtId="4" xfId="0" applyFont="1" applyNumberFormat="1"/>
    <xf borderId="0" fillId="0" fontId="5" numFmtId="0" xfId="0" applyFont="1"/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right" readingOrder="0"/>
    </xf>
    <xf borderId="2" fillId="0" fontId="4" numFmtId="0" xfId="0" applyBorder="1" applyFont="1"/>
    <xf borderId="3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right" readingOrder="0"/>
    </xf>
    <xf borderId="5" fillId="0" fontId="4" numFmtId="0" xfId="0" applyBorder="1" applyFont="1"/>
    <xf borderId="6" fillId="0" fontId="4" numFmtId="0" xfId="0" applyAlignment="1" applyBorder="1" applyFont="1">
      <alignment readingOrder="0"/>
    </xf>
    <xf borderId="0" fillId="0" fontId="6" numFmtId="0" xfId="0" applyAlignment="1" applyFont="1">
      <alignment horizontal="left" readingOrder="0" vertical="top"/>
    </xf>
    <xf borderId="0" fillId="0" fontId="0" numFmtId="0" xfId="0" applyAlignment="1" applyFont="1">
      <alignment horizontal="left" readingOrder="0" shrinkToFit="0" vertical="top" wrapText="0"/>
    </xf>
    <xf borderId="0" fillId="0" fontId="6" numFmtId="0" xfId="0" applyAlignment="1" applyFont="1">
      <alignment horizontal="left" readingOrder="0"/>
    </xf>
    <xf borderId="0" fillId="0" fontId="0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arbonfootprint.com/" TargetMode="External"/><Relationship Id="rId2" Type="http://schemas.openxmlformats.org/officeDocument/2006/relationships/hyperlink" Target="https://www.iges.or.jp/en/pub/list-grid-emission-factor/en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sicminervalue.com/miners/innosilicon/t3-57t" TargetMode="External"/><Relationship Id="rId42" Type="http://schemas.openxmlformats.org/officeDocument/2006/relationships/hyperlink" Target="https://www.asicminervalue.com/miners/microbt/whatsminer-m21s" TargetMode="External"/><Relationship Id="rId41" Type="http://schemas.openxmlformats.org/officeDocument/2006/relationships/hyperlink" Target="https://www.asicminervalue.com/miners/microbt/whatsminer-m21" TargetMode="External"/><Relationship Id="rId44" Type="http://schemas.openxmlformats.org/officeDocument/2006/relationships/hyperlink" Target="https://www.asicminervalue.com/miners/microbt/whatsminer-m10s" TargetMode="External"/><Relationship Id="rId43" Type="http://schemas.openxmlformats.org/officeDocument/2006/relationships/hyperlink" Target="https://www.asicminervalue.com/miners/innosilicon/t3-50t" TargetMode="External"/><Relationship Id="rId46" Type="http://schemas.openxmlformats.org/officeDocument/2006/relationships/hyperlink" Target="https://www.asicminervalue.com/miners/canaan/avalonminer-1066" TargetMode="External"/><Relationship Id="rId45" Type="http://schemas.openxmlformats.org/officeDocument/2006/relationships/hyperlink" Target="https://www.asicminervalue.com/miners/canaan/avalonminer-1047" TargetMode="External"/><Relationship Id="rId48" Type="http://schemas.openxmlformats.org/officeDocument/2006/relationships/hyperlink" Target="https://www.asicminervalue.com/miners/microbt/whatsminer-m10" TargetMode="External"/><Relationship Id="rId47" Type="http://schemas.openxmlformats.org/officeDocument/2006/relationships/hyperlink" Target="https://www.asicminervalue.com/miners/ebang/ebit-e11" TargetMode="External"/><Relationship Id="rId49" Type="http://schemas.openxmlformats.org/officeDocument/2006/relationships/hyperlink" Target="https://www.asicminervalue.com/miners/bitmain/antminer-t15-23th" TargetMode="External"/><Relationship Id="rId31" Type="http://schemas.openxmlformats.org/officeDocument/2006/relationships/hyperlink" Target="https://www.asicminervalue.com/miners/canaan/avalonminer-1146-pro" TargetMode="External"/><Relationship Id="rId30" Type="http://schemas.openxmlformats.org/officeDocument/2006/relationships/hyperlink" Target="https://www.asicminervalue.com/miners/microbt/whatsminer-m32s" TargetMode="External"/><Relationship Id="rId33" Type="http://schemas.openxmlformats.org/officeDocument/2006/relationships/hyperlink" Target="https://www.asicminervalue.com/miners/microbt/whatsminer-m32" TargetMode="External"/><Relationship Id="rId32" Type="http://schemas.openxmlformats.org/officeDocument/2006/relationships/hyperlink" Target="https://www.asicminervalue.com/miners/asicminer/8-nano-pro" TargetMode="External"/><Relationship Id="rId35" Type="http://schemas.openxmlformats.org/officeDocument/2006/relationships/hyperlink" Target="https://www.asicminervalue.com/miners/bitmain/antminer-t17-40th" TargetMode="External"/><Relationship Id="rId34" Type="http://schemas.openxmlformats.org/officeDocument/2006/relationships/hyperlink" Target="https://www.asicminervalue.com/miners/bitmain/antminer-t17e-53th" TargetMode="External"/><Relationship Id="rId37" Type="http://schemas.openxmlformats.org/officeDocument/2006/relationships/hyperlink" Target="https://www.asicminervalue.com/miners/innosilicon/t3-39t" TargetMode="External"/><Relationship Id="rId36" Type="http://schemas.openxmlformats.org/officeDocument/2006/relationships/hyperlink" Target="https://www.asicminervalue.com/miners/ebang/ebit-e11-1" TargetMode="External"/><Relationship Id="rId39" Type="http://schemas.openxmlformats.org/officeDocument/2006/relationships/hyperlink" Target="https://www.asicminervalue.com/miners/bitmain/antminer-s15-28th" TargetMode="External"/><Relationship Id="rId38" Type="http://schemas.openxmlformats.org/officeDocument/2006/relationships/hyperlink" Target="https://www.asicminervalue.com/miners/ebang/ebit-e12" TargetMode="External"/><Relationship Id="rId20" Type="http://schemas.openxmlformats.org/officeDocument/2006/relationships/hyperlink" Target="https://www.asicminervalue.com/miners/bitmain/antminer-s17-53th" TargetMode="External"/><Relationship Id="rId22" Type="http://schemas.openxmlformats.org/officeDocument/2006/relationships/hyperlink" Target="https://www.asicminervalue.com/miners/ebang/ebit-e11-2" TargetMode="External"/><Relationship Id="rId21" Type="http://schemas.openxmlformats.org/officeDocument/2006/relationships/hyperlink" Target="https://www.asicminervalue.com/miners/bitmain/antminer-s17-56th" TargetMode="External"/><Relationship Id="rId24" Type="http://schemas.openxmlformats.org/officeDocument/2006/relationships/hyperlink" Target="https://www.asicminervalue.com/miners/strongu/stu-u8-pro" TargetMode="External"/><Relationship Id="rId23" Type="http://schemas.openxmlformats.org/officeDocument/2006/relationships/hyperlink" Target="https://www.asicminervalue.com/miners/strongu/stu-u8" TargetMode="External"/><Relationship Id="rId26" Type="http://schemas.openxmlformats.org/officeDocument/2006/relationships/hyperlink" Target="https://www.asicminervalue.com/miners/innosilicon/t3-43t" TargetMode="External"/><Relationship Id="rId25" Type="http://schemas.openxmlformats.org/officeDocument/2006/relationships/hyperlink" Target="https://www.asicminervalue.com/miners/asicminer/8-nano-44th" TargetMode="External"/><Relationship Id="rId28" Type="http://schemas.openxmlformats.org/officeDocument/2006/relationships/hyperlink" Target="https://www.asicminervalue.com/miners/bitmain/antminer-t17-64th" TargetMode="External"/><Relationship Id="rId27" Type="http://schemas.openxmlformats.org/officeDocument/2006/relationships/hyperlink" Target="https://www.asicminervalue.com/miners/microbt/whatsminer-m20s" TargetMode="External"/><Relationship Id="rId29" Type="http://schemas.openxmlformats.org/officeDocument/2006/relationships/hyperlink" Target="https://www.asicminervalue.com/miners/ebang/ebit-e12-1" TargetMode="External"/><Relationship Id="rId95" Type="http://schemas.openxmlformats.org/officeDocument/2006/relationships/hyperlink" Target="https://www.asicminervalue.com/miners/bitmain/antminer-v9-4th" TargetMode="External"/><Relationship Id="rId94" Type="http://schemas.openxmlformats.org/officeDocument/2006/relationships/hyperlink" Target="https://www.asicminervalue.com/miners/microbt/whatsminer-m3" TargetMode="External"/><Relationship Id="rId97" Type="http://schemas.openxmlformats.org/officeDocument/2006/relationships/hyperlink" Target="https://www.asicminervalue.com/miners/bitmain/antminer-s7" TargetMode="External"/><Relationship Id="rId96" Type="http://schemas.openxmlformats.org/officeDocument/2006/relationships/hyperlink" Target="https://www.asicminervalue.com/miners/bitmain/antminer-s7-ln" TargetMode="External"/><Relationship Id="rId11" Type="http://schemas.openxmlformats.org/officeDocument/2006/relationships/hyperlink" Target="https://www.asicminervalue.com/miners/bitmain/antminer-s17-pro-53th" TargetMode="External"/><Relationship Id="rId99" Type="http://schemas.openxmlformats.org/officeDocument/2006/relationships/drawing" Target="../drawings/drawing3.xml"/><Relationship Id="rId10" Type="http://schemas.openxmlformats.org/officeDocument/2006/relationships/hyperlink" Target="https://www.asicminervalue.com/miners/bitmain/antminer-s17-pro-50th" TargetMode="External"/><Relationship Id="rId98" Type="http://schemas.openxmlformats.org/officeDocument/2006/relationships/hyperlink" Target="https://www.asicminervalue.com/miners/bitmain/antminer-s5" TargetMode="External"/><Relationship Id="rId13" Type="http://schemas.openxmlformats.org/officeDocument/2006/relationships/hyperlink" Target="https://www.asicminervalue.com/miners/canaan/avalonminer-1166-pro" TargetMode="External"/><Relationship Id="rId12" Type="http://schemas.openxmlformats.org/officeDocument/2006/relationships/hyperlink" Target="https://www.asicminervalue.com/miners/bitmain/antminer-s17-73th" TargetMode="External"/><Relationship Id="rId91" Type="http://schemas.openxmlformats.org/officeDocument/2006/relationships/hyperlink" Target="https://www.asicminervalue.com/miners/pantech/wx6" TargetMode="External"/><Relationship Id="rId90" Type="http://schemas.openxmlformats.org/officeDocument/2006/relationships/hyperlink" Target="https://www.asicminervalue.com/miners/ebang/ebit-e9" TargetMode="External"/><Relationship Id="rId93" Type="http://schemas.openxmlformats.org/officeDocument/2006/relationships/hyperlink" Target="https://www.asicminervalue.com/miners/microbt/whatsminer-m3x" TargetMode="External"/><Relationship Id="rId92" Type="http://schemas.openxmlformats.org/officeDocument/2006/relationships/hyperlink" Target="https://www.asicminervalue.com/miners/canaan/avalonminer-741" TargetMode="External"/><Relationship Id="rId15" Type="http://schemas.openxmlformats.org/officeDocument/2006/relationships/hyperlink" Target="https://www.asicminervalue.com/miners/innosilicon/t3-52t" TargetMode="External"/><Relationship Id="rId14" Type="http://schemas.openxmlformats.org/officeDocument/2006/relationships/hyperlink" Target="https://www.asicminervalue.com/miners/microbt/whatsminer-m31s-1" TargetMode="External"/><Relationship Id="rId17" Type="http://schemas.openxmlformats.org/officeDocument/2006/relationships/hyperlink" Target="https://www.asicminervalue.com/miners/microbt/whatsminer-m31s" TargetMode="External"/><Relationship Id="rId16" Type="http://schemas.openxmlformats.org/officeDocument/2006/relationships/hyperlink" Target="https://www.asicminervalue.com/miners/asicminer/8-nano-s-58th" TargetMode="External"/><Relationship Id="rId19" Type="http://schemas.openxmlformats.org/officeDocument/2006/relationships/hyperlink" Target="https://www.asicminervalue.com/miners/bitmain/antminer-s17e-64th" TargetMode="External"/><Relationship Id="rId18" Type="http://schemas.openxmlformats.org/officeDocument/2006/relationships/hyperlink" Target="https://www.asicminervalue.com/miners/strongu/hornbill-h8" TargetMode="External"/><Relationship Id="rId84" Type="http://schemas.openxmlformats.org/officeDocument/2006/relationships/hyperlink" Target="https://www.asicminervalue.com/miners/bitfily/snow-panther-a1" TargetMode="External"/><Relationship Id="rId83" Type="http://schemas.openxmlformats.org/officeDocument/2006/relationships/hyperlink" Target="https://www.asicminervalue.com/miners/ebang/ebit-e9-2" TargetMode="External"/><Relationship Id="rId86" Type="http://schemas.openxmlformats.org/officeDocument/2006/relationships/hyperlink" Target="https://www.asicminervalue.com/miners/bitmain/antminer-t9-12-5th" TargetMode="External"/><Relationship Id="rId85" Type="http://schemas.openxmlformats.org/officeDocument/2006/relationships/hyperlink" Target="https://www.asicminervalue.com/miners/pantech/sx6" TargetMode="External"/><Relationship Id="rId88" Type="http://schemas.openxmlformats.org/officeDocument/2006/relationships/hyperlink" Target="https://www.asicminervalue.com/miners/bitfury/b8" TargetMode="External"/><Relationship Id="rId87" Type="http://schemas.openxmlformats.org/officeDocument/2006/relationships/hyperlink" Target="https://www.asicminervalue.com/miners/bitmain/antminer-t9-11-5th" TargetMode="External"/><Relationship Id="rId89" Type="http://schemas.openxmlformats.org/officeDocument/2006/relationships/hyperlink" Target="https://www.asicminervalue.com/miners/bitmain/antminer-t9-10-5th" TargetMode="External"/><Relationship Id="rId80" Type="http://schemas.openxmlformats.org/officeDocument/2006/relationships/hyperlink" Target="https://www.asicminervalue.com/miners/canaan/avalonminer-821" TargetMode="External"/><Relationship Id="rId82" Type="http://schemas.openxmlformats.org/officeDocument/2006/relationships/hyperlink" Target="https://www.asicminervalue.com/miners/ebang/ebit-e9-3" TargetMode="External"/><Relationship Id="rId81" Type="http://schemas.openxmlformats.org/officeDocument/2006/relationships/hyperlink" Target="https://www.asicminervalue.com/miners/ebang/ebit-e9i" TargetMode="External"/><Relationship Id="rId1" Type="http://schemas.openxmlformats.org/officeDocument/2006/relationships/hyperlink" Target="https://www.asicminervalue.com/miners/bitmain/antminer-s19-pro-110th" TargetMode="External"/><Relationship Id="rId2" Type="http://schemas.openxmlformats.org/officeDocument/2006/relationships/hyperlink" Target="https://www.asicminervalue.com/miners/bitmain/antminer-s19j-pro-100th" TargetMode="External"/><Relationship Id="rId3" Type="http://schemas.openxmlformats.org/officeDocument/2006/relationships/hyperlink" Target="https://www.asicminervalue.com/miners/microbt/whatsminer-m30s-2" TargetMode="External"/><Relationship Id="rId4" Type="http://schemas.openxmlformats.org/officeDocument/2006/relationships/hyperlink" Target="https://www.asicminervalue.com/miners/microbt/whatsminer-m30s-1" TargetMode="External"/><Relationship Id="rId9" Type="http://schemas.openxmlformats.org/officeDocument/2006/relationships/hyperlink" Target="https://www.asicminervalue.com/miners/microbt/whatsminer-m30s" TargetMode="External"/><Relationship Id="rId5" Type="http://schemas.openxmlformats.org/officeDocument/2006/relationships/hyperlink" Target="https://www.asicminervalue.com/miners/bitmain/antminer-s19-95th" TargetMode="External"/><Relationship Id="rId6" Type="http://schemas.openxmlformats.org/officeDocument/2006/relationships/hyperlink" Target="https://www.asicminervalue.com/miners/bitmain/antminer-s19j-90th" TargetMode="External"/><Relationship Id="rId7" Type="http://schemas.openxmlformats.org/officeDocument/2006/relationships/hyperlink" Target="https://www.asicminervalue.com/miners/bitmain/antminer-t19-84th" TargetMode="External"/><Relationship Id="rId8" Type="http://schemas.openxmlformats.org/officeDocument/2006/relationships/hyperlink" Target="https://www.asicminervalue.com/miners/canaan/avalonminer-1246" TargetMode="External"/><Relationship Id="rId73" Type="http://schemas.openxmlformats.org/officeDocument/2006/relationships/hyperlink" Target="https://www.asicminervalue.com/miners/bitmain/antminer-s9-14th" TargetMode="External"/><Relationship Id="rId72" Type="http://schemas.openxmlformats.org/officeDocument/2006/relationships/hyperlink" Target="https://www.asicminervalue.com/miners/bitmain/antminer-r4" TargetMode="External"/><Relationship Id="rId75" Type="http://schemas.openxmlformats.org/officeDocument/2006/relationships/hyperlink" Target="https://www.asicminervalue.com/miners/bitmain/antminer-s9-12-5th" TargetMode="External"/><Relationship Id="rId74" Type="http://schemas.openxmlformats.org/officeDocument/2006/relationships/hyperlink" Target="https://www.asicminervalue.com/miners/bitmain/antminer-s9-13-5th" TargetMode="External"/><Relationship Id="rId77" Type="http://schemas.openxmlformats.org/officeDocument/2006/relationships/hyperlink" Target="https://www.asicminervalue.com/miners/bitmain/antminer-s9i-13th" TargetMode="External"/><Relationship Id="rId76" Type="http://schemas.openxmlformats.org/officeDocument/2006/relationships/hyperlink" Target="https://www.asicminervalue.com/miners/bitmain/antminer-s9-11-5th" TargetMode="External"/><Relationship Id="rId79" Type="http://schemas.openxmlformats.org/officeDocument/2006/relationships/hyperlink" Target="https://www.asicminervalue.com/miners/gmo-miner/b3" TargetMode="External"/><Relationship Id="rId78" Type="http://schemas.openxmlformats.org/officeDocument/2006/relationships/hyperlink" Target="https://www.asicminervalue.com/miners/bitmain/antminer-s9-13th" TargetMode="External"/><Relationship Id="rId71" Type="http://schemas.openxmlformats.org/officeDocument/2006/relationships/hyperlink" Target="https://www.asicminervalue.com/miners/bitmain/antminer-s9k-13-5th" TargetMode="External"/><Relationship Id="rId70" Type="http://schemas.openxmlformats.org/officeDocument/2006/relationships/hyperlink" Target="https://www.asicminervalue.com/miners/bitmain/antminer-s9-hydro-18th" TargetMode="External"/><Relationship Id="rId62" Type="http://schemas.openxmlformats.org/officeDocument/2006/relationships/hyperlink" Target="https://www.asicminervalue.com/miners/bitfily/snow-panther-b1" TargetMode="External"/><Relationship Id="rId61" Type="http://schemas.openxmlformats.org/officeDocument/2006/relationships/hyperlink" Target="https://www.asicminervalue.com/miners/bitfily/snow-panther-b1-1" TargetMode="External"/><Relationship Id="rId64" Type="http://schemas.openxmlformats.org/officeDocument/2006/relationships/hyperlink" Target="https://www.asicminervalue.com/miners/innosilicon/t2-terminator" TargetMode="External"/><Relationship Id="rId63" Type="http://schemas.openxmlformats.org/officeDocument/2006/relationships/hyperlink" Target="https://www.asicminervalue.com/miners/aladdin-miner/16th-s-bitcoin" TargetMode="External"/><Relationship Id="rId66" Type="http://schemas.openxmlformats.org/officeDocument/2006/relationships/hyperlink" Target="https://www.asicminervalue.com/miners/halong-mining/dragonmint-t1" TargetMode="External"/><Relationship Id="rId65" Type="http://schemas.openxmlformats.org/officeDocument/2006/relationships/hyperlink" Target="https://www.asicminervalue.com/miners/ebang/ebit-e10" TargetMode="External"/><Relationship Id="rId68" Type="http://schemas.openxmlformats.org/officeDocument/2006/relationships/hyperlink" Target="https://www.asicminervalue.com/miners/bitmain/antminer-s9i-14th" TargetMode="External"/><Relationship Id="rId67" Type="http://schemas.openxmlformats.org/officeDocument/2006/relationships/hyperlink" Target="https://www.asicminervalue.com/miners/bitmain/antminer-s9j-14-5th" TargetMode="External"/><Relationship Id="rId60" Type="http://schemas.openxmlformats.org/officeDocument/2006/relationships/hyperlink" Target="https://www.asicminervalue.com/miners/canaan/avalonminer-921" TargetMode="External"/><Relationship Id="rId69" Type="http://schemas.openxmlformats.org/officeDocument/2006/relationships/hyperlink" Target="https://www.asicminervalue.com/miners/canaan/avalonminer-841" TargetMode="External"/><Relationship Id="rId51" Type="http://schemas.openxmlformats.org/officeDocument/2006/relationships/hyperlink" Target="https://www.asicminervalue.com/miners/holic/h22" TargetMode="External"/><Relationship Id="rId50" Type="http://schemas.openxmlformats.org/officeDocument/2006/relationships/hyperlink" Target="https://www.asicminervalue.com/miners/innosilicon/t2-turbo-32t" TargetMode="External"/><Relationship Id="rId53" Type="http://schemas.openxmlformats.org/officeDocument/2006/relationships/hyperlink" Target="https://www.asicminervalue.com/miners/holic/h28" TargetMode="External"/><Relationship Id="rId52" Type="http://schemas.openxmlformats.org/officeDocument/2006/relationships/hyperlink" Target="https://www.asicminervalue.com/miners/bitmain/antminer-s11-20-5th" TargetMode="External"/><Relationship Id="rId55" Type="http://schemas.openxmlformats.org/officeDocument/2006/relationships/hyperlink" Target="https://www.asicminervalue.com/miners/innosilicon/t2-turbo-29t-30t" TargetMode="External"/><Relationship Id="rId54" Type="http://schemas.openxmlformats.org/officeDocument/2006/relationships/hyperlink" Target="https://www.asicminervalue.com/miners/bitfury/tardis" TargetMode="External"/><Relationship Id="rId57" Type="http://schemas.openxmlformats.org/officeDocument/2006/relationships/hyperlink" Target="https://www.asicminervalue.com/miners/gmo-miner/b2" TargetMode="External"/><Relationship Id="rId56" Type="http://schemas.openxmlformats.org/officeDocument/2006/relationships/hyperlink" Target="https://www.asicminervalue.com/miners/bitmain/antminer-s9-se-16th" TargetMode="External"/><Relationship Id="rId59" Type="http://schemas.openxmlformats.org/officeDocument/2006/relationships/hyperlink" Target="https://www.asicminervalue.com/miners/innosilicon/t2-turbo" TargetMode="External"/><Relationship Id="rId58" Type="http://schemas.openxmlformats.org/officeDocument/2006/relationships/hyperlink" Target="https://www.asicminervalue.com/miners/innosilicon/t2-turbo-25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  <col customWidth="1" min="2" max="2" width="29.0"/>
    <col customWidth="1" min="3" max="3" width="34.43"/>
    <col customWidth="1" min="5" max="5" width="11.86"/>
    <col customWidth="1" min="7" max="7" width="8.71"/>
    <col customWidth="1" min="8" max="8" width="19.0"/>
    <col customWidth="1" min="9" max="9" width="25.86"/>
    <col customWidth="1" min="10" max="10" width="29.86"/>
  </cols>
  <sheetData>
    <row r="1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</row>
    <row r="2">
      <c r="A2" s="3" t="s">
        <v>1</v>
      </c>
      <c r="B2" s="4"/>
      <c r="C2" s="4"/>
      <c r="D2" s="5"/>
      <c r="E2" s="2"/>
      <c r="F2" s="2"/>
      <c r="G2" s="2"/>
      <c r="H2" s="2"/>
      <c r="I2" s="2"/>
      <c r="J2" s="2"/>
    </row>
    <row r="3">
      <c r="A3" s="6" t="s">
        <v>2</v>
      </c>
      <c r="B3" s="7"/>
      <c r="C3" s="7"/>
      <c r="D3" s="8"/>
      <c r="E3" s="2"/>
      <c r="F3" s="2"/>
      <c r="G3" s="2"/>
      <c r="H3" s="2"/>
      <c r="I3" s="2"/>
      <c r="J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</row>
    <row r="6">
      <c r="A6" s="9" t="s">
        <v>3</v>
      </c>
      <c r="B6" s="9" t="s">
        <v>4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</row>
    <row r="7">
      <c r="A7" s="10" t="s">
        <v>13</v>
      </c>
      <c r="B7" s="11">
        <f>vlookup($A7, 'Emission Factors'!$A$1:$B$71, 2, FALSE)</f>
        <v>0.79</v>
      </c>
      <c r="C7" s="10" t="s">
        <v>14</v>
      </c>
      <c r="D7" s="12">
        <f>vlookup($C7, 'ASIC Mining Equipment'!$A$2:$D$99, 2, FALSE)</f>
        <v>53</v>
      </c>
      <c r="E7" s="13">
        <f>vlookup($C7, 'ASIC Mining Equipment'!$A$2:$D$99, 3, FALSE)</f>
        <v>2385</v>
      </c>
      <c r="F7" s="13">
        <f>vlookup($C7, 'ASIC Mining Equipment'!$A$2:$D$99, 4, FALSE)*1000</f>
        <v>45</v>
      </c>
      <c r="G7" s="10">
        <v>2.0</v>
      </c>
      <c r="H7" s="11">
        <f t="shared" ref="H7:H11" si="1">D7*G7</f>
        <v>106</v>
      </c>
      <c r="I7" s="11">
        <f t="shared" ref="I7:I11" si="2">(F7/(60*60))/1000*H7*60*60*24*365/1000</f>
        <v>41.7852</v>
      </c>
      <c r="J7" s="11">
        <f t="shared" ref="J7:J11" si="3">I7*B7</f>
        <v>33.010308</v>
      </c>
    </row>
    <row r="8">
      <c r="A8" s="10" t="s">
        <v>13</v>
      </c>
      <c r="B8" s="11">
        <f>vlookup($A8, 'Emission Factors'!$A$1:$B$71, 2, FALSE)</f>
        <v>0.79</v>
      </c>
      <c r="C8" s="10" t="s">
        <v>15</v>
      </c>
      <c r="D8" s="12">
        <f>vlookup($C8, 'ASIC Mining Equipment'!$A$2:$D$99, 2, FALSE)</f>
        <v>86</v>
      </c>
      <c r="E8" s="13">
        <f>vlookup($C8, 'ASIC Mining Equipment'!$A$2:$D$99, 3, FALSE)</f>
        <v>3268</v>
      </c>
      <c r="F8" s="13">
        <f>vlookup($C8, 'ASIC Mining Equipment'!$A$2:$D$99, 4, FALSE)*1000</f>
        <v>38</v>
      </c>
      <c r="G8" s="10">
        <v>0.0</v>
      </c>
      <c r="H8" s="11">
        <f t="shared" si="1"/>
        <v>0</v>
      </c>
      <c r="I8" s="11">
        <f t="shared" si="2"/>
        <v>0</v>
      </c>
      <c r="J8" s="11">
        <f t="shared" si="3"/>
        <v>0</v>
      </c>
    </row>
    <row r="9">
      <c r="A9" s="10" t="s">
        <v>13</v>
      </c>
      <c r="B9" s="11">
        <f>vlookup($A9, 'Emission Factors'!$A$1:$B$71, 2, FALSE)</f>
        <v>0.79</v>
      </c>
      <c r="C9" s="10" t="s">
        <v>16</v>
      </c>
      <c r="D9" s="12">
        <f>vlookup($C9, 'ASIC Mining Equipment'!$A$2:$D$99, 2, FALSE)</f>
        <v>112</v>
      </c>
      <c r="E9" s="13">
        <f>vlookup($C9, 'ASIC Mining Equipment'!$A$2:$D$99, 3, FALSE)</f>
        <v>3472</v>
      </c>
      <c r="F9" s="13">
        <f>vlookup($C9, 'ASIC Mining Equipment'!$A$2:$D$99, 4, FALSE)*1000</f>
        <v>31</v>
      </c>
      <c r="G9" s="10">
        <v>0.0</v>
      </c>
      <c r="H9" s="11">
        <f t="shared" si="1"/>
        <v>0</v>
      </c>
      <c r="I9" s="11">
        <f t="shared" si="2"/>
        <v>0</v>
      </c>
      <c r="J9" s="11">
        <f t="shared" si="3"/>
        <v>0</v>
      </c>
    </row>
    <row r="10">
      <c r="A10" s="10" t="s">
        <v>13</v>
      </c>
      <c r="B10" s="11">
        <f>vlookup($A10, 'Emission Factors'!$A$1:$B$71, 2, FALSE)</f>
        <v>0.79</v>
      </c>
      <c r="C10" s="10" t="s">
        <v>16</v>
      </c>
      <c r="D10" s="12">
        <f>vlookup($C10, 'ASIC Mining Equipment'!$A$2:$D$99, 2, FALSE)</f>
        <v>112</v>
      </c>
      <c r="E10" s="13">
        <f>vlookup($C10, 'ASIC Mining Equipment'!$A$2:$D$99, 3, FALSE)</f>
        <v>3472</v>
      </c>
      <c r="F10" s="13">
        <f>vlookup($C10, 'ASIC Mining Equipment'!$A$2:$D$99, 4, FALSE)*1000</f>
        <v>31</v>
      </c>
      <c r="G10" s="10">
        <v>0.0</v>
      </c>
      <c r="H10" s="11">
        <f t="shared" si="1"/>
        <v>0</v>
      </c>
      <c r="I10" s="11">
        <f t="shared" si="2"/>
        <v>0</v>
      </c>
      <c r="J10" s="11">
        <f t="shared" si="3"/>
        <v>0</v>
      </c>
    </row>
    <row r="11">
      <c r="A11" s="10" t="s">
        <v>17</v>
      </c>
      <c r="B11" s="11">
        <f>vlookup($A11, 'Emission Factors'!$A$1:$B$71, 2, FALSE)</f>
        <v>0.074</v>
      </c>
      <c r="C11" s="10" t="s">
        <v>18</v>
      </c>
      <c r="D11" s="12">
        <f>vlookup($C11, 'ASIC Mining Equipment'!$A$2:$D$99, 2, FALSE)</f>
        <v>100</v>
      </c>
      <c r="E11" s="13">
        <f>vlookup($C11, 'ASIC Mining Equipment'!$A$2:$D$99, 3, FALSE)</f>
        <v>3050</v>
      </c>
      <c r="F11" s="13">
        <f>vlookup($C11, 'ASIC Mining Equipment'!$A$2:$D$99, 4, FALSE)*1000</f>
        <v>31</v>
      </c>
      <c r="G11" s="10">
        <v>0.0</v>
      </c>
      <c r="H11" s="11">
        <f t="shared" si="1"/>
        <v>0</v>
      </c>
      <c r="I11" s="11">
        <f t="shared" si="2"/>
        <v>0</v>
      </c>
      <c r="J11" s="11">
        <f t="shared" si="3"/>
        <v>0</v>
      </c>
    </row>
    <row r="12">
      <c r="A12" s="14"/>
    </row>
    <row r="16">
      <c r="B16" s="15" t="s">
        <v>19</v>
      </c>
      <c r="C16" s="16">
        <f>sum(J7:J11)</f>
        <v>33.010308</v>
      </c>
      <c r="D16" s="17" t="s">
        <v>20</v>
      </c>
    </row>
    <row r="17">
      <c r="B17" s="18" t="s">
        <v>21</v>
      </c>
      <c r="C17" s="19">
        <f>sum(I7:I11)</f>
        <v>41.7852</v>
      </c>
      <c r="D17" s="20" t="s">
        <v>22</v>
      </c>
    </row>
  </sheetData>
  <mergeCells count="2">
    <mergeCell ref="A2:D2"/>
    <mergeCell ref="A3:D3"/>
  </mergeCells>
  <dataValidations>
    <dataValidation type="list" allowBlank="1" sqref="C7:C11">
      <formula1>'ASIC Mining Equipment'!$A$2:$A$99</formula1>
    </dataValidation>
    <dataValidation type="list" allowBlank="1" sqref="A7:A11">
      <formula1>'Emission Factors'!$A$1:$A$71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71"/>
    <col customWidth="1" min="2" max="3" width="14.43"/>
  </cols>
  <sheetData>
    <row r="1">
      <c r="A1" s="21" t="s">
        <v>23</v>
      </c>
      <c r="B1" s="22">
        <v>0.313</v>
      </c>
    </row>
    <row r="2">
      <c r="A2" s="21" t="s">
        <v>13</v>
      </c>
      <c r="B2" s="21">
        <v>0.79</v>
      </c>
    </row>
    <row r="3">
      <c r="A3" s="21" t="s">
        <v>24</v>
      </c>
      <c r="B3" s="22">
        <v>0.13286</v>
      </c>
    </row>
    <row r="4">
      <c r="A4" s="21" t="s">
        <v>25</v>
      </c>
      <c r="B4" s="22">
        <v>0.15313</v>
      </c>
    </row>
    <row r="5">
      <c r="A5" s="21" t="s">
        <v>17</v>
      </c>
      <c r="B5" s="22">
        <v>0.074</v>
      </c>
    </row>
    <row r="6">
      <c r="A6" s="21" t="s">
        <v>26</v>
      </c>
      <c r="B6" s="22">
        <v>0.43737</v>
      </c>
    </row>
    <row r="7">
      <c r="A7" s="23" t="s">
        <v>27</v>
      </c>
      <c r="B7" s="24">
        <v>0.13</v>
      </c>
    </row>
    <row r="8">
      <c r="A8" s="21" t="s">
        <v>28</v>
      </c>
      <c r="B8" s="22">
        <v>0.555</v>
      </c>
    </row>
    <row r="9">
      <c r="A9" s="21" t="s">
        <v>29</v>
      </c>
      <c r="B9" s="22">
        <v>0.27315</v>
      </c>
    </row>
    <row r="10">
      <c r="A10" s="21" t="s">
        <v>30</v>
      </c>
      <c r="B10" s="22">
        <v>0.67729</v>
      </c>
    </row>
    <row r="11">
      <c r="A11" s="21" t="s">
        <v>31</v>
      </c>
      <c r="B11" s="22">
        <v>0.54465</v>
      </c>
    </row>
    <row r="12">
      <c r="A12" s="21" t="s">
        <v>32</v>
      </c>
      <c r="B12" s="22">
        <v>0.15444</v>
      </c>
    </row>
    <row r="13">
      <c r="A13" s="21" t="s">
        <v>33</v>
      </c>
      <c r="B13" s="22">
        <v>0.72328</v>
      </c>
    </row>
    <row r="14">
      <c r="A14" s="21" t="s">
        <v>34</v>
      </c>
      <c r="B14" s="22">
        <v>0.13622</v>
      </c>
    </row>
    <row r="15">
      <c r="A15" s="21" t="s">
        <v>35</v>
      </c>
      <c r="B15" s="22">
        <v>0.03895</v>
      </c>
    </row>
    <row r="16">
      <c r="A16" s="21" t="s">
        <v>36</v>
      </c>
      <c r="B16" s="22">
        <v>0.37862</v>
      </c>
    </row>
    <row r="17">
      <c r="A17" s="21" t="s">
        <v>37</v>
      </c>
      <c r="B17" s="22">
        <v>0.54901</v>
      </c>
    </row>
    <row r="18">
      <c r="A18" s="21" t="s">
        <v>38</v>
      </c>
      <c r="B18" s="21">
        <v>0.81</v>
      </c>
    </row>
    <row r="19">
      <c r="A19" s="21" t="s">
        <v>39</v>
      </c>
      <c r="B19" s="22">
        <v>0.25298</v>
      </c>
    </row>
    <row r="20">
      <c r="A20" s="21" t="s">
        <v>40</v>
      </c>
      <c r="B20" s="22">
        <v>1.1E-4</v>
      </c>
    </row>
    <row r="21">
      <c r="A21" s="21" t="s">
        <v>41</v>
      </c>
      <c r="B21" s="22">
        <v>0.708</v>
      </c>
    </row>
    <row r="22">
      <c r="A22" s="21" t="s">
        <v>42</v>
      </c>
      <c r="B22" s="22">
        <v>0.761</v>
      </c>
    </row>
    <row r="23">
      <c r="A23" s="25" t="s">
        <v>43</v>
      </c>
      <c r="B23" s="25">
        <v>0.673</v>
      </c>
    </row>
    <row r="24">
      <c r="A24" s="21" t="s">
        <v>44</v>
      </c>
      <c r="B24" s="22">
        <v>0.34804</v>
      </c>
    </row>
    <row r="25">
      <c r="A25" s="25" t="s">
        <v>45</v>
      </c>
      <c r="B25" s="25">
        <v>0.705</v>
      </c>
    </row>
    <row r="26">
      <c r="A26" s="21" t="s">
        <v>46</v>
      </c>
      <c r="B26" s="22">
        <v>0.33854</v>
      </c>
    </row>
    <row r="27">
      <c r="A27" s="21" t="s">
        <v>47</v>
      </c>
      <c r="B27" s="22">
        <v>0.506</v>
      </c>
    </row>
    <row r="28">
      <c r="A28" s="25" t="s">
        <v>48</v>
      </c>
      <c r="B28" s="25">
        <v>0.584</v>
      </c>
    </row>
    <row r="29">
      <c r="A29" s="21" t="s">
        <v>49</v>
      </c>
      <c r="B29" s="22">
        <v>0.5</v>
      </c>
    </row>
    <row r="30">
      <c r="A30" s="25" t="s">
        <v>50</v>
      </c>
      <c r="B30" s="25">
        <v>0.78</v>
      </c>
    </row>
    <row r="31">
      <c r="A31" s="21" t="s">
        <v>51</v>
      </c>
      <c r="B31" s="22">
        <v>0.30333</v>
      </c>
    </row>
    <row r="32">
      <c r="A32" s="25" t="s">
        <v>52</v>
      </c>
      <c r="B32" s="25">
        <v>0.65</v>
      </c>
    </row>
    <row r="33">
      <c r="A33" s="21" t="s">
        <v>53</v>
      </c>
      <c r="B33" s="22">
        <v>0.14913</v>
      </c>
    </row>
    <row r="34">
      <c r="A34" s="21" t="s">
        <v>54</v>
      </c>
      <c r="B34" s="22">
        <v>0.13939</v>
      </c>
    </row>
    <row r="35">
      <c r="A35" s="25" t="s">
        <v>55</v>
      </c>
      <c r="B35" s="25">
        <v>0.614</v>
      </c>
    </row>
    <row r="36">
      <c r="A36" s="21" t="s">
        <v>56</v>
      </c>
      <c r="B36" s="22">
        <v>0.3706</v>
      </c>
    </row>
    <row r="37">
      <c r="A37" s="25" t="s">
        <v>57</v>
      </c>
      <c r="B37" s="25">
        <v>0.969</v>
      </c>
    </row>
    <row r="38">
      <c r="A38" s="21" t="s">
        <v>58</v>
      </c>
      <c r="B38" s="22">
        <v>0.449</v>
      </c>
    </row>
    <row r="39">
      <c r="A39" s="25" t="s">
        <v>59</v>
      </c>
      <c r="B39" s="25">
        <v>0.659</v>
      </c>
    </row>
    <row r="40">
      <c r="A40" s="25" t="s">
        <v>60</v>
      </c>
      <c r="B40" s="25">
        <v>0.964</v>
      </c>
    </row>
    <row r="41">
      <c r="A41" s="25" t="s">
        <v>61</v>
      </c>
      <c r="B41" s="25">
        <v>0.92</v>
      </c>
    </row>
    <row r="42">
      <c r="A42" s="21" t="s">
        <v>62</v>
      </c>
      <c r="B42" s="22">
        <v>0.45207</v>
      </c>
    </row>
    <row r="43">
      <c r="A43" s="23" t="s">
        <v>63</v>
      </c>
      <c r="B43" s="21">
        <v>0.0977</v>
      </c>
    </row>
    <row r="44">
      <c r="A44" s="25" t="s">
        <v>64</v>
      </c>
      <c r="B44" s="25">
        <v>0.573</v>
      </c>
    </row>
    <row r="45">
      <c r="A45" s="21" t="s">
        <v>65</v>
      </c>
      <c r="B45" s="22">
        <v>0.01118</v>
      </c>
    </row>
    <row r="46">
      <c r="A46" s="21" t="s">
        <v>66</v>
      </c>
      <c r="B46" s="22">
        <v>0.79107</v>
      </c>
    </row>
    <row r="47">
      <c r="A47" s="21" t="s">
        <v>67</v>
      </c>
      <c r="B47" s="22">
        <v>0.25255</v>
      </c>
    </row>
    <row r="48">
      <c r="A48" s="21" t="s">
        <v>68</v>
      </c>
      <c r="B48" s="22">
        <v>0.31011</v>
      </c>
    </row>
    <row r="49">
      <c r="A49" s="21" t="s">
        <v>69</v>
      </c>
      <c r="B49" s="22">
        <v>0.325</v>
      </c>
    </row>
    <row r="50">
      <c r="A50" s="25" t="s">
        <v>70</v>
      </c>
      <c r="B50" s="25">
        <v>0.654</v>
      </c>
    </row>
    <row r="51">
      <c r="A51" s="25" t="s">
        <v>71</v>
      </c>
      <c r="B51" s="25">
        <v>0.654</v>
      </c>
    </row>
    <row r="52">
      <c r="A52" s="25" t="s">
        <v>72</v>
      </c>
      <c r="B52" s="25">
        <v>0.681</v>
      </c>
    </row>
    <row r="53">
      <c r="A53" s="21" t="s">
        <v>73</v>
      </c>
      <c r="B53" s="22">
        <v>0.76253</v>
      </c>
    </row>
    <row r="54">
      <c r="A54" s="25" t="s">
        <v>74</v>
      </c>
      <c r="B54" s="25">
        <v>0.402</v>
      </c>
    </row>
    <row r="55">
      <c r="A55" s="21" t="s">
        <v>75</v>
      </c>
      <c r="B55" s="22">
        <v>0.4188</v>
      </c>
    </row>
    <row r="56">
      <c r="A56" s="21" t="s">
        <v>76</v>
      </c>
      <c r="B56" s="22">
        <v>0.1511</v>
      </c>
    </row>
    <row r="57">
      <c r="A57" s="21" t="s">
        <v>77</v>
      </c>
      <c r="B57" s="22">
        <v>0.24385</v>
      </c>
    </row>
    <row r="58">
      <c r="A58" s="21" t="s">
        <v>78</v>
      </c>
      <c r="B58" s="22">
        <v>0.928</v>
      </c>
    </row>
    <row r="59">
      <c r="A59" s="21" t="s">
        <v>79</v>
      </c>
      <c r="B59" s="22">
        <v>0.22026</v>
      </c>
    </row>
    <row r="60">
      <c r="A60" s="25" t="s">
        <v>80</v>
      </c>
      <c r="B60" s="25">
        <v>0.305</v>
      </c>
    </row>
    <row r="61">
      <c r="A61" s="21" t="s">
        <v>81</v>
      </c>
      <c r="B61" s="22">
        <v>0.01189</v>
      </c>
    </row>
    <row r="62">
      <c r="A62" s="21" t="s">
        <v>82</v>
      </c>
      <c r="B62" s="22">
        <v>0.01182</v>
      </c>
    </row>
    <row r="63">
      <c r="A63" s="21" t="s">
        <v>83</v>
      </c>
      <c r="B63" s="21">
        <v>0.445</v>
      </c>
    </row>
    <row r="64">
      <c r="A64" s="25" t="s">
        <v>84</v>
      </c>
      <c r="B64" s="25">
        <v>0.554</v>
      </c>
    </row>
    <row r="65">
      <c r="A65" s="21" t="s">
        <v>85</v>
      </c>
      <c r="B65" s="22">
        <v>0.481</v>
      </c>
    </row>
    <row r="66">
      <c r="A66" s="25" t="s">
        <v>86</v>
      </c>
      <c r="B66" s="25">
        <v>0.487</v>
      </c>
    </row>
    <row r="67">
      <c r="A67" s="21" t="s">
        <v>87</v>
      </c>
      <c r="B67" s="22">
        <v>0.4258</v>
      </c>
    </row>
    <row r="68">
      <c r="A68" s="21" t="s">
        <v>88</v>
      </c>
      <c r="B68" s="21">
        <v>0.233</v>
      </c>
    </row>
    <row r="69">
      <c r="A69" s="25" t="s">
        <v>89</v>
      </c>
      <c r="B69" s="25">
        <v>0.529</v>
      </c>
    </row>
    <row r="70">
      <c r="A70" s="21" t="s">
        <v>90</v>
      </c>
      <c r="B70" s="22">
        <v>0.45322</v>
      </c>
    </row>
    <row r="71">
      <c r="A71" s="25" t="s">
        <v>91</v>
      </c>
      <c r="B71" s="25">
        <v>0.964</v>
      </c>
    </row>
    <row r="75">
      <c r="A75" s="2" t="s">
        <v>92</v>
      </c>
    </row>
    <row r="76">
      <c r="A76" s="26" t="s">
        <v>93</v>
      </c>
    </row>
    <row r="77">
      <c r="A77" s="26" t="s">
        <v>94</v>
      </c>
    </row>
  </sheetData>
  <hyperlinks>
    <hyperlink r:id="rId1" ref="A76"/>
    <hyperlink r:id="rId2" ref="A77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0"/>
  </cols>
  <sheetData>
    <row r="1">
      <c r="A1" s="27"/>
      <c r="B1" s="28" t="s">
        <v>6</v>
      </c>
      <c r="C1" s="28" t="s">
        <v>7</v>
      </c>
      <c r="D1" s="28" t="s">
        <v>95</v>
      </c>
    </row>
    <row r="2">
      <c r="A2" s="29" t="s">
        <v>96</v>
      </c>
      <c r="B2" s="30">
        <v>110.0</v>
      </c>
      <c r="C2" s="31">
        <v>3250.0</v>
      </c>
      <c r="D2" s="31">
        <v>0.03</v>
      </c>
      <c r="E2" s="32"/>
    </row>
    <row r="3">
      <c r="A3" s="29" t="s">
        <v>18</v>
      </c>
      <c r="B3" s="30">
        <v>100.0</v>
      </c>
      <c r="C3" s="31">
        <v>3050.0</v>
      </c>
      <c r="D3" s="31">
        <v>0.031</v>
      </c>
    </row>
    <row r="4">
      <c r="A4" s="29" t="s">
        <v>16</v>
      </c>
      <c r="B4" s="30">
        <v>112.0</v>
      </c>
      <c r="C4" s="31">
        <v>3472.0</v>
      </c>
      <c r="D4" s="31">
        <v>0.031</v>
      </c>
    </row>
    <row r="5">
      <c r="A5" s="29" t="s">
        <v>97</v>
      </c>
      <c r="B5" s="30">
        <v>100.0</v>
      </c>
      <c r="C5" s="31">
        <v>3400.0</v>
      </c>
      <c r="D5" s="31">
        <v>0.034</v>
      </c>
    </row>
    <row r="6">
      <c r="A6" s="29" t="s">
        <v>98</v>
      </c>
      <c r="B6" s="30">
        <v>95.0</v>
      </c>
      <c r="C6" s="31">
        <v>3250.0</v>
      </c>
      <c r="D6" s="31">
        <v>0.034</v>
      </c>
    </row>
    <row r="7">
      <c r="A7" s="29" t="s">
        <v>99</v>
      </c>
      <c r="B7" s="30">
        <v>90.0</v>
      </c>
      <c r="C7" s="31">
        <v>3250.0</v>
      </c>
      <c r="D7" s="31">
        <v>0.036</v>
      </c>
    </row>
    <row r="8">
      <c r="A8" s="29" t="s">
        <v>100</v>
      </c>
      <c r="B8" s="30">
        <v>84.0</v>
      </c>
      <c r="C8" s="31">
        <v>3150.0</v>
      </c>
      <c r="D8" s="31">
        <v>0.038</v>
      </c>
    </row>
    <row r="9">
      <c r="A9" s="29" t="s">
        <v>101</v>
      </c>
      <c r="B9" s="30">
        <v>90.0</v>
      </c>
      <c r="C9" s="31">
        <v>3420.0</v>
      </c>
      <c r="D9" s="31">
        <v>0.038</v>
      </c>
    </row>
    <row r="10">
      <c r="A10" s="29" t="s">
        <v>15</v>
      </c>
      <c r="B10" s="30">
        <v>86.0</v>
      </c>
      <c r="C10" s="31">
        <v>3268.0</v>
      </c>
      <c r="D10" s="31">
        <v>0.038</v>
      </c>
    </row>
    <row r="11">
      <c r="A11" s="29" t="s">
        <v>102</v>
      </c>
      <c r="B11" s="30">
        <v>50.0</v>
      </c>
      <c r="C11" s="31">
        <v>1975.0</v>
      </c>
      <c r="D11" s="31">
        <v>0.04</v>
      </c>
    </row>
    <row r="12">
      <c r="A12" s="29" t="s">
        <v>103</v>
      </c>
      <c r="B12" s="30">
        <v>53.0</v>
      </c>
      <c r="C12" s="31">
        <v>2094.0</v>
      </c>
      <c r="D12" s="31">
        <v>0.04</v>
      </c>
    </row>
    <row r="13">
      <c r="A13" s="29" t="s">
        <v>104</v>
      </c>
      <c r="B13" s="30">
        <v>73.0</v>
      </c>
      <c r="C13" s="31">
        <v>2920.0</v>
      </c>
      <c r="D13" s="31">
        <v>0.04</v>
      </c>
    </row>
    <row r="14">
      <c r="A14" s="29" t="s">
        <v>105</v>
      </c>
      <c r="B14" s="30">
        <v>81.0</v>
      </c>
      <c r="C14" s="31">
        <v>3400.0</v>
      </c>
      <c r="D14" s="31">
        <v>0.042</v>
      </c>
    </row>
    <row r="15">
      <c r="A15" s="29" t="s">
        <v>106</v>
      </c>
      <c r="B15" s="30">
        <v>80.0</v>
      </c>
      <c r="C15" s="31">
        <v>3360.0</v>
      </c>
      <c r="D15" s="31">
        <v>0.042</v>
      </c>
    </row>
    <row r="16">
      <c r="A16" s="29" t="s">
        <v>107</v>
      </c>
      <c r="B16" s="30">
        <v>52.0</v>
      </c>
      <c r="C16" s="31">
        <v>2800.0</v>
      </c>
      <c r="D16" s="31">
        <v>0.042</v>
      </c>
    </row>
    <row r="17">
      <c r="A17" s="29" t="s">
        <v>108</v>
      </c>
      <c r="B17" s="30">
        <v>58.0</v>
      </c>
      <c r="C17" s="31">
        <v>2500.0</v>
      </c>
      <c r="D17" s="31">
        <v>0.043</v>
      </c>
    </row>
    <row r="18">
      <c r="A18" s="29" t="s">
        <v>109</v>
      </c>
      <c r="B18" s="30">
        <v>76.0</v>
      </c>
      <c r="C18" s="31">
        <v>3220.0</v>
      </c>
      <c r="D18" s="31">
        <v>0.044</v>
      </c>
    </row>
    <row r="19">
      <c r="A19" s="29" t="s">
        <v>110</v>
      </c>
      <c r="B19" s="30">
        <v>74.0</v>
      </c>
      <c r="C19" s="31">
        <v>3330.0</v>
      </c>
      <c r="D19" s="31">
        <v>0.045</v>
      </c>
    </row>
    <row r="20">
      <c r="A20" s="29" t="s">
        <v>111</v>
      </c>
      <c r="B20" s="30">
        <v>64.0</v>
      </c>
      <c r="C20" s="31">
        <v>2880.0</v>
      </c>
      <c r="D20" s="31">
        <v>0.045</v>
      </c>
    </row>
    <row r="21">
      <c r="A21" s="29" t="s">
        <v>14</v>
      </c>
      <c r="B21" s="30">
        <v>53.0</v>
      </c>
      <c r="C21" s="31">
        <v>2385.0</v>
      </c>
      <c r="D21" s="31">
        <v>0.045</v>
      </c>
    </row>
    <row r="22">
      <c r="A22" s="29" t="s">
        <v>112</v>
      </c>
      <c r="B22" s="30">
        <v>56.0</v>
      </c>
      <c r="C22" s="31">
        <v>2520.0</v>
      </c>
      <c r="D22" s="31">
        <v>0.045</v>
      </c>
    </row>
    <row r="23">
      <c r="A23" s="29" t="s">
        <v>113</v>
      </c>
      <c r="B23" s="30">
        <v>44.0</v>
      </c>
      <c r="C23" s="31">
        <v>1980.0</v>
      </c>
      <c r="D23" s="31">
        <v>0.045</v>
      </c>
    </row>
    <row r="24">
      <c r="A24" s="29" t="s">
        <v>114</v>
      </c>
      <c r="B24" s="30">
        <v>46.0</v>
      </c>
      <c r="C24" s="31">
        <v>2100.0</v>
      </c>
      <c r="D24" s="31">
        <v>0.046</v>
      </c>
    </row>
    <row r="25">
      <c r="A25" s="29" t="s">
        <v>115</v>
      </c>
      <c r="B25" s="30">
        <v>60.0</v>
      </c>
      <c r="C25" s="31">
        <v>2800.0</v>
      </c>
      <c r="D25" s="31">
        <v>0.047</v>
      </c>
    </row>
    <row r="26">
      <c r="A26" s="29" t="s">
        <v>116</v>
      </c>
      <c r="B26" s="30">
        <v>44.0</v>
      </c>
      <c r="C26" s="31">
        <v>2100.0</v>
      </c>
      <c r="D26" s="31">
        <v>0.048</v>
      </c>
    </row>
    <row r="27">
      <c r="A27" s="29" t="s">
        <v>117</v>
      </c>
      <c r="B27" s="30">
        <v>43.0</v>
      </c>
      <c r="C27" s="31">
        <v>2100.0</v>
      </c>
      <c r="D27" s="31">
        <v>0.049</v>
      </c>
    </row>
    <row r="28">
      <c r="A28" s="29" t="s">
        <v>118</v>
      </c>
      <c r="B28" s="30">
        <v>68.0</v>
      </c>
      <c r="C28" s="31">
        <v>3360.0</v>
      </c>
      <c r="D28" s="31">
        <v>0.049</v>
      </c>
    </row>
    <row r="29">
      <c r="A29" s="29" t="s">
        <v>119</v>
      </c>
      <c r="B29" s="30">
        <v>64.0</v>
      </c>
      <c r="C29" s="31">
        <v>3200.0</v>
      </c>
      <c r="D29" s="31">
        <v>0.05</v>
      </c>
    </row>
    <row r="30">
      <c r="A30" s="29" t="s">
        <v>120</v>
      </c>
      <c r="B30" s="30">
        <v>50.0</v>
      </c>
      <c r="C30" s="31">
        <v>2500.0</v>
      </c>
      <c r="D30" s="31">
        <v>0.05</v>
      </c>
    </row>
    <row r="31">
      <c r="A31" s="29" t="s">
        <v>121</v>
      </c>
      <c r="B31" s="30">
        <v>66.0</v>
      </c>
      <c r="C31" s="31">
        <v>3432.0</v>
      </c>
      <c r="D31" s="31">
        <v>0.052</v>
      </c>
    </row>
    <row r="32">
      <c r="A32" s="29" t="s">
        <v>122</v>
      </c>
      <c r="B32" s="30">
        <v>63.0</v>
      </c>
      <c r="C32" s="31">
        <v>3276.0</v>
      </c>
      <c r="D32" s="31">
        <v>0.052</v>
      </c>
    </row>
    <row r="33">
      <c r="A33" s="29" t="s">
        <v>123</v>
      </c>
      <c r="B33" s="30">
        <v>76.0</v>
      </c>
      <c r="C33" s="31">
        <v>4000.0</v>
      </c>
      <c r="D33" s="31">
        <v>0.053</v>
      </c>
    </row>
    <row r="34">
      <c r="A34" s="29" t="s">
        <v>124</v>
      </c>
      <c r="B34" s="30">
        <v>62.0</v>
      </c>
      <c r="C34" s="31">
        <v>3348.0</v>
      </c>
      <c r="D34" s="31">
        <v>0.054</v>
      </c>
    </row>
    <row r="35">
      <c r="A35" s="29" t="s">
        <v>125</v>
      </c>
      <c r="B35" s="30">
        <v>53.0</v>
      </c>
      <c r="C35" s="31">
        <v>2915.0</v>
      </c>
      <c r="D35" s="31">
        <v>0.055</v>
      </c>
    </row>
    <row r="36">
      <c r="A36" s="29" t="s">
        <v>126</v>
      </c>
      <c r="B36" s="30">
        <v>40.0</v>
      </c>
      <c r="C36" s="31">
        <v>2200.0</v>
      </c>
      <c r="D36" s="31">
        <v>0.055</v>
      </c>
    </row>
    <row r="37">
      <c r="A37" s="29" t="s">
        <v>127</v>
      </c>
      <c r="B37" s="30">
        <v>37.0</v>
      </c>
      <c r="C37" s="31">
        <v>2035.0</v>
      </c>
      <c r="D37" s="31">
        <v>0.055</v>
      </c>
    </row>
    <row r="38">
      <c r="A38" s="29" t="s">
        <v>128</v>
      </c>
      <c r="B38" s="30">
        <v>39.0</v>
      </c>
      <c r="C38" s="31">
        <v>2150.0</v>
      </c>
      <c r="D38" s="31">
        <v>0.055</v>
      </c>
    </row>
    <row r="39">
      <c r="A39" s="29" t="s">
        <v>129</v>
      </c>
      <c r="B39" s="30">
        <v>44.0</v>
      </c>
      <c r="C39" s="31">
        <v>2500.0</v>
      </c>
      <c r="D39" s="31">
        <v>0.057</v>
      </c>
    </row>
    <row r="40">
      <c r="A40" s="29" t="s">
        <v>130</v>
      </c>
      <c r="B40" s="30">
        <v>28.0</v>
      </c>
      <c r="C40" s="31">
        <v>1596.0</v>
      </c>
      <c r="D40" s="31">
        <v>0.057</v>
      </c>
    </row>
    <row r="41">
      <c r="A41" s="29" t="s">
        <v>131</v>
      </c>
      <c r="B41" s="30">
        <v>57.0</v>
      </c>
      <c r="C41" s="31">
        <v>3300.0</v>
      </c>
      <c r="D41" s="31">
        <v>0.058</v>
      </c>
    </row>
    <row r="42">
      <c r="A42" s="29" t="s">
        <v>132</v>
      </c>
      <c r="B42" s="30">
        <v>31.0</v>
      </c>
      <c r="C42" s="31">
        <v>1860.0</v>
      </c>
      <c r="D42" s="31">
        <v>0.06</v>
      </c>
    </row>
    <row r="43">
      <c r="A43" s="29" t="s">
        <v>133</v>
      </c>
      <c r="B43" s="30">
        <v>56.0</v>
      </c>
      <c r="C43" s="31">
        <v>3360.0</v>
      </c>
      <c r="D43" s="31">
        <v>0.06</v>
      </c>
    </row>
    <row r="44">
      <c r="A44" s="29" t="s">
        <v>134</v>
      </c>
      <c r="B44" s="30">
        <v>50.0</v>
      </c>
      <c r="C44" s="31">
        <v>3100.0</v>
      </c>
      <c r="D44" s="31">
        <v>0.062</v>
      </c>
    </row>
    <row r="45">
      <c r="A45" s="29" t="s">
        <v>135</v>
      </c>
      <c r="B45" s="30">
        <v>55.0</v>
      </c>
      <c r="C45" s="31">
        <v>3500.0</v>
      </c>
      <c r="D45" s="31">
        <v>0.064</v>
      </c>
    </row>
    <row r="46">
      <c r="A46" s="29" t="s">
        <v>136</v>
      </c>
      <c r="B46" s="30">
        <v>37.0</v>
      </c>
      <c r="C46" s="31">
        <v>2380.0</v>
      </c>
      <c r="D46" s="31">
        <v>0.064</v>
      </c>
    </row>
    <row r="47">
      <c r="A47" s="29" t="s">
        <v>137</v>
      </c>
      <c r="B47" s="30">
        <v>50.0</v>
      </c>
      <c r="C47" s="31">
        <v>3250.0</v>
      </c>
      <c r="D47" s="31">
        <v>0.065</v>
      </c>
    </row>
    <row r="48">
      <c r="A48" s="29" t="s">
        <v>138</v>
      </c>
      <c r="B48" s="30">
        <v>30.0</v>
      </c>
      <c r="C48" s="31">
        <v>1950.0</v>
      </c>
      <c r="D48" s="31">
        <v>0.065</v>
      </c>
    </row>
    <row r="49">
      <c r="A49" s="29" t="s">
        <v>139</v>
      </c>
      <c r="B49" s="30">
        <v>33.0</v>
      </c>
      <c r="C49" s="31">
        <v>2145.0</v>
      </c>
      <c r="D49" s="31">
        <v>0.065</v>
      </c>
    </row>
    <row r="50">
      <c r="A50" s="29" t="s">
        <v>140</v>
      </c>
      <c r="B50" s="30">
        <v>23.0</v>
      </c>
      <c r="C50" s="31">
        <v>1541.0</v>
      </c>
      <c r="D50" s="31">
        <v>0.067</v>
      </c>
    </row>
    <row r="51">
      <c r="A51" s="29" t="s">
        <v>141</v>
      </c>
      <c r="B51" s="30">
        <v>32.0</v>
      </c>
      <c r="C51" s="31">
        <v>2200.0</v>
      </c>
      <c r="D51" s="31">
        <v>0.069</v>
      </c>
    </row>
    <row r="52">
      <c r="A52" s="29" t="s">
        <v>142</v>
      </c>
      <c r="B52" s="30">
        <v>22.0</v>
      </c>
      <c r="C52" s="31">
        <v>1700.0</v>
      </c>
      <c r="D52" s="31">
        <v>0.073</v>
      </c>
    </row>
    <row r="53">
      <c r="A53" s="29" t="s">
        <v>143</v>
      </c>
      <c r="B53" s="30">
        <v>20.5</v>
      </c>
      <c r="C53" s="31">
        <v>1530.0</v>
      </c>
      <c r="D53" s="31">
        <v>0.075</v>
      </c>
    </row>
    <row r="54">
      <c r="A54" s="29" t="s">
        <v>144</v>
      </c>
      <c r="B54" s="30">
        <v>28.0</v>
      </c>
      <c r="C54" s="31">
        <v>2100.0</v>
      </c>
      <c r="D54" s="31">
        <v>0.075</v>
      </c>
    </row>
    <row r="55">
      <c r="A55" s="29" t="s">
        <v>145</v>
      </c>
      <c r="B55" s="30">
        <v>80.0</v>
      </c>
      <c r="C55" s="31">
        <v>6300.0</v>
      </c>
      <c r="D55" s="31">
        <v>0.079</v>
      </c>
    </row>
    <row r="56">
      <c r="A56" s="29" t="s">
        <v>146</v>
      </c>
      <c r="B56" s="30">
        <v>30.0</v>
      </c>
      <c r="C56" s="31">
        <v>2400.0</v>
      </c>
      <c r="D56" s="31">
        <v>0.08</v>
      </c>
    </row>
    <row r="57">
      <c r="A57" s="29" t="s">
        <v>147</v>
      </c>
      <c r="B57" s="30">
        <v>16.0</v>
      </c>
      <c r="C57" s="31">
        <v>1280.0</v>
      </c>
      <c r="D57" s="31">
        <v>0.08</v>
      </c>
    </row>
    <row r="58">
      <c r="A58" s="29" t="s">
        <v>148</v>
      </c>
      <c r="B58" s="30">
        <v>24.0</v>
      </c>
      <c r="C58" s="31">
        <v>1950.0</v>
      </c>
      <c r="D58" s="31">
        <v>0.081</v>
      </c>
    </row>
    <row r="59">
      <c r="A59" s="29" t="s">
        <v>149</v>
      </c>
      <c r="B59" s="30">
        <v>25.0</v>
      </c>
      <c r="C59" s="31">
        <v>2050.0</v>
      </c>
      <c r="D59" s="31">
        <v>0.082</v>
      </c>
    </row>
    <row r="60">
      <c r="A60" s="29" t="s">
        <v>150</v>
      </c>
      <c r="B60" s="30">
        <v>24.0</v>
      </c>
      <c r="C60" s="31">
        <v>1980.0</v>
      </c>
      <c r="D60" s="31">
        <v>0.083</v>
      </c>
    </row>
    <row r="61">
      <c r="A61" s="29" t="s">
        <v>151</v>
      </c>
      <c r="B61" s="30">
        <v>20.0</v>
      </c>
      <c r="C61" s="31">
        <v>1700.0</v>
      </c>
      <c r="D61" s="31">
        <v>0.085</v>
      </c>
    </row>
    <row r="62">
      <c r="A62" s="29" t="s">
        <v>152</v>
      </c>
      <c r="B62" s="30">
        <v>24.5</v>
      </c>
      <c r="C62" s="31">
        <v>2100.0</v>
      </c>
      <c r="D62" s="31">
        <v>0.086</v>
      </c>
    </row>
    <row r="63">
      <c r="A63" s="29" t="s">
        <v>153</v>
      </c>
      <c r="B63" s="30">
        <v>16.0</v>
      </c>
      <c r="C63" s="31">
        <v>1380.0</v>
      </c>
      <c r="D63" s="31">
        <v>0.086</v>
      </c>
    </row>
    <row r="64">
      <c r="A64" s="29" t="s">
        <v>154</v>
      </c>
      <c r="B64" s="30">
        <v>16.0</v>
      </c>
      <c r="C64" s="31">
        <v>1400.0</v>
      </c>
      <c r="D64" s="31">
        <v>0.088</v>
      </c>
    </row>
    <row r="65">
      <c r="A65" s="29" t="s">
        <v>155</v>
      </c>
      <c r="B65" s="30">
        <v>17.2</v>
      </c>
      <c r="C65" s="31">
        <v>1570.0</v>
      </c>
      <c r="D65" s="31">
        <v>0.091</v>
      </c>
    </row>
    <row r="66">
      <c r="A66" s="29" t="s">
        <v>156</v>
      </c>
      <c r="B66" s="30">
        <v>18.0</v>
      </c>
      <c r="C66" s="31">
        <v>1650.0</v>
      </c>
      <c r="D66" s="31">
        <v>0.092</v>
      </c>
    </row>
    <row r="67">
      <c r="A67" s="29" t="s">
        <v>157</v>
      </c>
      <c r="B67" s="30">
        <v>16.0</v>
      </c>
      <c r="C67" s="31">
        <v>1480.0</v>
      </c>
      <c r="D67" s="31">
        <v>0.093</v>
      </c>
    </row>
    <row r="68">
      <c r="A68" s="29" t="s">
        <v>158</v>
      </c>
      <c r="B68" s="30">
        <v>14.5</v>
      </c>
      <c r="C68" s="31">
        <v>1350.0</v>
      </c>
      <c r="D68" s="31">
        <v>0.093</v>
      </c>
    </row>
    <row r="69">
      <c r="A69" s="29" t="s">
        <v>159</v>
      </c>
      <c r="B69" s="30">
        <v>14.0</v>
      </c>
      <c r="C69" s="31">
        <v>1320.0</v>
      </c>
      <c r="D69" s="31">
        <v>0.094</v>
      </c>
    </row>
    <row r="70">
      <c r="A70" s="29" t="s">
        <v>160</v>
      </c>
      <c r="B70" s="30">
        <v>13.6</v>
      </c>
      <c r="C70" s="31">
        <v>1290.0</v>
      </c>
      <c r="D70" s="31">
        <v>0.095</v>
      </c>
    </row>
    <row r="71">
      <c r="A71" s="29" t="s">
        <v>161</v>
      </c>
      <c r="B71" s="30">
        <v>18.0</v>
      </c>
      <c r="C71" s="31">
        <v>1728.0</v>
      </c>
      <c r="D71" s="31">
        <v>0.096</v>
      </c>
    </row>
    <row r="72">
      <c r="A72" s="29" t="s">
        <v>162</v>
      </c>
      <c r="B72" s="30">
        <v>13.5</v>
      </c>
      <c r="C72" s="31">
        <v>1310.0</v>
      </c>
      <c r="D72" s="31">
        <v>0.097</v>
      </c>
    </row>
    <row r="73">
      <c r="A73" s="29" t="s">
        <v>163</v>
      </c>
      <c r="B73" s="30">
        <v>8.7</v>
      </c>
      <c r="C73" s="31">
        <v>845.0</v>
      </c>
      <c r="D73" s="31">
        <v>0.097</v>
      </c>
    </row>
    <row r="74">
      <c r="A74" s="29" t="s">
        <v>164</v>
      </c>
      <c r="B74" s="30">
        <v>14.0</v>
      </c>
      <c r="C74" s="31">
        <v>1372.0</v>
      </c>
      <c r="D74" s="31">
        <v>0.098</v>
      </c>
    </row>
    <row r="75">
      <c r="A75" s="29" t="s">
        <v>165</v>
      </c>
      <c r="B75" s="30">
        <v>13.5</v>
      </c>
      <c r="C75" s="31">
        <v>1323.0</v>
      </c>
      <c r="D75" s="31">
        <v>0.098</v>
      </c>
    </row>
    <row r="76">
      <c r="A76" s="29" t="s">
        <v>166</v>
      </c>
      <c r="B76" s="30">
        <v>12.5</v>
      </c>
      <c r="C76" s="31">
        <v>1225.0</v>
      </c>
      <c r="D76" s="31">
        <v>0.098</v>
      </c>
    </row>
    <row r="77">
      <c r="A77" s="29" t="s">
        <v>167</v>
      </c>
      <c r="B77" s="30">
        <v>11.5</v>
      </c>
      <c r="C77" s="31">
        <v>1127.0</v>
      </c>
      <c r="D77" s="31">
        <v>0.098</v>
      </c>
    </row>
    <row r="78">
      <c r="A78" s="29" t="s">
        <v>168</v>
      </c>
      <c r="B78" s="30">
        <v>13.0</v>
      </c>
      <c r="C78" s="31">
        <v>1280.0</v>
      </c>
      <c r="D78" s="31">
        <v>0.099</v>
      </c>
    </row>
    <row r="79">
      <c r="A79" s="29" t="s">
        <v>169</v>
      </c>
      <c r="B79" s="30">
        <v>13.0</v>
      </c>
      <c r="C79" s="31">
        <v>1300.0</v>
      </c>
      <c r="D79" s="31">
        <v>0.1</v>
      </c>
    </row>
    <row r="80">
      <c r="A80" s="29" t="s">
        <v>170</v>
      </c>
      <c r="B80" s="30">
        <v>33.0</v>
      </c>
      <c r="C80" s="31">
        <v>3417.0</v>
      </c>
      <c r="D80" s="31">
        <v>0.104</v>
      </c>
    </row>
    <row r="81">
      <c r="A81" s="29" t="s">
        <v>171</v>
      </c>
      <c r="B81" s="30">
        <v>11.5</v>
      </c>
      <c r="C81" s="31">
        <v>1200.0</v>
      </c>
      <c r="D81" s="31">
        <v>0.104</v>
      </c>
    </row>
    <row r="82">
      <c r="A82" s="29" t="s">
        <v>172</v>
      </c>
      <c r="B82" s="30">
        <v>13.5</v>
      </c>
      <c r="C82" s="31">
        <v>1420.0</v>
      </c>
      <c r="D82" s="31">
        <v>0.105</v>
      </c>
    </row>
    <row r="83">
      <c r="A83" s="29" t="s">
        <v>173</v>
      </c>
      <c r="B83" s="30">
        <v>16.0</v>
      </c>
      <c r="C83" s="31">
        <v>1760.0</v>
      </c>
      <c r="D83" s="31">
        <v>0.11</v>
      </c>
    </row>
    <row r="84">
      <c r="A84" s="29" t="s">
        <v>174</v>
      </c>
      <c r="B84" s="30">
        <v>12.0</v>
      </c>
      <c r="C84" s="31">
        <v>1320.0</v>
      </c>
      <c r="D84" s="31">
        <v>0.11</v>
      </c>
    </row>
    <row r="85">
      <c r="A85" s="29" t="s">
        <v>175</v>
      </c>
      <c r="B85" s="30">
        <v>49.0</v>
      </c>
      <c r="C85" s="31">
        <v>5400.0</v>
      </c>
      <c r="D85" s="31">
        <v>0.11</v>
      </c>
    </row>
    <row r="86">
      <c r="A86" s="29" t="s">
        <v>176</v>
      </c>
      <c r="B86" s="30">
        <v>8.5</v>
      </c>
      <c r="C86" s="31">
        <v>1000.0</v>
      </c>
      <c r="D86" s="31">
        <v>0.118</v>
      </c>
    </row>
    <row r="87">
      <c r="A87" s="29" t="s">
        <v>177</v>
      </c>
      <c r="B87" s="30">
        <v>12.5</v>
      </c>
      <c r="C87" s="31">
        <v>1576.0</v>
      </c>
      <c r="D87" s="31">
        <v>0.126</v>
      </c>
    </row>
    <row r="88">
      <c r="A88" s="29" t="s">
        <v>178</v>
      </c>
      <c r="B88" s="30">
        <v>11.5</v>
      </c>
      <c r="C88" s="31">
        <v>1450.0</v>
      </c>
      <c r="D88" s="31">
        <v>0.126</v>
      </c>
    </row>
    <row r="89">
      <c r="A89" s="29" t="s">
        <v>179</v>
      </c>
      <c r="B89" s="30">
        <v>49.0</v>
      </c>
      <c r="C89" s="31">
        <v>6400.0</v>
      </c>
      <c r="D89" s="31">
        <v>0.131</v>
      </c>
    </row>
    <row r="90">
      <c r="A90" s="29" t="s">
        <v>180</v>
      </c>
      <c r="B90" s="30">
        <v>10.5</v>
      </c>
      <c r="C90" s="31">
        <v>1432.0</v>
      </c>
      <c r="D90" s="31">
        <v>0.136</v>
      </c>
    </row>
    <row r="91">
      <c r="A91" s="29" t="s">
        <v>181</v>
      </c>
      <c r="B91" s="30">
        <v>9.0</v>
      </c>
      <c r="C91" s="31">
        <v>1300.0</v>
      </c>
      <c r="D91" s="31">
        <v>0.144</v>
      </c>
    </row>
    <row r="92">
      <c r="A92" s="29" t="s">
        <v>182</v>
      </c>
      <c r="B92" s="30">
        <v>34.0</v>
      </c>
      <c r="C92" s="31">
        <v>5000.0</v>
      </c>
      <c r="D92" s="31">
        <v>0.147</v>
      </c>
    </row>
    <row r="93">
      <c r="A93" s="29" t="s">
        <v>183</v>
      </c>
      <c r="B93" s="30">
        <v>7.3</v>
      </c>
      <c r="C93" s="31">
        <v>1150.0</v>
      </c>
      <c r="D93" s="31">
        <v>0.158</v>
      </c>
    </row>
    <row r="94">
      <c r="A94" s="29" t="s">
        <v>184</v>
      </c>
      <c r="B94" s="30">
        <v>12.5</v>
      </c>
      <c r="C94" s="31">
        <v>2050.0</v>
      </c>
      <c r="D94" s="31">
        <v>0.164</v>
      </c>
    </row>
    <row r="95">
      <c r="A95" s="29" t="s">
        <v>185</v>
      </c>
      <c r="B95" s="30">
        <v>12.0</v>
      </c>
      <c r="C95" s="31">
        <v>2000.0</v>
      </c>
      <c r="D95" s="31">
        <v>0.167</v>
      </c>
    </row>
    <row r="96">
      <c r="A96" s="29" t="s">
        <v>186</v>
      </c>
      <c r="B96" s="30">
        <v>4.0</v>
      </c>
      <c r="C96" s="31">
        <v>1027.0</v>
      </c>
      <c r="D96" s="31">
        <v>0.257</v>
      </c>
    </row>
    <row r="97">
      <c r="A97" s="29" t="s">
        <v>187</v>
      </c>
      <c r="B97" s="30">
        <v>2.7</v>
      </c>
      <c r="C97" s="31">
        <v>697.0</v>
      </c>
      <c r="D97" s="31">
        <v>0.258</v>
      </c>
    </row>
    <row r="98">
      <c r="A98" s="29" t="s">
        <v>188</v>
      </c>
      <c r="B98" s="30">
        <v>4.73</v>
      </c>
      <c r="C98" s="31">
        <v>1293.0</v>
      </c>
      <c r="D98" s="31">
        <v>0.273</v>
      </c>
    </row>
    <row r="99">
      <c r="A99" s="29" t="s">
        <v>189</v>
      </c>
      <c r="B99" s="30">
        <v>1.155</v>
      </c>
      <c r="C99" s="31">
        <v>590.0</v>
      </c>
      <c r="D99" s="31">
        <v>0.511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</hyperlinks>
  <drawing r:id="rId99"/>
</worksheet>
</file>