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Rkm/02.COURSES/Statistics I/Course Material/"/>
    </mc:Choice>
  </mc:AlternateContent>
  <xr:revisionPtr revIDLastSave="0" documentId="13_ncr:1_{1F462703-B740-4847-85B5-CA0AA380BA96}" xr6:coauthVersionLast="36" xr6:coauthVersionMax="36" xr10:uidLastSave="{00000000-0000-0000-0000-000000000000}"/>
  <bookViews>
    <workbookView xWindow="0" yWindow="460" windowWidth="25440" windowHeight="14120" xr2:uid="{986AE388-17F8-9C46-9C77-273DDCE339A1}"/>
  </bookViews>
  <sheets>
    <sheet name="Example1" sheetId="1" r:id="rId1"/>
    <sheet name="Example2" sheetId="4" r:id="rId2"/>
    <sheet name="Example3" sheetId="5" r:id="rId3"/>
    <sheet name="Example4" sheetId="2" r:id="rId4"/>
    <sheet name="Example5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4" i="3" l="1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Y13" i="3"/>
  <c r="AX13" i="3"/>
  <c r="AW13" i="3"/>
  <c r="AV13" i="3"/>
  <c r="AU13" i="3"/>
  <c r="AT13" i="3"/>
  <c r="AS13" i="3"/>
  <c r="AR13" i="3"/>
  <c r="AQ13" i="3"/>
  <c r="AP13" i="3"/>
  <c r="AO13" i="3"/>
  <c r="AX12" i="3"/>
  <c r="AW12" i="3"/>
  <c r="AV12" i="3"/>
  <c r="AU12" i="3"/>
  <c r="AT12" i="3"/>
  <c r="AS12" i="3"/>
  <c r="AR12" i="3"/>
  <c r="AQ12" i="3"/>
  <c r="AP12" i="3"/>
  <c r="AO12" i="3"/>
  <c r="AW11" i="3"/>
  <c r="AV11" i="3"/>
  <c r="AU11" i="3"/>
  <c r="AT11" i="3"/>
  <c r="AS11" i="3"/>
  <c r="AR11" i="3"/>
  <c r="AQ11" i="3"/>
  <c r="AP11" i="3"/>
  <c r="AO11" i="3"/>
  <c r="AV10" i="3"/>
  <c r="AU10" i="3"/>
  <c r="AT10" i="3"/>
  <c r="AS10" i="3"/>
  <c r="AR10" i="3"/>
  <c r="AQ10" i="3"/>
  <c r="AP10" i="3"/>
  <c r="AO10" i="3"/>
  <c r="AU9" i="3"/>
  <c r="AT9" i="3"/>
  <c r="AS9" i="3"/>
  <c r="AR9" i="3"/>
  <c r="AQ9" i="3"/>
  <c r="AP9" i="3"/>
  <c r="AO9" i="3"/>
  <c r="AT8" i="3"/>
  <c r="AS8" i="3"/>
  <c r="AR8" i="3"/>
  <c r="AQ8" i="3"/>
  <c r="AP8" i="3"/>
  <c r="AO8" i="3"/>
  <c r="AS7" i="3"/>
  <c r="AR7" i="3"/>
  <c r="AQ7" i="3"/>
  <c r="AP7" i="3"/>
  <c r="AO7" i="3"/>
  <c r="AR6" i="3"/>
  <c r="AQ6" i="3"/>
  <c r="AP6" i="3"/>
  <c r="AO6" i="3"/>
  <c r="AQ5" i="3"/>
  <c r="AP5" i="3"/>
  <c r="AO5" i="3"/>
  <c r="AP4" i="3"/>
  <c r="AO4" i="3"/>
  <c r="AO3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AG14" i="3"/>
  <c r="AF14" i="3"/>
  <c r="AE14" i="3"/>
  <c r="AD14" i="3"/>
  <c r="AC14" i="3"/>
  <c r="AB14" i="3"/>
  <c r="AA14" i="3"/>
  <c r="Z14" i="3"/>
  <c r="Y14" i="3"/>
  <c r="X14" i="3"/>
  <c r="W14" i="3"/>
  <c r="V14" i="3"/>
  <c r="AF13" i="3"/>
  <c r="AE13" i="3"/>
  <c r="AD13" i="3"/>
  <c r="AC13" i="3"/>
  <c r="AB13" i="3"/>
  <c r="AA13" i="3"/>
  <c r="Z13" i="3"/>
  <c r="Y13" i="3"/>
  <c r="X13" i="3"/>
  <c r="W13" i="3"/>
  <c r="V13" i="3"/>
  <c r="AE12" i="3"/>
  <c r="AD12" i="3"/>
  <c r="AC12" i="3"/>
  <c r="AB12" i="3"/>
  <c r="AA12" i="3"/>
  <c r="Z12" i="3"/>
  <c r="Y12" i="3"/>
  <c r="X12" i="3"/>
  <c r="W12" i="3"/>
  <c r="V12" i="3"/>
  <c r="AD11" i="3"/>
  <c r="AC11" i="3"/>
  <c r="AB11" i="3"/>
  <c r="AA11" i="3"/>
  <c r="Z11" i="3"/>
  <c r="Y11" i="3"/>
  <c r="X11" i="3"/>
  <c r="W11" i="3"/>
  <c r="V11" i="3"/>
  <c r="AC10" i="3"/>
  <c r="AB10" i="3"/>
  <c r="AA10" i="3"/>
  <c r="Z10" i="3"/>
  <c r="Y10" i="3"/>
  <c r="X10" i="3"/>
  <c r="W10" i="3"/>
  <c r="V10" i="3"/>
  <c r="AB9" i="3"/>
  <c r="AA9" i="3"/>
  <c r="Z9" i="3"/>
  <c r="Y9" i="3"/>
  <c r="X9" i="3"/>
  <c r="W9" i="3"/>
  <c r="V9" i="3"/>
  <c r="AA8" i="3"/>
  <c r="Z8" i="3"/>
  <c r="Y8" i="3"/>
  <c r="X8" i="3"/>
  <c r="W8" i="3"/>
  <c r="V8" i="3"/>
  <c r="Z7" i="3"/>
  <c r="Y7" i="3"/>
  <c r="X7" i="3"/>
  <c r="W7" i="3"/>
  <c r="V7" i="3"/>
  <c r="Y6" i="3"/>
  <c r="X6" i="3"/>
  <c r="W6" i="3"/>
  <c r="V6" i="3"/>
  <c r="X5" i="3"/>
  <c r="W5" i="3"/>
  <c r="V5" i="3"/>
  <c r="W4" i="3"/>
  <c r="V4" i="3"/>
  <c r="V3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M14" i="3"/>
  <c r="L14" i="3"/>
  <c r="K14" i="3"/>
  <c r="J14" i="3"/>
  <c r="I14" i="3"/>
  <c r="H14" i="3"/>
  <c r="G14" i="3"/>
  <c r="F14" i="3"/>
  <c r="E14" i="3"/>
  <c r="D14" i="3"/>
  <c r="C14" i="3"/>
  <c r="B14" i="3"/>
  <c r="L13" i="3"/>
  <c r="K13" i="3"/>
  <c r="J13" i="3"/>
  <c r="I13" i="3"/>
  <c r="H13" i="3"/>
  <c r="G13" i="3"/>
  <c r="F13" i="3"/>
  <c r="E13" i="3"/>
  <c r="D13" i="3"/>
  <c r="C13" i="3"/>
  <c r="B13" i="3"/>
  <c r="K12" i="3"/>
  <c r="J12" i="3"/>
  <c r="I12" i="3"/>
  <c r="H12" i="3"/>
  <c r="G12" i="3"/>
  <c r="F12" i="3"/>
  <c r="E12" i="3"/>
  <c r="D12" i="3"/>
  <c r="C12" i="3"/>
  <c r="B12" i="3"/>
  <c r="J11" i="3"/>
  <c r="I11" i="3"/>
  <c r="H11" i="3"/>
  <c r="G11" i="3"/>
  <c r="F11" i="3"/>
  <c r="E11" i="3"/>
  <c r="D11" i="3"/>
  <c r="C11" i="3"/>
  <c r="B11" i="3"/>
  <c r="I10" i="3"/>
  <c r="H10" i="3"/>
  <c r="G10" i="3"/>
  <c r="F10" i="3"/>
  <c r="E10" i="3"/>
  <c r="D10" i="3"/>
  <c r="C10" i="3"/>
  <c r="B10" i="3"/>
  <c r="H9" i="3"/>
  <c r="G9" i="3"/>
  <c r="F9" i="3"/>
  <c r="E9" i="3"/>
  <c r="D9" i="3"/>
  <c r="C9" i="3"/>
  <c r="B9" i="3"/>
  <c r="G8" i="3"/>
  <c r="F8" i="3"/>
  <c r="E8" i="3"/>
  <c r="D8" i="3"/>
  <c r="C8" i="3"/>
  <c r="B8" i="3"/>
  <c r="F7" i="3"/>
  <c r="E7" i="3"/>
  <c r="D7" i="3"/>
  <c r="C7" i="3"/>
  <c r="B7" i="3"/>
  <c r="E6" i="3"/>
  <c r="D6" i="3"/>
  <c r="C6" i="3"/>
  <c r="B6" i="3"/>
  <c r="D5" i="3"/>
  <c r="C5" i="3"/>
  <c r="B5" i="3"/>
  <c r="C4" i="3"/>
  <c r="B4" i="3"/>
  <c r="B3" i="3"/>
  <c r="D22" i="2"/>
  <c r="B22" i="2"/>
  <c r="E4" i="2" l="1"/>
  <c r="E8" i="2"/>
  <c r="E12" i="2"/>
  <c r="E16" i="2"/>
  <c r="E2" i="2"/>
  <c r="E5" i="2"/>
  <c r="E13" i="2"/>
  <c r="E17" i="2"/>
  <c r="E11" i="2"/>
  <c r="E19" i="2"/>
  <c r="E9" i="2"/>
  <c r="E7" i="2"/>
  <c r="E6" i="2"/>
  <c r="E10" i="2"/>
  <c r="E14" i="2"/>
  <c r="E18" i="2"/>
  <c r="E3" i="2"/>
  <c r="E15" i="2"/>
  <c r="G4" i="2"/>
  <c r="H4" i="2" s="1"/>
  <c r="G8" i="2"/>
  <c r="H8" i="2" s="1"/>
  <c r="G12" i="2"/>
  <c r="H12" i="2" s="1"/>
  <c r="G16" i="2"/>
  <c r="H16" i="2" s="1"/>
  <c r="G2" i="2"/>
  <c r="G9" i="2"/>
  <c r="H9" i="2" s="1"/>
  <c r="G13" i="2"/>
  <c r="H13" i="2" s="1"/>
  <c r="G7" i="2"/>
  <c r="H7" i="2" s="1"/>
  <c r="G15" i="2"/>
  <c r="H15" i="2" s="1"/>
  <c r="G5" i="2"/>
  <c r="H5" i="2" s="1"/>
  <c r="G17" i="2"/>
  <c r="H17" i="2" s="1"/>
  <c r="G19" i="2"/>
  <c r="H19" i="2" s="1"/>
  <c r="G6" i="2"/>
  <c r="H6" i="2" s="1"/>
  <c r="G10" i="2"/>
  <c r="H10" i="2" s="1"/>
  <c r="G14" i="2"/>
  <c r="H14" i="2" s="1"/>
  <c r="G18" i="2"/>
  <c r="H18" i="2" s="1"/>
  <c r="G3" i="2"/>
  <c r="H3" i="2" s="1"/>
  <c r="G11" i="2"/>
  <c r="H11" i="2" s="1"/>
  <c r="M19" i="2"/>
  <c r="N19" i="2" s="1"/>
  <c r="M18" i="2"/>
  <c r="N18" i="2" s="1"/>
  <c r="M17" i="2"/>
  <c r="N17" i="2" s="1"/>
  <c r="M16" i="2"/>
  <c r="N16" i="2" s="1"/>
  <c r="M15" i="2"/>
  <c r="N15" i="2" s="1"/>
  <c r="M14" i="2"/>
  <c r="N14" i="2" s="1"/>
  <c r="M13" i="2"/>
  <c r="N13" i="2" s="1"/>
  <c r="M12" i="2"/>
  <c r="N12" i="2" s="1"/>
  <c r="M11" i="2"/>
  <c r="N11" i="2" s="1"/>
  <c r="M10" i="2"/>
  <c r="N10" i="2" s="1"/>
  <c r="M9" i="2"/>
  <c r="N9" i="2" s="1"/>
  <c r="M8" i="2"/>
  <c r="N8" i="2" s="1"/>
  <c r="M7" i="2"/>
  <c r="N7" i="2" s="1"/>
  <c r="M6" i="2"/>
  <c r="N6" i="2" s="1"/>
  <c r="M5" i="2"/>
  <c r="N5" i="2" s="1"/>
  <c r="M4" i="2"/>
  <c r="N4" i="2" s="1"/>
  <c r="M3" i="2"/>
  <c r="N3" i="2" s="1"/>
  <c r="M2" i="2"/>
  <c r="N2" i="2" s="1"/>
  <c r="P22" i="4"/>
  <c r="M22" i="4"/>
  <c r="N3" i="4"/>
  <c r="N22" i="4" s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" i="4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R19" i="5"/>
  <c r="BE19" i="5" s="1"/>
  <c r="Q19" i="5"/>
  <c r="BD19" i="5" s="1"/>
  <c r="P19" i="5"/>
  <c r="BC19" i="5" s="1"/>
  <c r="O19" i="5"/>
  <c r="N19" i="5"/>
  <c r="BA19" i="5" s="1"/>
  <c r="M19" i="5"/>
  <c r="AZ19" i="5" s="1"/>
  <c r="L19" i="5"/>
  <c r="AY19" i="5" s="1"/>
  <c r="K19" i="5"/>
  <c r="J19" i="5"/>
  <c r="AW19" i="5" s="1"/>
  <c r="I19" i="5"/>
  <c r="AV19" i="5" s="1"/>
  <c r="H19" i="5"/>
  <c r="AU19" i="5" s="1"/>
  <c r="G19" i="5"/>
  <c r="F19" i="5"/>
  <c r="AS19" i="5" s="1"/>
  <c r="E19" i="5"/>
  <c r="AR19" i="5" s="1"/>
  <c r="D19" i="5"/>
  <c r="AQ19" i="5" s="1"/>
  <c r="C19" i="5"/>
  <c r="B19" i="5"/>
  <c r="AO19" i="5" s="1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Q18" i="5"/>
  <c r="BD18" i="5" s="1"/>
  <c r="P18" i="5"/>
  <c r="BC18" i="5" s="1"/>
  <c r="O18" i="5"/>
  <c r="BB18" i="5" s="1"/>
  <c r="N18" i="5"/>
  <c r="BA18" i="5" s="1"/>
  <c r="M18" i="5"/>
  <c r="AZ18" i="5" s="1"/>
  <c r="L18" i="5"/>
  <c r="AY18" i="5" s="1"/>
  <c r="K18" i="5"/>
  <c r="AX18" i="5" s="1"/>
  <c r="J18" i="5"/>
  <c r="AW18" i="5" s="1"/>
  <c r="I18" i="5"/>
  <c r="AV18" i="5" s="1"/>
  <c r="H18" i="5"/>
  <c r="AU18" i="5" s="1"/>
  <c r="G18" i="5"/>
  <c r="AT18" i="5" s="1"/>
  <c r="F18" i="5"/>
  <c r="AS18" i="5" s="1"/>
  <c r="E18" i="5"/>
  <c r="AR18" i="5" s="1"/>
  <c r="D18" i="5"/>
  <c r="AQ18" i="5" s="1"/>
  <c r="C18" i="5"/>
  <c r="AP18" i="5" s="1"/>
  <c r="B18" i="5"/>
  <c r="AO18" i="5" s="1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P17" i="5"/>
  <c r="O17" i="5"/>
  <c r="N17" i="5"/>
  <c r="BA17" i="5" s="1"/>
  <c r="M17" i="5"/>
  <c r="L17" i="5"/>
  <c r="K17" i="5"/>
  <c r="J17" i="5"/>
  <c r="AW17" i="5" s="1"/>
  <c r="I17" i="5"/>
  <c r="H17" i="5"/>
  <c r="G17" i="5"/>
  <c r="F17" i="5"/>
  <c r="AS17" i="5" s="1"/>
  <c r="E17" i="5"/>
  <c r="D17" i="5"/>
  <c r="C17" i="5"/>
  <c r="B17" i="5"/>
  <c r="AO17" i="5" s="1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O16" i="5"/>
  <c r="BB16" i="5" s="1"/>
  <c r="N16" i="5"/>
  <c r="BA16" i="5" s="1"/>
  <c r="M16" i="5"/>
  <c r="L16" i="5"/>
  <c r="K16" i="5"/>
  <c r="AX16" i="5" s="1"/>
  <c r="J16" i="5"/>
  <c r="AW16" i="5" s="1"/>
  <c r="I16" i="5"/>
  <c r="H16" i="5"/>
  <c r="G16" i="5"/>
  <c r="AT16" i="5" s="1"/>
  <c r="F16" i="5"/>
  <c r="AS16" i="5" s="1"/>
  <c r="E16" i="5"/>
  <c r="D16" i="5"/>
  <c r="C16" i="5"/>
  <c r="AP16" i="5" s="1"/>
  <c r="B16" i="5"/>
  <c r="AO16" i="5" s="1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N15" i="5"/>
  <c r="BA15" i="5" s="1"/>
  <c r="M15" i="5"/>
  <c r="AZ15" i="5" s="1"/>
  <c r="L15" i="5"/>
  <c r="AY15" i="5" s="1"/>
  <c r="K15" i="5"/>
  <c r="J15" i="5"/>
  <c r="AW15" i="5" s="1"/>
  <c r="I15" i="5"/>
  <c r="AV15" i="5" s="1"/>
  <c r="H15" i="5"/>
  <c r="AU15" i="5" s="1"/>
  <c r="G15" i="5"/>
  <c r="F15" i="5"/>
  <c r="AS15" i="5" s="1"/>
  <c r="E15" i="5"/>
  <c r="AR15" i="5" s="1"/>
  <c r="D15" i="5"/>
  <c r="AQ15" i="5" s="1"/>
  <c r="C15" i="5"/>
  <c r="B15" i="5"/>
  <c r="AO15" i="5" s="1"/>
  <c r="AG14" i="5"/>
  <c r="AF14" i="5"/>
  <c r="AE14" i="5"/>
  <c r="AD14" i="5"/>
  <c r="AC14" i="5"/>
  <c r="AB14" i="5"/>
  <c r="AA14" i="5"/>
  <c r="Z14" i="5"/>
  <c r="Y14" i="5"/>
  <c r="X14" i="5"/>
  <c r="W14" i="5"/>
  <c r="V14" i="5"/>
  <c r="M14" i="5"/>
  <c r="AZ14" i="5" s="1"/>
  <c r="L14" i="5"/>
  <c r="AY14" i="5" s="1"/>
  <c r="K14" i="5"/>
  <c r="AX14" i="5" s="1"/>
  <c r="J14" i="5"/>
  <c r="AW14" i="5" s="1"/>
  <c r="I14" i="5"/>
  <c r="AV14" i="5" s="1"/>
  <c r="H14" i="5"/>
  <c r="AU14" i="5" s="1"/>
  <c r="G14" i="5"/>
  <c r="AT14" i="5" s="1"/>
  <c r="F14" i="5"/>
  <c r="AS14" i="5" s="1"/>
  <c r="E14" i="5"/>
  <c r="AR14" i="5" s="1"/>
  <c r="D14" i="5"/>
  <c r="AQ14" i="5" s="1"/>
  <c r="C14" i="5"/>
  <c r="AP14" i="5" s="1"/>
  <c r="B14" i="5"/>
  <c r="AO14" i="5" s="1"/>
  <c r="AF13" i="5"/>
  <c r="AE13" i="5"/>
  <c r="AD13" i="5"/>
  <c r="AC13" i="5"/>
  <c r="AB13" i="5"/>
  <c r="AA13" i="5"/>
  <c r="Z13" i="5"/>
  <c r="Y13" i="5"/>
  <c r="X13" i="5"/>
  <c r="W13" i="5"/>
  <c r="V13" i="5"/>
  <c r="L13" i="5"/>
  <c r="K13" i="5"/>
  <c r="J13" i="5"/>
  <c r="AW13" i="5" s="1"/>
  <c r="I13" i="5"/>
  <c r="H13" i="5"/>
  <c r="G13" i="5"/>
  <c r="F13" i="5"/>
  <c r="AS13" i="5" s="1"/>
  <c r="E13" i="5"/>
  <c r="D13" i="5"/>
  <c r="C13" i="5"/>
  <c r="B13" i="5"/>
  <c r="AO13" i="5" s="1"/>
  <c r="AE12" i="5"/>
  <c r="AD12" i="5"/>
  <c r="AC12" i="5"/>
  <c r="AB12" i="5"/>
  <c r="AA12" i="5"/>
  <c r="Z12" i="5"/>
  <c r="Y12" i="5"/>
  <c r="X12" i="5"/>
  <c r="W12" i="5"/>
  <c r="V12" i="5"/>
  <c r="K12" i="5"/>
  <c r="AX12" i="5" s="1"/>
  <c r="J12" i="5"/>
  <c r="AW12" i="5" s="1"/>
  <c r="I12" i="5"/>
  <c r="H12" i="5"/>
  <c r="G12" i="5"/>
  <c r="AT12" i="5" s="1"/>
  <c r="F12" i="5"/>
  <c r="AS12" i="5" s="1"/>
  <c r="E12" i="5"/>
  <c r="D12" i="5"/>
  <c r="C12" i="5"/>
  <c r="AP12" i="5" s="1"/>
  <c r="B12" i="5"/>
  <c r="AO12" i="5" s="1"/>
  <c r="AD11" i="5"/>
  <c r="AC11" i="5"/>
  <c r="AB11" i="5"/>
  <c r="AA11" i="5"/>
  <c r="Z11" i="5"/>
  <c r="Y11" i="5"/>
  <c r="X11" i="5"/>
  <c r="W11" i="5"/>
  <c r="V11" i="5"/>
  <c r="J11" i="5"/>
  <c r="AW11" i="5" s="1"/>
  <c r="I11" i="5"/>
  <c r="AV11" i="5" s="1"/>
  <c r="H11" i="5"/>
  <c r="AU11" i="5" s="1"/>
  <c r="G11" i="5"/>
  <c r="F11" i="5"/>
  <c r="AS11" i="5" s="1"/>
  <c r="E11" i="5"/>
  <c r="AR11" i="5" s="1"/>
  <c r="D11" i="5"/>
  <c r="AQ11" i="5" s="1"/>
  <c r="C11" i="5"/>
  <c r="B11" i="5"/>
  <c r="AO11" i="5" s="1"/>
  <c r="AC10" i="5"/>
  <c r="AB10" i="5"/>
  <c r="AA10" i="5"/>
  <c r="Z10" i="5"/>
  <c r="Y10" i="5"/>
  <c r="X10" i="5"/>
  <c r="W10" i="5"/>
  <c r="V10" i="5"/>
  <c r="I10" i="5"/>
  <c r="AV10" i="5" s="1"/>
  <c r="H10" i="5"/>
  <c r="AU10" i="5" s="1"/>
  <c r="G10" i="5"/>
  <c r="AT10" i="5" s="1"/>
  <c r="F10" i="5"/>
  <c r="AS10" i="5" s="1"/>
  <c r="E10" i="5"/>
  <c r="AR10" i="5" s="1"/>
  <c r="D10" i="5"/>
  <c r="C10" i="5"/>
  <c r="AP10" i="5" s="1"/>
  <c r="B10" i="5"/>
  <c r="AO10" i="5" s="1"/>
  <c r="AB9" i="5"/>
  <c r="AA9" i="5"/>
  <c r="Z9" i="5"/>
  <c r="Y9" i="5"/>
  <c r="X9" i="5"/>
  <c r="W9" i="5"/>
  <c r="V9" i="5"/>
  <c r="H9" i="5"/>
  <c r="G9" i="5"/>
  <c r="F9" i="5"/>
  <c r="AS9" i="5" s="1"/>
  <c r="E9" i="5"/>
  <c r="D9" i="5"/>
  <c r="C9" i="5"/>
  <c r="B9" i="5"/>
  <c r="AO9" i="5" s="1"/>
  <c r="AA8" i="5"/>
  <c r="Z8" i="5"/>
  <c r="Y8" i="5"/>
  <c r="X8" i="5"/>
  <c r="W8" i="5"/>
  <c r="V8" i="5"/>
  <c r="G8" i="5"/>
  <c r="AT8" i="5" s="1"/>
  <c r="F8" i="5"/>
  <c r="AS8" i="5" s="1"/>
  <c r="E8" i="5"/>
  <c r="D8" i="5"/>
  <c r="C8" i="5"/>
  <c r="AP8" i="5" s="1"/>
  <c r="B8" i="5"/>
  <c r="AO8" i="5" s="1"/>
  <c r="Z7" i="5"/>
  <c r="Y7" i="5"/>
  <c r="X7" i="5"/>
  <c r="W7" i="5"/>
  <c r="V7" i="5"/>
  <c r="F7" i="5"/>
  <c r="E7" i="5"/>
  <c r="AR7" i="5" s="1"/>
  <c r="D7" i="5"/>
  <c r="AQ7" i="5" s="1"/>
  <c r="C7" i="5"/>
  <c r="B7" i="5"/>
  <c r="Y6" i="5"/>
  <c r="X6" i="5"/>
  <c r="W6" i="5"/>
  <c r="V6" i="5"/>
  <c r="E6" i="5"/>
  <c r="D6" i="5"/>
  <c r="C6" i="5"/>
  <c r="AP6" i="5" s="1"/>
  <c r="B6" i="5"/>
  <c r="AO6" i="5" s="1"/>
  <c r="X5" i="5"/>
  <c r="W5" i="5"/>
  <c r="V5" i="5"/>
  <c r="D5" i="5"/>
  <c r="C5" i="5"/>
  <c r="B5" i="5"/>
  <c r="AO5" i="5" s="1"/>
  <c r="W4" i="5"/>
  <c r="V4" i="5"/>
  <c r="C4" i="5"/>
  <c r="AP4" i="5" s="1"/>
  <c r="B4" i="5"/>
  <c r="AO4" i="5" s="1"/>
  <c r="V3" i="5"/>
  <c r="B3" i="5"/>
  <c r="D22" i="4"/>
  <c r="G17" i="4" s="1"/>
  <c r="H17" i="4" s="1"/>
  <c r="C22" i="4"/>
  <c r="E19" i="4" s="1"/>
  <c r="G19" i="4"/>
  <c r="H19" i="4" s="1"/>
  <c r="G18" i="4"/>
  <c r="H18" i="4" s="1"/>
  <c r="G16" i="4"/>
  <c r="H16" i="4" s="1"/>
  <c r="H15" i="4"/>
  <c r="G15" i="4"/>
  <c r="G14" i="4"/>
  <c r="H14" i="4" s="1"/>
  <c r="G12" i="4"/>
  <c r="H12" i="4" s="1"/>
  <c r="H11" i="4"/>
  <c r="G11" i="4"/>
  <c r="G10" i="4"/>
  <c r="H10" i="4" s="1"/>
  <c r="G8" i="4"/>
  <c r="H8" i="4" s="1"/>
  <c r="H7" i="4"/>
  <c r="G7" i="4"/>
  <c r="G6" i="4"/>
  <c r="H6" i="4" s="1"/>
  <c r="H5" i="4"/>
  <c r="G5" i="4"/>
  <c r="G4" i="4"/>
  <c r="H4" i="4" s="1"/>
  <c r="H3" i="4"/>
  <c r="G3" i="4"/>
  <c r="G2" i="4"/>
  <c r="H2" i="4" s="1"/>
  <c r="F18" i="2" l="1"/>
  <c r="I18" i="2"/>
  <c r="I16" i="2"/>
  <c r="F16" i="2"/>
  <c r="G22" i="2"/>
  <c r="H2" i="2"/>
  <c r="H22" i="2" s="1"/>
  <c r="F14" i="2"/>
  <c r="I14" i="2"/>
  <c r="I9" i="2"/>
  <c r="F9" i="2"/>
  <c r="I13" i="2"/>
  <c r="F13" i="2"/>
  <c r="I12" i="2"/>
  <c r="F12" i="2"/>
  <c r="F17" i="2"/>
  <c r="I17" i="2"/>
  <c r="F15" i="2"/>
  <c r="I15" i="2"/>
  <c r="F10" i="2"/>
  <c r="I10" i="2"/>
  <c r="F19" i="2"/>
  <c r="I19" i="2"/>
  <c r="F5" i="2"/>
  <c r="I5" i="2"/>
  <c r="I8" i="2"/>
  <c r="F8" i="2"/>
  <c r="I7" i="2"/>
  <c r="F7" i="2"/>
  <c r="F3" i="2"/>
  <c r="I3" i="2"/>
  <c r="F6" i="2"/>
  <c r="I6" i="2"/>
  <c r="F11" i="2"/>
  <c r="I11" i="2"/>
  <c r="I2" i="2"/>
  <c r="E22" i="2"/>
  <c r="F2" i="2"/>
  <c r="I4" i="2"/>
  <c r="F4" i="2"/>
  <c r="N22" i="2"/>
  <c r="M22" i="2"/>
  <c r="AR13" i="5"/>
  <c r="AV13" i="5"/>
  <c r="AR6" i="5"/>
  <c r="AP17" i="5"/>
  <c r="AT17" i="5"/>
  <c r="AX17" i="5"/>
  <c r="BB17" i="5"/>
  <c r="AQ10" i="5"/>
  <c r="AP5" i="5"/>
  <c r="AP9" i="5"/>
  <c r="AO3" i="5"/>
  <c r="AQ5" i="5"/>
  <c r="AO7" i="5"/>
  <c r="AS7" i="5"/>
  <c r="AQ8" i="5"/>
  <c r="AQ9" i="5"/>
  <c r="AU9" i="5"/>
  <c r="AQ12" i="5"/>
  <c r="AU12" i="5"/>
  <c r="AQ13" i="5"/>
  <c r="AU13" i="5"/>
  <c r="AY13" i="5"/>
  <c r="AQ16" i="5"/>
  <c r="AU16" i="5"/>
  <c r="AY16" i="5"/>
  <c r="AQ17" i="5"/>
  <c r="AU17" i="5"/>
  <c r="AY17" i="5"/>
  <c r="BC17" i="5"/>
  <c r="AQ6" i="5"/>
  <c r="AT9" i="5"/>
  <c r="AR8" i="5"/>
  <c r="AP11" i="5"/>
  <c r="AT11" i="5"/>
  <c r="AR12" i="5"/>
  <c r="AV12" i="5"/>
  <c r="AP15" i="5"/>
  <c r="AT15" i="5"/>
  <c r="AX15" i="5"/>
  <c r="AR16" i="5"/>
  <c r="AV16" i="5"/>
  <c r="AZ16" i="5"/>
  <c r="AP19" i="5"/>
  <c r="AT19" i="5"/>
  <c r="AX19" i="5"/>
  <c r="BB19" i="5"/>
  <c r="AR9" i="5"/>
  <c r="AP13" i="5"/>
  <c r="AT13" i="5"/>
  <c r="AX13" i="5"/>
  <c r="AR17" i="5"/>
  <c r="AV17" i="5"/>
  <c r="AZ17" i="5"/>
  <c r="AP7" i="5"/>
  <c r="E17" i="4"/>
  <c r="F17" i="4" s="1"/>
  <c r="E3" i="4"/>
  <c r="E4" i="4"/>
  <c r="F4" i="4" s="1"/>
  <c r="E9" i="4"/>
  <c r="F9" i="4" s="1"/>
  <c r="E13" i="4"/>
  <c r="F13" i="4" s="1"/>
  <c r="E2" i="4"/>
  <c r="F2" i="4" s="1"/>
  <c r="E5" i="4"/>
  <c r="E6" i="4"/>
  <c r="F6" i="4" s="1"/>
  <c r="E8" i="4"/>
  <c r="F8" i="4" s="1"/>
  <c r="E10" i="4"/>
  <c r="F10" i="4" s="1"/>
  <c r="E12" i="4"/>
  <c r="F12" i="4" s="1"/>
  <c r="E14" i="4"/>
  <c r="F14" i="4" s="1"/>
  <c r="E16" i="4"/>
  <c r="F16" i="4" s="1"/>
  <c r="E18" i="4"/>
  <c r="F18" i="4" s="1"/>
  <c r="I19" i="4"/>
  <c r="F19" i="4"/>
  <c r="I12" i="4"/>
  <c r="I16" i="4"/>
  <c r="I6" i="4"/>
  <c r="I10" i="4"/>
  <c r="I14" i="4"/>
  <c r="E7" i="4"/>
  <c r="G9" i="4"/>
  <c r="H9" i="4" s="1"/>
  <c r="H22" i="4" s="1"/>
  <c r="E11" i="4"/>
  <c r="G13" i="4"/>
  <c r="H13" i="4" s="1"/>
  <c r="E15" i="4"/>
  <c r="P22" i="2" l="1"/>
  <c r="R22" i="2"/>
  <c r="I22" i="2"/>
  <c r="F22" i="2"/>
  <c r="AO22" i="5"/>
  <c r="I2" i="4"/>
  <c r="I4" i="4"/>
  <c r="I18" i="4"/>
  <c r="I8" i="4"/>
  <c r="I17" i="4"/>
  <c r="I13" i="4"/>
  <c r="I5" i="4"/>
  <c r="F5" i="4"/>
  <c r="I3" i="4"/>
  <c r="F3" i="4"/>
  <c r="G22" i="4"/>
  <c r="I15" i="4"/>
  <c r="F15" i="4"/>
  <c r="I7" i="4"/>
  <c r="I22" i="4" s="1"/>
  <c r="F7" i="4"/>
  <c r="E22" i="4"/>
  <c r="I11" i="4"/>
  <c r="F11" i="4"/>
  <c r="I9" i="4"/>
  <c r="I22" i="1"/>
  <c r="G22" i="1"/>
  <c r="F2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E22" i="1"/>
  <c r="D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22" i="1"/>
  <c r="A22" i="1"/>
  <c r="K22" i="2" l="1"/>
  <c r="F22" i="4"/>
  <c r="K22" i="4" s="1"/>
</calcChain>
</file>

<file path=xl/sharedStrings.xml><?xml version="1.0" encoding="utf-8"?>
<sst xmlns="http://schemas.openxmlformats.org/spreadsheetml/2006/main" count="69" uniqueCount="46">
  <si>
    <t>x</t>
  </si>
  <si>
    <t>y</t>
  </si>
  <si>
    <t>(x - x_bar)(y-y_bar)</t>
  </si>
  <si>
    <t>(x - x_bar)</t>
  </si>
  <si>
    <t>(x - x_bar)^2</t>
  </si>
  <si>
    <t>(y - y_bar)</t>
  </si>
  <si>
    <t>(y - y_bar)^2</t>
  </si>
  <si>
    <t>x_bar</t>
  </si>
  <si>
    <t>y_bar</t>
  </si>
  <si>
    <t>Rx</t>
  </si>
  <si>
    <t>Ry</t>
  </si>
  <si>
    <t>Rx_bar</t>
  </si>
  <si>
    <t>Ry_bar</t>
  </si>
  <si>
    <t>(Rx - Rx_bar)</t>
  </si>
  <si>
    <t>(Rx - Rx_bar)^2</t>
  </si>
  <si>
    <t>(Ry - Ry_bar)</t>
  </si>
  <si>
    <t>(Ry - Ry_bar)^2</t>
  </si>
  <si>
    <t>(Rx - Rx_bar)(Ry-Ry_bar)</t>
  </si>
  <si>
    <t>d</t>
  </si>
  <si>
    <t>d^2</t>
  </si>
  <si>
    <t>∑((Rx - Rx_bar)^2)/n</t>
  </si>
  <si>
    <t>∑(Rx - Rx_bar)/n</t>
  </si>
  <si>
    <t>∑(Ry - Ry_bar)/n</t>
  </si>
  <si>
    <t>∑((Ry - Ry_bar)^2)/n</t>
  </si>
  <si>
    <t>∑(Rx - Rx_bar)(Ry-Ry_bar)/n</t>
  </si>
  <si>
    <t>[∑(x - x_bar)(y-y_bar)/n] /√[(∑(x - x_bar)^2/n)(∑(y - y_bar)^2/n)]</t>
  </si>
  <si>
    <t>∑(x - x_bar)/n</t>
  </si>
  <si>
    <t>(∑(x - x_bar)^2)/n</t>
  </si>
  <si>
    <t>∑(y - y_bar)/n</t>
  </si>
  <si>
    <t>(∑(y - y_bar)^2)/n</t>
  </si>
  <si>
    <t>∑(x - x_bar)(y-y_bar)/n</t>
  </si>
  <si>
    <t>di</t>
  </si>
  <si>
    <t>** 1 number of four ties (i.e. 9 )</t>
  </si>
  <si>
    <t>** 3 numbers of two ties (i.e. 6,30,24)</t>
  </si>
  <si>
    <t>** 3 numbers of two ties (i.e. 4,8,11) and 1 number of four ties (i.e. 9)</t>
  </si>
  <si>
    <t>** 6 numbers of two ties (i.e. 30,24,6;11,8,4)</t>
  </si>
  <si>
    <t>** From Y_series 3 numbers of two ties (i.e., 11,8,4) and 1 number of four ties (i.e., 9 )</t>
  </si>
  <si>
    <t>** From X_series 3 numbers of two ties (i.e., 30,24,6)</t>
  </si>
  <si>
    <t>1 - 6*(∑ di^2+m1(2^3-2)/12+….)/(n^3-n)</t>
  </si>
  <si>
    <r>
      <t>∑</t>
    </r>
    <r>
      <rPr>
        <b/>
        <i/>
        <sz val="16"/>
        <color theme="1"/>
        <rFont val="Calibri (Body)_x0000_"/>
      </rPr>
      <t>di</t>
    </r>
    <r>
      <rPr>
        <b/>
        <sz val="16"/>
        <color theme="1"/>
        <rFont val="Calibri (Body)_x0000_"/>
      </rPr>
      <t>^2</t>
    </r>
  </si>
  <si>
    <t>di^2</t>
  </si>
  <si>
    <t>[(n^3-n)/6 - (∑di^2+m2*(2^3-2)/12+...)] /√[((n^3-n)/6 - 2mx2*(2^3-2)/12 - ...) * ((n^3-n)/6 - 2my2*(2^3-2)/12 - ...)]</t>
  </si>
  <si>
    <t>[∑(Rx - Rx_bar)(Ry-Ry_bar)/n] /√[(∑(Rx - Rx_bar)^2/n)(∑(Ry - Ry_bar)^2/n)]</t>
  </si>
  <si>
    <r>
      <t>∑</t>
    </r>
    <r>
      <rPr>
        <b/>
        <i/>
        <sz val="16"/>
        <color theme="1"/>
        <rFont val="Calibri (Body)_x0000_"/>
      </rPr>
      <t>di^2</t>
    </r>
  </si>
  <si>
    <t>1 - 6*∑ di^2/(n(n^2-1))</t>
  </si>
  <si>
    <t>(C-D) /(C+D)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</si>
</sst>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 (Body)_x0000_"/>
    </font>
    <font>
      <b/>
      <i/>
      <sz val="16"/>
      <color theme="1"/>
      <name val="Calibri (Body)_x0000_"/>
    </font>
    <font>
      <sz val="11"/>
      <color rgb="FF00B0F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1" fillId="0" borderId="0" xfId="0" applyNumberFormat="1" applyFont="1" applyBorder="1"/>
    <xf numFmtId="0" fontId="1" fillId="0" borderId="0" xfId="0" applyFont="1" applyBorder="1"/>
    <xf numFmtId="0" fontId="2" fillId="0" borderId="0" xfId="0" applyFont="1" applyAlignment="1">
      <alignment horizontal="center" wrapText="1"/>
    </xf>
    <xf numFmtId="166" fontId="0" fillId="0" borderId="0" xfId="0" applyNumberFormat="1"/>
    <xf numFmtId="166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167" fontId="3" fillId="0" borderId="0" xfId="0" applyNumberFormat="1" applyFont="1"/>
    <xf numFmtId="168" fontId="3" fillId="0" borderId="0" xfId="0" applyNumberFormat="1" applyFont="1"/>
    <xf numFmtId="168" fontId="3" fillId="0" borderId="0" xfId="0" applyNumberFormat="1" applyFont="1" applyAlignment="1">
      <alignment horizontal="left" inden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0" fontId="11" fillId="0" borderId="0" xfId="0" applyFont="1"/>
    <xf numFmtId="0" fontId="1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427F-0E8A-534E-AFEF-FB9ABD0D4E0A}">
  <dimension ref="A1:I22"/>
  <sheetViews>
    <sheetView tabSelected="1" workbookViewId="0"/>
  </sheetViews>
  <sheetFormatPr baseColWidth="10" defaultRowHeight="16"/>
  <cols>
    <col min="1" max="1" width="7.5" bestFit="1" customWidth="1"/>
    <col min="2" max="2" width="7.6640625" bestFit="1" customWidth="1"/>
    <col min="3" max="3" width="16.5" bestFit="1" customWidth="1"/>
    <col min="4" max="4" width="20.83203125" bestFit="1" customWidth="1"/>
    <col min="5" max="5" width="16.6640625" bestFit="1" customWidth="1"/>
    <col min="6" max="6" width="21" bestFit="1" customWidth="1"/>
    <col min="7" max="7" width="26.83203125" bestFit="1" customWidth="1"/>
    <col min="9" max="9" width="37.1640625" customWidth="1"/>
  </cols>
  <sheetData>
    <row r="1" spans="1:7" ht="21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</v>
      </c>
    </row>
    <row r="2" spans="1:7">
      <c r="A2" s="1">
        <v>6</v>
      </c>
      <c r="B2" s="2">
        <v>4</v>
      </c>
      <c r="C2" s="4">
        <f>A2-$A$22</f>
        <v>-19.5</v>
      </c>
      <c r="D2" s="5">
        <f>C2^2</f>
        <v>380.25</v>
      </c>
      <c r="E2" s="6">
        <f>B2-$B$22</f>
        <v>-5.1111111111111107</v>
      </c>
      <c r="F2" s="6">
        <f>E2^2</f>
        <v>26.123456790123452</v>
      </c>
      <c r="G2" s="6">
        <f>C2*E2</f>
        <v>99.666666666666657</v>
      </c>
    </row>
    <row r="3" spans="1:7">
      <c r="A3" s="1">
        <v>27</v>
      </c>
      <c r="B3" s="2">
        <v>8</v>
      </c>
      <c r="C3" s="4">
        <f t="shared" ref="C3:C19" si="0">A3-$A$22</f>
        <v>1.5</v>
      </c>
      <c r="D3" s="5">
        <f t="shared" ref="D3:D19" si="1">C3^2</f>
        <v>2.25</v>
      </c>
      <c r="E3" s="6">
        <f t="shared" ref="E3:E19" si="2">B3-$B$22</f>
        <v>-1.1111111111111107</v>
      </c>
      <c r="F3" s="6">
        <f t="shared" ref="F3:F19" si="3">E3^2</f>
        <v>1.2345679012345669</v>
      </c>
      <c r="G3" s="6">
        <f t="shared" ref="G3:G19" si="4">C3*E3</f>
        <v>-1.6666666666666661</v>
      </c>
    </row>
    <row r="4" spans="1:7">
      <c r="A4" s="1">
        <v>46</v>
      </c>
      <c r="B4" s="2">
        <v>8</v>
      </c>
      <c r="C4" s="4">
        <f t="shared" si="0"/>
        <v>20.5</v>
      </c>
      <c r="D4" s="5">
        <f t="shared" si="1"/>
        <v>420.25</v>
      </c>
      <c r="E4" s="6">
        <f t="shared" si="2"/>
        <v>-1.1111111111111107</v>
      </c>
      <c r="F4" s="6">
        <f t="shared" si="3"/>
        <v>1.2345679012345669</v>
      </c>
      <c r="G4" s="6">
        <f t="shared" si="4"/>
        <v>-22.777777777777771</v>
      </c>
    </row>
    <row r="5" spans="1:7">
      <c r="A5" s="1">
        <v>30</v>
      </c>
      <c r="B5" s="2">
        <v>14</v>
      </c>
      <c r="C5" s="4">
        <f t="shared" si="0"/>
        <v>4.5</v>
      </c>
      <c r="D5" s="5">
        <f t="shared" si="1"/>
        <v>20.25</v>
      </c>
      <c r="E5" s="6">
        <f t="shared" si="2"/>
        <v>4.8888888888888893</v>
      </c>
      <c r="F5" s="6">
        <f t="shared" si="3"/>
        <v>23.901234567901238</v>
      </c>
      <c r="G5" s="6">
        <f t="shared" si="4"/>
        <v>22</v>
      </c>
    </row>
    <row r="6" spans="1:7">
      <c r="A6" s="1">
        <v>28</v>
      </c>
      <c r="B6" s="2">
        <v>15</v>
      </c>
      <c r="C6" s="4">
        <f t="shared" si="0"/>
        <v>2.5</v>
      </c>
      <c r="D6" s="5">
        <f t="shared" si="1"/>
        <v>6.25</v>
      </c>
      <c r="E6" s="6">
        <f t="shared" si="2"/>
        <v>5.8888888888888893</v>
      </c>
      <c r="F6" s="6">
        <f t="shared" si="3"/>
        <v>34.67901234567902</v>
      </c>
      <c r="G6" s="6">
        <f t="shared" si="4"/>
        <v>14.722222222222223</v>
      </c>
    </row>
    <row r="7" spans="1:7">
      <c r="A7" s="1">
        <v>30</v>
      </c>
      <c r="B7" s="2">
        <v>9</v>
      </c>
      <c r="C7" s="4">
        <f t="shared" si="0"/>
        <v>4.5</v>
      </c>
      <c r="D7" s="5">
        <f t="shared" si="1"/>
        <v>20.25</v>
      </c>
      <c r="E7" s="6">
        <f t="shared" si="2"/>
        <v>-0.11111111111111072</v>
      </c>
      <c r="F7" s="6">
        <f t="shared" si="3"/>
        <v>1.2345679012345592E-2</v>
      </c>
      <c r="G7" s="6">
        <f t="shared" si="4"/>
        <v>-0.49999999999999822</v>
      </c>
    </row>
    <row r="8" spans="1:7">
      <c r="A8" s="1">
        <v>15</v>
      </c>
      <c r="B8" s="2">
        <v>11</v>
      </c>
      <c r="C8" s="4">
        <f t="shared" si="0"/>
        <v>-10.5</v>
      </c>
      <c r="D8" s="5">
        <f t="shared" si="1"/>
        <v>110.25</v>
      </c>
      <c r="E8" s="6">
        <f t="shared" si="2"/>
        <v>1.8888888888888893</v>
      </c>
      <c r="F8" s="6">
        <f t="shared" si="3"/>
        <v>3.5679012345679029</v>
      </c>
      <c r="G8" s="6">
        <f t="shared" si="4"/>
        <v>-19.833333333333336</v>
      </c>
    </row>
    <row r="9" spans="1:7">
      <c r="A9" s="1">
        <v>18</v>
      </c>
      <c r="B9" s="2">
        <v>9</v>
      </c>
      <c r="C9" s="4">
        <f t="shared" si="0"/>
        <v>-7.5</v>
      </c>
      <c r="D9" s="5">
        <f t="shared" si="1"/>
        <v>56.25</v>
      </c>
      <c r="E9" s="6">
        <f t="shared" si="2"/>
        <v>-0.11111111111111072</v>
      </c>
      <c r="F9" s="6">
        <f t="shared" si="3"/>
        <v>1.2345679012345592E-2</v>
      </c>
      <c r="G9" s="6">
        <f t="shared" si="4"/>
        <v>0.83333333333333037</v>
      </c>
    </row>
    <row r="10" spans="1:7">
      <c r="A10" s="1">
        <v>24</v>
      </c>
      <c r="B10" s="2">
        <v>6</v>
      </c>
      <c r="C10" s="4">
        <f t="shared" si="0"/>
        <v>-1.5</v>
      </c>
      <c r="D10" s="5">
        <f t="shared" si="1"/>
        <v>2.25</v>
      </c>
      <c r="E10" s="6">
        <f t="shared" si="2"/>
        <v>-3.1111111111111107</v>
      </c>
      <c r="F10" s="6">
        <f t="shared" si="3"/>
        <v>9.6790123456790091</v>
      </c>
      <c r="G10" s="6">
        <f t="shared" si="4"/>
        <v>4.6666666666666661</v>
      </c>
    </row>
    <row r="11" spans="1:7">
      <c r="A11" s="1">
        <v>32</v>
      </c>
      <c r="B11" s="2">
        <v>9</v>
      </c>
      <c r="C11" s="4">
        <f t="shared" si="0"/>
        <v>6.5</v>
      </c>
      <c r="D11" s="5">
        <f t="shared" si="1"/>
        <v>42.25</v>
      </c>
      <c r="E11" s="6">
        <f t="shared" si="2"/>
        <v>-0.11111111111111072</v>
      </c>
      <c r="F11" s="6">
        <f t="shared" si="3"/>
        <v>1.2345679012345592E-2</v>
      </c>
      <c r="G11" s="6">
        <f t="shared" si="4"/>
        <v>-0.72222222222221966</v>
      </c>
    </row>
    <row r="12" spans="1:7">
      <c r="A12" s="1">
        <v>22</v>
      </c>
      <c r="B12" s="2">
        <v>13</v>
      </c>
      <c r="C12" s="4">
        <f t="shared" si="0"/>
        <v>-3.5</v>
      </c>
      <c r="D12" s="5">
        <f t="shared" si="1"/>
        <v>12.25</v>
      </c>
      <c r="E12" s="6">
        <f t="shared" si="2"/>
        <v>3.8888888888888893</v>
      </c>
      <c r="F12" s="6">
        <f t="shared" si="3"/>
        <v>15.123456790123459</v>
      </c>
      <c r="G12" s="6">
        <f t="shared" si="4"/>
        <v>-13.611111111111112</v>
      </c>
    </row>
    <row r="13" spans="1:7">
      <c r="A13" s="1">
        <v>34</v>
      </c>
      <c r="B13" s="2">
        <v>10</v>
      </c>
      <c r="C13" s="4">
        <f t="shared" si="0"/>
        <v>8.5</v>
      </c>
      <c r="D13" s="5">
        <f t="shared" si="1"/>
        <v>72.25</v>
      </c>
      <c r="E13" s="6">
        <f t="shared" si="2"/>
        <v>0.88888888888888928</v>
      </c>
      <c r="F13" s="6">
        <f t="shared" si="3"/>
        <v>0.79012345679012419</v>
      </c>
      <c r="G13" s="6">
        <f t="shared" si="4"/>
        <v>7.5555555555555589</v>
      </c>
    </row>
    <row r="14" spans="1:7">
      <c r="A14" s="1">
        <v>24</v>
      </c>
      <c r="B14" s="2">
        <v>7</v>
      </c>
      <c r="C14" s="4">
        <f t="shared" si="0"/>
        <v>-1.5</v>
      </c>
      <c r="D14" s="5">
        <f t="shared" si="1"/>
        <v>2.25</v>
      </c>
      <c r="E14" s="6">
        <f t="shared" si="2"/>
        <v>-2.1111111111111107</v>
      </c>
      <c r="F14" s="6">
        <f t="shared" si="3"/>
        <v>4.4567901234567886</v>
      </c>
      <c r="G14" s="6">
        <f t="shared" si="4"/>
        <v>3.1666666666666661</v>
      </c>
    </row>
    <row r="15" spans="1:7">
      <c r="A15" s="1">
        <v>4</v>
      </c>
      <c r="B15" s="2">
        <v>9</v>
      </c>
      <c r="C15" s="4">
        <f t="shared" si="0"/>
        <v>-21.5</v>
      </c>
      <c r="D15" s="5">
        <f t="shared" si="1"/>
        <v>462.25</v>
      </c>
      <c r="E15" s="6">
        <f t="shared" si="2"/>
        <v>-0.11111111111111072</v>
      </c>
      <c r="F15" s="6">
        <f t="shared" si="3"/>
        <v>1.2345679012345592E-2</v>
      </c>
      <c r="G15" s="6">
        <f t="shared" si="4"/>
        <v>2.3888888888888804</v>
      </c>
    </row>
    <row r="16" spans="1:7">
      <c r="A16" s="1">
        <v>25</v>
      </c>
      <c r="B16" s="2">
        <v>5</v>
      </c>
      <c r="C16" s="4">
        <f t="shared" si="0"/>
        <v>-0.5</v>
      </c>
      <c r="D16" s="5">
        <f t="shared" si="1"/>
        <v>0.25</v>
      </c>
      <c r="E16" s="6">
        <f t="shared" si="2"/>
        <v>-4.1111111111111107</v>
      </c>
      <c r="F16" s="6">
        <f t="shared" si="3"/>
        <v>16.901234567901231</v>
      </c>
      <c r="G16" s="6">
        <f t="shared" si="4"/>
        <v>2.0555555555555554</v>
      </c>
    </row>
    <row r="17" spans="1:9">
      <c r="A17" s="1">
        <v>38</v>
      </c>
      <c r="B17" s="2">
        <v>11</v>
      </c>
      <c r="C17" s="4">
        <f t="shared" si="0"/>
        <v>12.5</v>
      </c>
      <c r="D17" s="5">
        <f t="shared" si="1"/>
        <v>156.25</v>
      </c>
      <c r="E17" s="6">
        <f t="shared" si="2"/>
        <v>1.8888888888888893</v>
      </c>
      <c r="F17" s="6">
        <f t="shared" si="3"/>
        <v>3.5679012345679029</v>
      </c>
      <c r="G17" s="6">
        <f t="shared" si="4"/>
        <v>23.611111111111114</v>
      </c>
    </row>
    <row r="18" spans="1:9">
      <c r="A18" s="1">
        <v>50</v>
      </c>
      <c r="B18" s="2">
        <v>12</v>
      </c>
      <c r="C18" s="4">
        <f t="shared" si="0"/>
        <v>24.5</v>
      </c>
      <c r="D18" s="5">
        <f t="shared" si="1"/>
        <v>600.25</v>
      </c>
      <c r="E18" s="6">
        <f t="shared" si="2"/>
        <v>2.8888888888888893</v>
      </c>
      <c r="F18" s="6">
        <f t="shared" si="3"/>
        <v>8.3456790123456805</v>
      </c>
      <c r="G18" s="6">
        <f t="shared" si="4"/>
        <v>70.777777777777786</v>
      </c>
    </row>
    <row r="19" spans="1:9">
      <c r="A19" s="1">
        <v>6</v>
      </c>
      <c r="B19" s="2">
        <v>4</v>
      </c>
      <c r="C19" s="4">
        <f t="shared" si="0"/>
        <v>-19.5</v>
      </c>
      <c r="D19" s="5">
        <f t="shared" si="1"/>
        <v>380.25</v>
      </c>
      <c r="E19" s="6">
        <f t="shared" si="2"/>
        <v>-5.1111111111111107</v>
      </c>
      <c r="F19" s="6">
        <f t="shared" si="3"/>
        <v>26.123456790123452</v>
      </c>
      <c r="G19" s="6">
        <f t="shared" si="4"/>
        <v>99.666666666666657</v>
      </c>
    </row>
    <row r="20" spans="1:9">
      <c r="A20" s="7"/>
      <c r="B20" s="8"/>
      <c r="C20" s="4"/>
      <c r="D20" s="5"/>
      <c r="E20" s="6"/>
      <c r="F20" s="6"/>
      <c r="G20" s="6"/>
    </row>
    <row r="21" spans="1:9" ht="38" customHeight="1">
      <c r="A21" s="3" t="s">
        <v>7</v>
      </c>
      <c r="B21" s="3" t="s">
        <v>8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30</v>
      </c>
      <c r="I21" s="9" t="s">
        <v>25</v>
      </c>
    </row>
    <row r="22" spans="1:9">
      <c r="A22" s="4">
        <f t="shared" ref="A22:G22" si="5">AVERAGE(A2:A19)</f>
        <v>25.5</v>
      </c>
      <c r="B22" s="4">
        <f t="shared" si="5"/>
        <v>9.1111111111111107</v>
      </c>
      <c r="C22" s="4">
        <f t="shared" si="5"/>
        <v>0</v>
      </c>
      <c r="D22" s="4">
        <f t="shared" si="5"/>
        <v>152.58333333333334</v>
      </c>
      <c r="E22" s="4">
        <f t="shared" si="5"/>
        <v>3.9474596431116675E-16</v>
      </c>
      <c r="F22" s="4">
        <f t="shared" si="5"/>
        <v>9.7654320987654284</v>
      </c>
      <c r="G22" s="4">
        <f t="shared" si="5"/>
        <v>16.222222222222221</v>
      </c>
      <c r="I22" s="21">
        <f>G22/SQRT(D22*F22)</f>
        <v>0.42025323470807746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55AE-AFB5-1B4D-9163-35A71B50CBB6}">
  <dimension ref="A1:P22"/>
  <sheetViews>
    <sheetView workbookViewId="0"/>
  </sheetViews>
  <sheetFormatPr baseColWidth="10" defaultRowHeight="16"/>
  <cols>
    <col min="1" max="2" width="4.6640625" bestFit="1" customWidth="1"/>
    <col min="3" max="3" width="9" bestFit="1" customWidth="1"/>
    <col min="4" max="4" width="9.1640625" bestFit="1" customWidth="1"/>
    <col min="5" max="5" width="19.5" bestFit="1" customWidth="1"/>
    <col min="6" max="6" width="24" bestFit="1" customWidth="1"/>
    <col min="7" max="7" width="19.6640625" bestFit="1" customWidth="1"/>
    <col min="8" max="8" width="24.1640625" bestFit="1" customWidth="1"/>
    <col min="9" max="9" width="33" bestFit="1" customWidth="1"/>
    <col min="10" max="10" width="2.5" customWidth="1"/>
    <col min="11" max="11" width="39.33203125" customWidth="1"/>
    <col min="12" max="12" width="2" customWidth="1"/>
    <col min="13" max="13" width="3.83203125" bestFit="1" customWidth="1"/>
    <col min="16" max="16" width="26.6640625" bestFit="1" customWidth="1"/>
  </cols>
  <sheetData>
    <row r="1" spans="1:14" ht="21">
      <c r="A1" s="3" t="s">
        <v>0</v>
      </c>
      <c r="B1" s="3" t="s">
        <v>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M1" s="3" t="s">
        <v>18</v>
      </c>
      <c r="N1" s="3" t="s">
        <v>19</v>
      </c>
    </row>
    <row r="2" spans="1:14">
      <c r="A2" s="1">
        <v>6</v>
      </c>
      <c r="B2" s="1">
        <v>5</v>
      </c>
      <c r="C2" s="8">
        <v>16</v>
      </c>
      <c r="D2" s="8">
        <v>17</v>
      </c>
      <c r="E2" s="4">
        <f>C2-$C$22</f>
        <v>6.5</v>
      </c>
      <c r="F2" s="5">
        <f>E2^2</f>
        <v>42.25</v>
      </c>
      <c r="G2" s="6">
        <f>D2-$D$22</f>
        <v>7.5</v>
      </c>
      <c r="H2" s="6">
        <f>G2^2</f>
        <v>56.25</v>
      </c>
      <c r="I2" s="6">
        <f>E2*G2</f>
        <v>48.75</v>
      </c>
      <c r="M2">
        <f>C2-D2</f>
        <v>-1</v>
      </c>
      <c r="N2">
        <f>M2^2</f>
        <v>1</v>
      </c>
    </row>
    <row r="3" spans="1:14">
      <c r="A3" s="1">
        <v>27</v>
      </c>
      <c r="B3" s="1">
        <v>8</v>
      </c>
      <c r="C3" s="8">
        <v>9</v>
      </c>
      <c r="D3" s="8">
        <v>12</v>
      </c>
      <c r="E3" s="4">
        <f t="shared" ref="E3:E19" si="0">C3-$C$22</f>
        <v>-0.5</v>
      </c>
      <c r="F3" s="5">
        <f t="shared" ref="F3:F19" si="1">E3^2</f>
        <v>0.25</v>
      </c>
      <c r="G3" s="6">
        <f t="shared" ref="G3:G19" si="2">D3-$D$22</f>
        <v>2.5</v>
      </c>
      <c r="H3" s="6">
        <f t="shared" ref="H3:H19" si="3">G3^2</f>
        <v>6.25</v>
      </c>
      <c r="I3" s="6">
        <f t="shared" ref="I3:I19" si="4">E3*G3</f>
        <v>-1.25</v>
      </c>
      <c r="M3">
        <f t="shared" ref="M3:M19" si="5">C3-D3</f>
        <v>-3</v>
      </c>
      <c r="N3">
        <f t="shared" ref="N3:N19" si="6">M3^2</f>
        <v>9</v>
      </c>
    </row>
    <row r="4" spans="1:14">
      <c r="A4" s="1">
        <v>46</v>
      </c>
      <c r="B4" s="1">
        <v>7.5</v>
      </c>
      <c r="C4" s="8">
        <v>2</v>
      </c>
      <c r="D4" s="8">
        <v>13</v>
      </c>
      <c r="E4" s="4">
        <f t="shared" si="0"/>
        <v>-7.5</v>
      </c>
      <c r="F4" s="5">
        <f t="shared" si="1"/>
        <v>56.25</v>
      </c>
      <c r="G4" s="6">
        <f t="shared" si="2"/>
        <v>3.5</v>
      </c>
      <c r="H4" s="6">
        <f t="shared" si="3"/>
        <v>12.25</v>
      </c>
      <c r="I4" s="6">
        <f t="shared" si="4"/>
        <v>-26.25</v>
      </c>
      <c r="M4">
        <f t="shared" si="5"/>
        <v>-11</v>
      </c>
      <c r="N4">
        <f t="shared" si="6"/>
        <v>121</v>
      </c>
    </row>
    <row r="5" spans="1:14">
      <c r="A5" s="1">
        <v>30</v>
      </c>
      <c r="B5" s="1">
        <v>14.5</v>
      </c>
      <c r="C5" s="8">
        <v>6</v>
      </c>
      <c r="D5" s="8">
        <v>2</v>
      </c>
      <c r="E5" s="4">
        <f t="shared" si="0"/>
        <v>-3.5</v>
      </c>
      <c r="F5" s="5">
        <f t="shared" si="1"/>
        <v>12.25</v>
      </c>
      <c r="G5" s="6">
        <f t="shared" si="2"/>
        <v>-7.5</v>
      </c>
      <c r="H5" s="6">
        <f t="shared" si="3"/>
        <v>56.25</v>
      </c>
      <c r="I5" s="6">
        <f t="shared" si="4"/>
        <v>26.25</v>
      </c>
      <c r="M5">
        <f t="shared" si="5"/>
        <v>4</v>
      </c>
      <c r="N5">
        <f t="shared" si="6"/>
        <v>16</v>
      </c>
    </row>
    <row r="6" spans="1:14">
      <c r="A6" s="1">
        <v>28</v>
      </c>
      <c r="B6" s="1">
        <v>15</v>
      </c>
      <c r="C6" s="8">
        <v>8</v>
      </c>
      <c r="D6" s="8">
        <v>1</v>
      </c>
      <c r="E6" s="4">
        <f t="shared" si="0"/>
        <v>-1.5</v>
      </c>
      <c r="F6" s="5">
        <f t="shared" si="1"/>
        <v>2.25</v>
      </c>
      <c r="G6" s="6">
        <f t="shared" si="2"/>
        <v>-8.5</v>
      </c>
      <c r="H6" s="6">
        <f t="shared" si="3"/>
        <v>72.25</v>
      </c>
      <c r="I6" s="6">
        <f t="shared" si="4"/>
        <v>12.75</v>
      </c>
      <c r="M6">
        <f t="shared" si="5"/>
        <v>7</v>
      </c>
      <c r="N6">
        <f t="shared" si="6"/>
        <v>49</v>
      </c>
    </row>
    <row r="7" spans="1:14">
      <c r="A7" s="1">
        <v>29</v>
      </c>
      <c r="B7" s="1">
        <v>10.5</v>
      </c>
      <c r="C7" s="8">
        <v>7</v>
      </c>
      <c r="D7" s="8">
        <v>8</v>
      </c>
      <c r="E7" s="4">
        <f t="shared" si="0"/>
        <v>-2.5</v>
      </c>
      <c r="F7" s="5">
        <f t="shared" si="1"/>
        <v>6.25</v>
      </c>
      <c r="G7" s="6">
        <f t="shared" si="2"/>
        <v>-1.5</v>
      </c>
      <c r="H7" s="6">
        <f t="shared" si="3"/>
        <v>2.25</v>
      </c>
      <c r="I7" s="6">
        <f t="shared" si="4"/>
        <v>3.75</v>
      </c>
      <c r="M7">
        <f t="shared" si="5"/>
        <v>-1</v>
      </c>
      <c r="N7">
        <f t="shared" si="6"/>
        <v>1</v>
      </c>
    </row>
    <row r="8" spans="1:14">
      <c r="A8" s="1">
        <v>15</v>
      </c>
      <c r="B8" s="1">
        <v>12.5</v>
      </c>
      <c r="C8" s="8">
        <v>15</v>
      </c>
      <c r="D8" s="8">
        <v>5</v>
      </c>
      <c r="E8" s="4">
        <f t="shared" si="0"/>
        <v>5.5</v>
      </c>
      <c r="F8" s="5">
        <f t="shared" si="1"/>
        <v>30.25</v>
      </c>
      <c r="G8" s="6">
        <f t="shared" si="2"/>
        <v>-4.5</v>
      </c>
      <c r="H8" s="6">
        <f t="shared" si="3"/>
        <v>20.25</v>
      </c>
      <c r="I8" s="6">
        <f t="shared" si="4"/>
        <v>-24.75</v>
      </c>
      <c r="M8">
        <f t="shared" si="5"/>
        <v>10</v>
      </c>
      <c r="N8">
        <f t="shared" si="6"/>
        <v>100</v>
      </c>
    </row>
    <row r="9" spans="1:14">
      <c r="A9" s="1">
        <v>18</v>
      </c>
      <c r="B9" s="1">
        <v>10</v>
      </c>
      <c r="C9" s="8">
        <v>14</v>
      </c>
      <c r="D9" s="8">
        <v>9</v>
      </c>
      <c r="E9" s="4">
        <f t="shared" si="0"/>
        <v>4.5</v>
      </c>
      <c r="F9" s="5">
        <f t="shared" si="1"/>
        <v>20.25</v>
      </c>
      <c r="G9" s="6">
        <f t="shared" si="2"/>
        <v>-0.5</v>
      </c>
      <c r="H9" s="6">
        <f t="shared" si="3"/>
        <v>0.25</v>
      </c>
      <c r="I9" s="6">
        <f t="shared" si="4"/>
        <v>-2.25</v>
      </c>
      <c r="M9">
        <f t="shared" si="5"/>
        <v>5</v>
      </c>
      <c r="N9">
        <f t="shared" si="6"/>
        <v>25</v>
      </c>
    </row>
    <row r="10" spans="1:14">
      <c r="A10" s="1">
        <v>23</v>
      </c>
      <c r="B10" s="1">
        <v>6.5</v>
      </c>
      <c r="C10" s="8">
        <v>12</v>
      </c>
      <c r="D10" s="8">
        <v>15</v>
      </c>
      <c r="E10" s="4">
        <f t="shared" si="0"/>
        <v>2.5</v>
      </c>
      <c r="F10" s="5">
        <f t="shared" si="1"/>
        <v>6.25</v>
      </c>
      <c r="G10" s="6">
        <f t="shared" si="2"/>
        <v>5.5</v>
      </c>
      <c r="H10" s="6">
        <f t="shared" si="3"/>
        <v>30.25</v>
      </c>
      <c r="I10" s="6">
        <f t="shared" si="4"/>
        <v>13.75</v>
      </c>
      <c r="M10">
        <f t="shared" si="5"/>
        <v>-3</v>
      </c>
      <c r="N10">
        <f t="shared" si="6"/>
        <v>9</v>
      </c>
    </row>
    <row r="11" spans="1:14">
      <c r="A11" s="1">
        <v>32</v>
      </c>
      <c r="B11" s="1">
        <v>9</v>
      </c>
      <c r="C11" s="8">
        <v>5</v>
      </c>
      <c r="D11" s="8">
        <v>10</v>
      </c>
      <c r="E11" s="4">
        <f t="shared" si="0"/>
        <v>-4.5</v>
      </c>
      <c r="F11" s="5">
        <f t="shared" si="1"/>
        <v>20.25</v>
      </c>
      <c r="G11" s="6">
        <f t="shared" si="2"/>
        <v>0.5</v>
      </c>
      <c r="H11" s="6">
        <f t="shared" si="3"/>
        <v>0.25</v>
      </c>
      <c r="I11" s="6">
        <f t="shared" si="4"/>
        <v>-2.25</v>
      </c>
      <c r="M11">
        <f t="shared" si="5"/>
        <v>-5</v>
      </c>
      <c r="N11">
        <f t="shared" si="6"/>
        <v>25</v>
      </c>
    </row>
    <row r="12" spans="1:14">
      <c r="A12" s="1">
        <v>22</v>
      </c>
      <c r="B12" s="1">
        <v>13.5</v>
      </c>
      <c r="C12" s="8">
        <v>13</v>
      </c>
      <c r="D12" s="8">
        <v>3</v>
      </c>
      <c r="E12" s="4">
        <f t="shared" si="0"/>
        <v>3.5</v>
      </c>
      <c r="F12" s="5">
        <f t="shared" si="1"/>
        <v>12.25</v>
      </c>
      <c r="G12" s="6">
        <f t="shared" si="2"/>
        <v>-6.5</v>
      </c>
      <c r="H12" s="6">
        <f t="shared" si="3"/>
        <v>42.25</v>
      </c>
      <c r="I12" s="6">
        <f t="shared" si="4"/>
        <v>-22.75</v>
      </c>
      <c r="M12">
        <f t="shared" si="5"/>
        <v>10</v>
      </c>
      <c r="N12">
        <f t="shared" si="6"/>
        <v>100</v>
      </c>
    </row>
    <row r="13" spans="1:14">
      <c r="A13" s="1">
        <v>34</v>
      </c>
      <c r="B13" s="1">
        <v>11</v>
      </c>
      <c r="C13" s="8">
        <v>4</v>
      </c>
      <c r="D13" s="8">
        <v>7</v>
      </c>
      <c r="E13" s="4">
        <f t="shared" si="0"/>
        <v>-5.5</v>
      </c>
      <c r="F13" s="5">
        <f t="shared" si="1"/>
        <v>30.25</v>
      </c>
      <c r="G13" s="6">
        <f t="shared" si="2"/>
        <v>-2.5</v>
      </c>
      <c r="H13" s="6">
        <f t="shared" si="3"/>
        <v>6.25</v>
      </c>
      <c r="I13" s="6">
        <f t="shared" si="4"/>
        <v>13.75</v>
      </c>
      <c r="M13">
        <f t="shared" si="5"/>
        <v>-3</v>
      </c>
      <c r="N13">
        <f t="shared" si="6"/>
        <v>9</v>
      </c>
    </row>
    <row r="14" spans="1:14">
      <c r="A14" s="1">
        <v>24</v>
      </c>
      <c r="B14" s="1">
        <v>7</v>
      </c>
      <c r="C14" s="8">
        <v>11</v>
      </c>
      <c r="D14" s="8">
        <v>14</v>
      </c>
      <c r="E14" s="4">
        <f t="shared" si="0"/>
        <v>1.5</v>
      </c>
      <c r="F14" s="5">
        <f t="shared" si="1"/>
        <v>2.25</v>
      </c>
      <c r="G14" s="6">
        <f t="shared" si="2"/>
        <v>4.5</v>
      </c>
      <c r="H14" s="6">
        <f t="shared" si="3"/>
        <v>20.25</v>
      </c>
      <c r="I14" s="6">
        <f t="shared" si="4"/>
        <v>6.75</v>
      </c>
      <c r="M14">
        <f t="shared" si="5"/>
        <v>-3</v>
      </c>
      <c r="N14">
        <f t="shared" si="6"/>
        <v>9</v>
      </c>
    </row>
    <row r="15" spans="1:14">
      <c r="A15" s="1">
        <v>4</v>
      </c>
      <c r="B15" s="1">
        <v>8.5</v>
      </c>
      <c r="C15" s="8">
        <v>18</v>
      </c>
      <c r="D15" s="8">
        <v>11</v>
      </c>
      <c r="E15" s="4">
        <f t="shared" si="0"/>
        <v>8.5</v>
      </c>
      <c r="F15" s="5">
        <f t="shared" si="1"/>
        <v>72.25</v>
      </c>
      <c r="G15" s="6">
        <f t="shared" si="2"/>
        <v>1.5</v>
      </c>
      <c r="H15" s="6">
        <f t="shared" si="3"/>
        <v>2.25</v>
      </c>
      <c r="I15" s="6">
        <f t="shared" si="4"/>
        <v>12.75</v>
      </c>
      <c r="M15">
        <f t="shared" si="5"/>
        <v>7</v>
      </c>
      <c r="N15">
        <f t="shared" si="6"/>
        <v>49</v>
      </c>
    </row>
    <row r="16" spans="1:14">
      <c r="A16" s="1">
        <v>25</v>
      </c>
      <c r="B16" s="1">
        <v>6</v>
      </c>
      <c r="C16" s="8">
        <v>10</v>
      </c>
      <c r="D16" s="8">
        <v>16</v>
      </c>
      <c r="E16" s="4">
        <f t="shared" si="0"/>
        <v>0.5</v>
      </c>
      <c r="F16" s="5">
        <f t="shared" si="1"/>
        <v>0.25</v>
      </c>
      <c r="G16" s="6">
        <f t="shared" si="2"/>
        <v>6.5</v>
      </c>
      <c r="H16" s="6">
        <f t="shared" si="3"/>
        <v>42.25</v>
      </c>
      <c r="I16" s="6">
        <f t="shared" si="4"/>
        <v>3.25</v>
      </c>
      <c r="M16">
        <f t="shared" si="5"/>
        <v>-6</v>
      </c>
      <c r="N16">
        <f t="shared" si="6"/>
        <v>36</v>
      </c>
    </row>
    <row r="17" spans="1:16">
      <c r="A17" s="1">
        <v>38</v>
      </c>
      <c r="B17" s="1">
        <v>12</v>
      </c>
      <c r="C17" s="8">
        <v>3</v>
      </c>
      <c r="D17" s="8">
        <v>6</v>
      </c>
      <c r="E17" s="4">
        <f t="shared" si="0"/>
        <v>-6.5</v>
      </c>
      <c r="F17" s="5">
        <f t="shared" si="1"/>
        <v>42.25</v>
      </c>
      <c r="G17" s="6">
        <f t="shared" si="2"/>
        <v>-3.5</v>
      </c>
      <c r="H17" s="6">
        <f t="shared" si="3"/>
        <v>12.25</v>
      </c>
      <c r="I17" s="6">
        <f t="shared" si="4"/>
        <v>22.75</v>
      </c>
      <c r="M17">
        <f t="shared" si="5"/>
        <v>-3</v>
      </c>
      <c r="N17">
        <f t="shared" si="6"/>
        <v>9</v>
      </c>
    </row>
    <row r="18" spans="1:16">
      <c r="A18" s="1">
        <v>50</v>
      </c>
      <c r="B18" s="1">
        <v>13</v>
      </c>
      <c r="C18" s="8">
        <v>1</v>
      </c>
      <c r="D18" s="8">
        <v>4</v>
      </c>
      <c r="E18" s="4">
        <f t="shared" si="0"/>
        <v>-8.5</v>
      </c>
      <c r="F18" s="5">
        <f t="shared" si="1"/>
        <v>72.25</v>
      </c>
      <c r="G18" s="6">
        <f t="shared" si="2"/>
        <v>-5.5</v>
      </c>
      <c r="H18" s="6">
        <f t="shared" si="3"/>
        <v>30.25</v>
      </c>
      <c r="I18" s="6">
        <f t="shared" si="4"/>
        <v>46.75</v>
      </c>
      <c r="M18">
        <f t="shared" si="5"/>
        <v>-3</v>
      </c>
      <c r="N18">
        <f t="shared" si="6"/>
        <v>9</v>
      </c>
    </row>
    <row r="19" spans="1:16">
      <c r="A19" s="1">
        <v>5</v>
      </c>
      <c r="B19" s="1">
        <v>4</v>
      </c>
      <c r="C19" s="8">
        <v>17</v>
      </c>
      <c r="D19" s="8">
        <v>18</v>
      </c>
      <c r="E19" s="4">
        <f t="shared" si="0"/>
        <v>7.5</v>
      </c>
      <c r="F19" s="5">
        <f t="shared" si="1"/>
        <v>56.25</v>
      </c>
      <c r="G19" s="6">
        <f t="shared" si="2"/>
        <v>8.5</v>
      </c>
      <c r="H19" s="6">
        <f t="shared" si="3"/>
        <v>72.25</v>
      </c>
      <c r="I19" s="6">
        <f t="shared" si="4"/>
        <v>63.75</v>
      </c>
      <c r="M19">
        <f t="shared" si="5"/>
        <v>-1</v>
      </c>
      <c r="N19">
        <f t="shared" si="6"/>
        <v>1</v>
      </c>
    </row>
    <row r="20" spans="1:16">
      <c r="A20" s="7"/>
      <c r="B20" s="8"/>
      <c r="C20" s="8"/>
      <c r="D20" s="8"/>
      <c r="E20" s="4"/>
      <c r="F20" s="5"/>
      <c r="G20" s="6"/>
      <c r="H20" s="6"/>
      <c r="I20" s="6"/>
    </row>
    <row r="21" spans="1:16" ht="59" customHeight="1">
      <c r="C21" s="3" t="s">
        <v>11</v>
      </c>
      <c r="D21" s="3" t="s">
        <v>12</v>
      </c>
      <c r="E21" s="3" t="s">
        <v>21</v>
      </c>
      <c r="F21" s="3" t="s">
        <v>20</v>
      </c>
      <c r="G21" s="3" t="s">
        <v>22</v>
      </c>
      <c r="H21" s="3" t="s">
        <v>23</v>
      </c>
      <c r="I21" s="3" t="s">
        <v>24</v>
      </c>
      <c r="K21" s="9" t="s">
        <v>42</v>
      </c>
      <c r="N21" s="13" t="s">
        <v>43</v>
      </c>
      <c r="P21" s="14" t="s">
        <v>44</v>
      </c>
    </row>
    <row r="22" spans="1:16">
      <c r="C22">
        <f t="shared" ref="C22:I22" si="7">AVERAGE(C2:C19)</f>
        <v>9.5</v>
      </c>
      <c r="D22">
        <f t="shared" si="7"/>
        <v>9.5</v>
      </c>
      <c r="E22">
        <f t="shared" si="7"/>
        <v>0</v>
      </c>
      <c r="F22" s="6">
        <f t="shared" si="7"/>
        <v>26.916666666666668</v>
      </c>
      <c r="G22">
        <f t="shared" si="7"/>
        <v>0</v>
      </c>
      <c r="H22" s="10">
        <f t="shared" si="7"/>
        <v>26.916666666666668</v>
      </c>
      <c r="I22" s="6">
        <f t="shared" si="7"/>
        <v>10.861111111111111</v>
      </c>
      <c r="K22" s="11">
        <f>I22/SQRT(F22*H22)</f>
        <v>0.40350877192982454</v>
      </c>
      <c r="M22">
        <f>SUM(M2:M19)</f>
        <v>0</v>
      </c>
      <c r="N22">
        <f>SUM(N2:N19)</f>
        <v>578</v>
      </c>
      <c r="P22" s="11">
        <f>1-6*N22/(18*(18^2-1))</f>
        <v>0.40350877192982459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B6C7-6359-484F-8025-3B58E38D2664}">
  <dimension ref="A1:BE22"/>
  <sheetViews>
    <sheetView workbookViewId="0"/>
  </sheetViews>
  <sheetFormatPr baseColWidth="10" defaultRowHeight="16"/>
  <cols>
    <col min="1" max="1" width="4.6640625" bestFit="1" customWidth="1"/>
    <col min="2" max="2" width="3.6640625" bestFit="1" customWidth="1"/>
    <col min="3" max="14" width="4.6640625" bestFit="1" customWidth="1"/>
    <col min="15" max="15" width="3.6640625" bestFit="1" customWidth="1"/>
    <col min="16" max="18" width="4.6640625" bestFit="1" customWidth="1"/>
    <col min="19" max="19" width="3.6640625" bestFit="1" customWidth="1"/>
    <col min="21" max="21" width="4.6640625" bestFit="1" customWidth="1"/>
    <col min="22" max="24" width="3.6640625" bestFit="1" customWidth="1"/>
    <col min="25" max="29" width="4.6640625" bestFit="1" customWidth="1"/>
    <col min="30" max="31" width="3.6640625" bestFit="1" customWidth="1"/>
    <col min="32" max="33" width="4.6640625" bestFit="1" customWidth="1"/>
    <col min="34" max="36" width="3.6640625" bestFit="1" customWidth="1"/>
    <col min="37" max="38" width="4.6640625" bestFit="1" customWidth="1"/>
    <col min="39" max="39" width="3.6640625" bestFit="1" customWidth="1"/>
    <col min="41" max="41" width="8.83203125" customWidth="1"/>
    <col min="42" max="51" width="2.83203125" bestFit="1" customWidth="1"/>
    <col min="52" max="52" width="2.1640625" bestFit="1" customWidth="1"/>
    <col min="53" max="54" width="2.83203125" bestFit="1" customWidth="1"/>
    <col min="55" max="57" width="2.1640625" bestFit="1" customWidth="1"/>
  </cols>
  <sheetData>
    <row r="1" spans="1:54" ht="21">
      <c r="A1" s="3" t="s">
        <v>0</v>
      </c>
      <c r="B1" s="1">
        <v>6</v>
      </c>
      <c r="C1" s="1">
        <v>27</v>
      </c>
      <c r="D1" s="1">
        <v>46</v>
      </c>
      <c r="E1" s="1">
        <v>30</v>
      </c>
      <c r="F1" s="1">
        <v>28</v>
      </c>
      <c r="G1" s="1">
        <v>29</v>
      </c>
      <c r="H1" s="1">
        <v>15</v>
      </c>
      <c r="I1" s="1">
        <v>18</v>
      </c>
      <c r="J1" s="1">
        <v>23</v>
      </c>
      <c r="K1" s="1">
        <v>32</v>
      </c>
      <c r="L1" s="1">
        <v>22</v>
      </c>
      <c r="M1" s="1">
        <v>34</v>
      </c>
      <c r="N1" s="1">
        <v>24</v>
      </c>
      <c r="O1" s="1">
        <v>4</v>
      </c>
      <c r="P1" s="1">
        <v>25</v>
      </c>
      <c r="Q1" s="1">
        <v>38</v>
      </c>
      <c r="R1" s="1">
        <v>50</v>
      </c>
      <c r="S1" s="1">
        <v>5</v>
      </c>
      <c r="U1" s="3" t="s">
        <v>1</v>
      </c>
      <c r="V1" s="1">
        <v>5</v>
      </c>
      <c r="W1" s="1">
        <v>8</v>
      </c>
      <c r="X1" s="1">
        <v>7.5</v>
      </c>
      <c r="Y1" s="1">
        <v>14.5</v>
      </c>
      <c r="Z1" s="1">
        <v>15</v>
      </c>
      <c r="AA1" s="1">
        <v>10.5</v>
      </c>
      <c r="AB1" s="1">
        <v>12.5</v>
      </c>
      <c r="AC1" s="1">
        <v>10</v>
      </c>
      <c r="AD1" s="1">
        <v>6.5</v>
      </c>
      <c r="AE1" s="1">
        <v>9</v>
      </c>
      <c r="AF1" s="1">
        <v>13.5</v>
      </c>
      <c r="AG1" s="1">
        <v>11</v>
      </c>
      <c r="AH1" s="1">
        <v>7</v>
      </c>
      <c r="AI1" s="1">
        <v>8.5</v>
      </c>
      <c r="AJ1" s="1">
        <v>6</v>
      </c>
      <c r="AK1" s="1">
        <v>12</v>
      </c>
      <c r="AL1" s="1">
        <v>13</v>
      </c>
      <c r="AM1" s="1">
        <v>4</v>
      </c>
    </row>
    <row r="2" spans="1:54">
      <c r="A2" s="1">
        <v>6</v>
      </c>
      <c r="U2" s="1">
        <v>5</v>
      </c>
    </row>
    <row r="3" spans="1:54">
      <c r="A3" s="1">
        <v>27</v>
      </c>
      <c r="B3">
        <f t="shared" ref="B3:B19" si="0">IF($B$1&gt;A3,1,IF($B$1&lt;A3,-1,0))</f>
        <v>-1</v>
      </c>
      <c r="U3" s="1">
        <v>8</v>
      </c>
      <c r="V3">
        <f t="shared" ref="V3:V19" si="1">IF($V$1&gt;U3,1,IF($V$1&lt;U3,-1,0))</f>
        <v>-1</v>
      </c>
      <c r="AO3">
        <f>B3*V3</f>
        <v>1</v>
      </c>
    </row>
    <row r="4" spans="1:54">
      <c r="A4" s="1">
        <v>46</v>
      </c>
      <c r="B4">
        <f t="shared" si="0"/>
        <v>-1</v>
      </c>
      <c r="C4">
        <f t="shared" ref="C4:C19" si="2">IF($C$1&gt;A4,1,IF($C$1&lt;A4,-1,0))</f>
        <v>-1</v>
      </c>
      <c r="U4" s="1">
        <v>7.5</v>
      </c>
      <c r="V4">
        <f t="shared" si="1"/>
        <v>-1</v>
      </c>
      <c r="W4">
        <f t="shared" ref="W4:W19" si="3">IF($W$1&gt;U4,1,IF($W$1&lt;U4,-1,0))</f>
        <v>1</v>
      </c>
      <c r="AO4">
        <f t="shared" ref="AO4:BD19" si="4">B4*V4</f>
        <v>1</v>
      </c>
      <c r="AP4">
        <f t="shared" si="4"/>
        <v>-1</v>
      </c>
    </row>
    <row r="5" spans="1:54">
      <c r="A5" s="1">
        <v>30</v>
      </c>
      <c r="B5">
        <f t="shared" si="0"/>
        <v>-1</v>
      </c>
      <c r="C5">
        <f t="shared" si="2"/>
        <v>-1</v>
      </c>
      <c r="D5">
        <f t="shared" ref="D5:D19" si="5">IF($D$1&gt;A5,1,IF($D$1&lt;A5,-1,0))</f>
        <v>1</v>
      </c>
      <c r="U5" s="1">
        <v>14.5</v>
      </c>
      <c r="V5">
        <f t="shared" si="1"/>
        <v>-1</v>
      </c>
      <c r="W5">
        <f t="shared" si="3"/>
        <v>-1</v>
      </c>
      <c r="X5">
        <f t="shared" ref="X5:X19" si="6">IF($X$1&gt;U5,1,IF($X$1&lt;U5,-1,0))</f>
        <v>-1</v>
      </c>
      <c r="AO5">
        <f t="shared" si="4"/>
        <v>1</v>
      </c>
      <c r="AP5">
        <f t="shared" si="4"/>
        <v>1</v>
      </c>
      <c r="AQ5">
        <f t="shared" si="4"/>
        <v>-1</v>
      </c>
    </row>
    <row r="6" spans="1:54">
      <c r="A6" s="1">
        <v>28</v>
      </c>
      <c r="B6">
        <f t="shared" si="0"/>
        <v>-1</v>
      </c>
      <c r="C6">
        <f t="shared" si="2"/>
        <v>-1</v>
      </c>
      <c r="D6">
        <f t="shared" si="5"/>
        <v>1</v>
      </c>
      <c r="E6">
        <f t="shared" ref="E6:E19" si="7">IF($E$1&gt;A6,1,IF($E$1&lt;A6,-1,0))</f>
        <v>1</v>
      </c>
      <c r="U6" s="1">
        <v>15</v>
      </c>
      <c r="V6">
        <f t="shared" si="1"/>
        <v>-1</v>
      </c>
      <c r="W6">
        <f t="shared" si="3"/>
        <v>-1</v>
      </c>
      <c r="X6">
        <f t="shared" si="6"/>
        <v>-1</v>
      </c>
      <c r="Y6">
        <f t="shared" ref="Y6:Y19" si="8">IF($Y$1&gt;U6,1,IF($Y$1&lt;U6,-1,0))</f>
        <v>-1</v>
      </c>
      <c r="AO6">
        <f t="shared" si="4"/>
        <v>1</v>
      </c>
      <c r="AP6">
        <f t="shared" si="4"/>
        <v>1</v>
      </c>
      <c r="AQ6">
        <f t="shared" si="4"/>
        <v>-1</v>
      </c>
      <c r="AR6">
        <f t="shared" si="4"/>
        <v>-1</v>
      </c>
    </row>
    <row r="7" spans="1:54">
      <c r="A7" s="1">
        <v>29</v>
      </c>
      <c r="B7">
        <f t="shared" si="0"/>
        <v>-1</v>
      </c>
      <c r="C7">
        <f t="shared" si="2"/>
        <v>-1</v>
      </c>
      <c r="D7">
        <f t="shared" si="5"/>
        <v>1</v>
      </c>
      <c r="E7">
        <f t="shared" si="7"/>
        <v>1</v>
      </c>
      <c r="F7">
        <f t="shared" ref="F7:F19" si="9">IF($F$1&gt;A7,1,IF($F$1&lt;A7,-1,0))</f>
        <v>-1</v>
      </c>
      <c r="U7" s="1">
        <v>10.5</v>
      </c>
      <c r="V7">
        <f t="shared" si="1"/>
        <v>-1</v>
      </c>
      <c r="W7">
        <f t="shared" si="3"/>
        <v>-1</v>
      </c>
      <c r="X7">
        <f t="shared" si="6"/>
        <v>-1</v>
      </c>
      <c r="Y7">
        <f t="shared" si="8"/>
        <v>1</v>
      </c>
      <c r="Z7">
        <f t="shared" ref="Z7:Z19" si="10">IF($Z$1&gt;U7,1,IF($Z$1&lt;U7,-1,0))</f>
        <v>1</v>
      </c>
      <c r="AO7">
        <f t="shared" si="4"/>
        <v>1</v>
      </c>
      <c r="AP7">
        <f t="shared" si="4"/>
        <v>1</v>
      </c>
      <c r="AQ7">
        <f t="shared" si="4"/>
        <v>-1</v>
      </c>
      <c r="AR7">
        <f t="shared" si="4"/>
        <v>1</v>
      </c>
      <c r="AS7">
        <f t="shared" si="4"/>
        <v>-1</v>
      </c>
    </row>
    <row r="8" spans="1:54">
      <c r="A8" s="1">
        <v>15</v>
      </c>
      <c r="B8">
        <f t="shared" si="0"/>
        <v>-1</v>
      </c>
      <c r="C8">
        <f t="shared" si="2"/>
        <v>1</v>
      </c>
      <c r="D8">
        <f t="shared" si="5"/>
        <v>1</v>
      </c>
      <c r="E8">
        <f t="shared" si="7"/>
        <v>1</v>
      </c>
      <c r="F8">
        <f t="shared" si="9"/>
        <v>1</v>
      </c>
      <c r="G8">
        <f t="shared" ref="G8:G19" si="11">IF($G$1&gt;A8,1,IF($G$1&lt;A8,-1,0))</f>
        <v>1</v>
      </c>
      <c r="U8" s="1">
        <v>12.5</v>
      </c>
      <c r="V8">
        <f t="shared" si="1"/>
        <v>-1</v>
      </c>
      <c r="W8">
        <f t="shared" si="3"/>
        <v>-1</v>
      </c>
      <c r="X8">
        <f t="shared" si="6"/>
        <v>-1</v>
      </c>
      <c r="Y8">
        <f t="shared" si="8"/>
        <v>1</v>
      </c>
      <c r="Z8">
        <f t="shared" si="10"/>
        <v>1</v>
      </c>
      <c r="AA8">
        <f t="shared" ref="AA8:AA19" si="12">IF($AA$1&gt;U8,1,IF($AA$1&lt;U8,-1,0))</f>
        <v>-1</v>
      </c>
      <c r="AO8">
        <f t="shared" si="4"/>
        <v>1</v>
      </c>
      <c r="AP8">
        <f t="shared" si="4"/>
        <v>-1</v>
      </c>
      <c r="AQ8">
        <f t="shared" si="4"/>
        <v>-1</v>
      </c>
      <c r="AR8">
        <f t="shared" si="4"/>
        <v>1</v>
      </c>
      <c r="AS8">
        <f t="shared" si="4"/>
        <v>1</v>
      </c>
      <c r="AT8">
        <f t="shared" si="4"/>
        <v>-1</v>
      </c>
    </row>
    <row r="9" spans="1:54">
      <c r="A9" s="1">
        <v>18</v>
      </c>
      <c r="B9">
        <f t="shared" si="0"/>
        <v>-1</v>
      </c>
      <c r="C9">
        <f t="shared" si="2"/>
        <v>1</v>
      </c>
      <c r="D9">
        <f t="shared" si="5"/>
        <v>1</v>
      </c>
      <c r="E9">
        <f t="shared" si="7"/>
        <v>1</v>
      </c>
      <c r="F9">
        <f t="shared" si="9"/>
        <v>1</v>
      </c>
      <c r="G9">
        <f t="shared" si="11"/>
        <v>1</v>
      </c>
      <c r="H9">
        <f t="shared" ref="H9:H19" si="13">IF($H$1&gt;A9,1,IF($H$1&lt;A9,-1,0))</f>
        <v>-1</v>
      </c>
      <c r="U9" s="1">
        <v>10</v>
      </c>
      <c r="V9">
        <f t="shared" si="1"/>
        <v>-1</v>
      </c>
      <c r="W9">
        <f t="shared" si="3"/>
        <v>-1</v>
      </c>
      <c r="X9">
        <f t="shared" si="6"/>
        <v>-1</v>
      </c>
      <c r="Y9">
        <f t="shared" si="8"/>
        <v>1</v>
      </c>
      <c r="Z9">
        <f t="shared" si="10"/>
        <v>1</v>
      </c>
      <c r="AA9">
        <f t="shared" si="12"/>
        <v>1</v>
      </c>
      <c r="AB9">
        <f t="shared" ref="AB9:AB19" si="14">IF($AB$1&gt;U9,1,IF($AB$1&lt;U9,-1,0))</f>
        <v>1</v>
      </c>
      <c r="AO9">
        <f t="shared" si="4"/>
        <v>1</v>
      </c>
      <c r="AP9">
        <f t="shared" si="4"/>
        <v>-1</v>
      </c>
      <c r="AQ9">
        <f t="shared" si="4"/>
        <v>-1</v>
      </c>
      <c r="AR9">
        <f t="shared" si="4"/>
        <v>1</v>
      </c>
      <c r="AS9">
        <f t="shared" si="4"/>
        <v>1</v>
      </c>
      <c r="AT9">
        <f t="shared" si="4"/>
        <v>1</v>
      </c>
      <c r="AU9">
        <f t="shared" si="4"/>
        <v>-1</v>
      </c>
    </row>
    <row r="10" spans="1:54">
      <c r="A10" s="1">
        <v>23</v>
      </c>
      <c r="B10">
        <f t="shared" si="0"/>
        <v>-1</v>
      </c>
      <c r="C10">
        <f t="shared" si="2"/>
        <v>1</v>
      </c>
      <c r="D10">
        <f t="shared" si="5"/>
        <v>1</v>
      </c>
      <c r="E10">
        <f t="shared" si="7"/>
        <v>1</v>
      </c>
      <c r="F10">
        <f t="shared" si="9"/>
        <v>1</v>
      </c>
      <c r="G10">
        <f t="shared" si="11"/>
        <v>1</v>
      </c>
      <c r="H10">
        <f t="shared" si="13"/>
        <v>-1</v>
      </c>
      <c r="I10">
        <f t="shared" ref="I10:I19" si="15">IF($I$1&gt;A10,1,IF($I$1&lt;A10,-1,0))</f>
        <v>-1</v>
      </c>
      <c r="U10" s="1">
        <v>6.5</v>
      </c>
      <c r="V10">
        <f t="shared" si="1"/>
        <v>-1</v>
      </c>
      <c r="W10">
        <f t="shared" si="3"/>
        <v>1</v>
      </c>
      <c r="X10">
        <f t="shared" si="6"/>
        <v>1</v>
      </c>
      <c r="Y10">
        <f t="shared" si="8"/>
        <v>1</v>
      </c>
      <c r="Z10">
        <f t="shared" si="10"/>
        <v>1</v>
      </c>
      <c r="AA10">
        <f t="shared" si="12"/>
        <v>1</v>
      </c>
      <c r="AB10">
        <f t="shared" si="14"/>
        <v>1</v>
      </c>
      <c r="AC10">
        <f t="shared" ref="AC10:AC19" si="16">IF($AC$1&gt;U10,1,IF($AC$1&lt;U10,-1,0))</f>
        <v>1</v>
      </c>
      <c r="AO10">
        <f t="shared" si="4"/>
        <v>1</v>
      </c>
      <c r="AP10">
        <f t="shared" si="4"/>
        <v>1</v>
      </c>
      <c r="AQ10">
        <f t="shared" si="4"/>
        <v>1</v>
      </c>
      <c r="AR10">
        <f t="shared" si="4"/>
        <v>1</v>
      </c>
      <c r="AS10">
        <f t="shared" si="4"/>
        <v>1</v>
      </c>
      <c r="AT10">
        <f t="shared" si="4"/>
        <v>1</v>
      </c>
      <c r="AU10">
        <f t="shared" si="4"/>
        <v>-1</v>
      </c>
      <c r="AV10">
        <f t="shared" si="4"/>
        <v>-1</v>
      </c>
    </row>
    <row r="11" spans="1:54">
      <c r="A11" s="1">
        <v>32</v>
      </c>
      <c r="B11">
        <f t="shared" si="0"/>
        <v>-1</v>
      </c>
      <c r="C11">
        <f t="shared" si="2"/>
        <v>-1</v>
      </c>
      <c r="D11">
        <f t="shared" si="5"/>
        <v>1</v>
      </c>
      <c r="E11">
        <f t="shared" si="7"/>
        <v>-1</v>
      </c>
      <c r="F11">
        <f t="shared" si="9"/>
        <v>-1</v>
      </c>
      <c r="G11">
        <f t="shared" si="11"/>
        <v>-1</v>
      </c>
      <c r="H11">
        <f t="shared" si="13"/>
        <v>-1</v>
      </c>
      <c r="I11">
        <f t="shared" si="15"/>
        <v>-1</v>
      </c>
      <c r="J11">
        <f t="shared" ref="J11:J19" si="17">IF($J$1&gt;A11,1,IF($J$1&lt;A11,-1,0))</f>
        <v>-1</v>
      </c>
      <c r="U11" s="1">
        <v>9</v>
      </c>
      <c r="V11">
        <f t="shared" si="1"/>
        <v>-1</v>
      </c>
      <c r="W11">
        <f t="shared" si="3"/>
        <v>-1</v>
      </c>
      <c r="X11">
        <f t="shared" si="6"/>
        <v>-1</v>
      </c>
      <c r="Y11">
        <f t="shared" si="8"/>
        <v>1</v>
      </c>
      <c r="Z11">
        <f t="shared" si="10"/>
        <v>1</v>
      </c>
      <c r="AA11">
        <f t="shared" si="12"/>
        <v>1</v>
      </c>
      <c r="AB11">
        <f t="shared" si="14"/>
        <v>1</v>
      </c>
      <c r="AC11">
        <f t="shared" si="16"/>
        <v>1</v>
      </c>
      <c r="AD11">
        <f t="shared" ref="AD11:AD19" si="18">IF($AD$1&gt;U11,1,IF($AD$1&lt;U11,-1,0))</f>
        <v>-1</v>
      </c>
      <c r="AO11">
        <f t="shared" si="4"/>
        <v>1</v>
      </c>
      <c r="AP11">
        <f t="shared" si="4"/>
        <v>1</v>
      </c>
      <c r="AQ11">
        <f t="shared" si="4"/>
        <v>-1</v>
      </c>
      <c r="AR11">
        <f t="shared" si="4"/>
        <v>-1</v>
      </c>
      <c r="AS11">
        <f t="shared" si="4"/>
        <v>-1</v>
      </c>
      <c r="AT11">
        <f t="shared" si="4"/>
        <v>-1</v>
      </c>
      <c r="AU11">
        <f t="shared" si="4"/>
        <v>-1</v>
      </c>
      <c r="AV11">
        <f t="shared" si="4"/>
        <v>-1</v>
      </c>
      <c r="AW11">
        <f t="shared" si="4"/>
        <v>1</v>
      </c>
    </row>
    <row r="12" spans="1:54">
      <c r="A12" s="1">
        <v>22</v>
      </c>
      <c r="B12">
        <f t="shared" si="0"/>
        <v>-1</v>
      </c>
      <c r="C12">
        <f t="shared" si="2"/>
        <v>1</v>
      </c>
      <c r="D12">
        <f t="shared" si="5"/>
        <v>1</v>
      </c>
      <c r="E12">
        <f t="shared" si="7"/>
        <v>1</v>
      </c>
      <c r="F12">
        <f t="shared" si="9"/>
        <v>1</v>
      </c>
      <c r="G12">
        <f t="shared" si="11"/>
        <v>1</v>
      </c>
      <c r="H12">
        <f t="shared" si="13"/>
        <v>-1</v>
      </c>
      <c r="I12">
        <f t="shared" si="15"/>
        <v>-1</v>
      </c>
      <c r="J12">
        <f t="shared" si="17"/>
        <v>1</v>
      </c>
      <c r="K12">
        <f t="shared" ref="K12:K19" si="19">IF($K$1&gt;A12,1,IF($K$1&lt;A12,-1,0))</f>
        <v>1</v>
      </c>
      <c r="U12" s="1">
        <v>13.5</v>
      </c>
      <c r="V12">
        <f t="shared" si="1"/>
        <v>-1</v>
      </c>
      <c r="W12">
        <f t="shared" si="3"/>
        <v>-1</v>
      </c>
      <c r="X12">
        <f t="shared" si="6"/>
        <v>-1</v>
      </c>
      <c r="Y12">
        <f t="shared" si="8"/>
        <v>1</v>
      </c>
      <c r="Z12">
        <f t="shared" si="10"/>
        <v>1</v>
      </c>
      <c r="AA12">
        <f t="shared" si="12"/>
        <v>-1</v>
      </c>
      <c r="AB12">
        <f t="shared" si="14"/>
        <v>-1</v>
      </c>
      <c r="AC12">
        <f t="shared" si="16"/>
        <v>-1</v>
      </c>
      <c r="AD12">
        <f t="shared" si="18"/>
        <v>-1</v>
      </c>
      <c r="AE12">
        <f t="shared" ref="AE12:AE19" si="20">IF($AE$1&gt;U12,1,IF($AE$1&lt;U12,-1,0))</f>
        <v>-1</v>
      </c>
      <c r="AO12">
        <f t="shared" si="4"/>
        <v>1</v>
      </c>
      <c r="AP12">
        <f t="shared" si="4"/>
        <v>-1</v>
      </c>
      <c r="AQ12">
        <f t="shared" si="4"/>
        <v>-1</v>
      </c>
      <c r="AR12">
        <f t="shared" si="4"/>
        <v>1</v>
      </c>
      <c r="AS12">
        <f t="shared" si="4"/>
        <v>1</v>
      </c>
      <c r="AT12">
        <f t="shared" si="4"/>
        <v>-1</v>
      </c>
      <c r="AU12">
        <f t="shared" si="4"/>
        <v>1</v>
      </c>
      <c r="AV12">
        <f t="shared" si="4"/>
        <v>1</v>
      </c>
      <c r="AW12">
        <f t="shared" si="4"/>
        <v>-1</v>
      </c>
      <c r="AX12">
        <f t="shared" si="4"/>
        <v>-1</v>
      </c>
    </row>
    <row r="13" spans="1:54">
      <c r="A13" s="1">
        <v>34</v>
      </c>
      <c r="B13">
        <f t="shared" si="0"/>
        <v>-1</v>
      </c>
      <c r="C13">
        <f t="shared" si="2"/>
        <v>-1</v>
      </c>
      <c r="D13">
        <f t="shared" si="5"/>
        <v>1</v>
      </c>
      <c r="E13">
        <f t="shared" si="7"/>
        <v>-1</v>
      </c>
      <c r="F13">
        <f t="shared" si="9"/>
        <v>-1</v>
      </c>
      <c r="G13">
        <f t="shared" si="11"/>
        <v>-1</v>
      </c>
      <c r="H13">
        <f t="shared" si="13"/>
        <v>-1</v>
      </c>
      <c r="I13">
        <f t="shared" si="15"/>
        <v>-1</v>
      </c>
      <c r="J13">
        <f t="shared" si="17"/>
        <v>-1</v>
      </c>
      <c r="K13">
        <f t="shared" si="19"/>
        <v>-1</v>
      </c>
      <c r="L13">
        <f t="shared" ref="L13:L19" si="21">IF($L$1&gt;A13,1,IF($L$1&lt;A13,-1,0))</f>
        <v>-1</v>
      </c>
      <c r="U13" s="1">
        <v>11</v>
      </c>
      <c r="V13">
        <f t="shared" si="1"/>
        <v>-1</v>
      </c>
      <c r="W13">
        <f t="shared" si="3"/>
        <v>-1</v>
      </c>
      <c r="X13">
        <f t="shared" si="6"/>
        <v>-1</v>
      </c>
      <c r="Y13">
        <f t="shared" si="8"/>
        <v>1</v>
      </c>
      <c r="Z13">
        <f t="shared" si="10"/>
        <v>1</v>
      </c>
      <c r="AA13">
        <f t="shared" si="12"/>
        <v>-1</v>
      </c>
      <c r="AB13">
        <f t="shared" si="14"/>
        <v>1</v>
      </c>
      <c r="AC13">
        <f t="shared" si="16"/>
        <v>-1</v>
      </c>
      <c r="AD13">
        <f t="shared" si="18"/>
        <v>-1</v>
      </c>
      <c r="AE13">
        <f t="shared" si="20"/>
        <v>-1</v>
      </c>
      <c r="AF13">
        <f t="shared" ref="AF13:AF19" si="22">IF($AF$1&gt;U13,1,IF($AF$1&lt;U13,-1,0))</f>
        <v>1</v>
      </c>
      <c r="AO13">
        <f t="shared" si="4"/>
        <v>1</v>
      </c>
      <c r="AP13">
        <f t="shared" si="4"/>
        <v>1</v>
      </c>
      <c r="AQ13">
        <f t="shared" si="4"/>
        <v>-1</v>
      </c>
      <c r="AR13">
        <f t="shared" si="4"/>
        <v>-1</v>
      </c>
      <c r="AS13">
        <f t="shared" si="4"/>
        <v>-1</v>
      </c>
      <c r="AT13">
        <f t="shared" si="4"/>
        <v>1</v>
      </c>
      <c r="AU13">
        <f t="shared" si="4"/>
        <v>-1</v>
      </c>
      <c r="AV13">
        <f t="shared" si="4"/>
        <v>1</v>
      </c>
      <c r="AW13">
        <f t="shared" si="4"/>
        <v>1</v>
      </c>
      <c r="AX13">
        <f t="shared" si="4"/>
        <v>1</v>
      </c>
      <c r="AY13">
        <f t="shared" si="4"/>
        <v>-1</v>
      </c>
    </row>
    <row r="14" spans="1:54">
      <c r="A14" s="1">
        <v>24</v>
      </c>
      <c r="B14">
        <f t="shared" si="0"/>
        <v>-1</v>
      </c>
      <c r="C14">
        <f t="shared" si="2"/>
        <v>1</v>
      </c>
      <c r="D14">
        <f t="shared" si="5"/>
        <v>1</v>
      </c>
      <c r="E14">
        <f t="shared" si="7"/>
        <v>1</v>
      </c>
      <c r="F14">
        <f t="shared" si="9"/>
        <v>1</v>
      </c>
      <c r="G14">
        <f t="shared" si="11"/>
        <v>1</v>
      </c>
      <c r="H14">
        <f t="shared" si="13"/>
        <v>-1</v>
      </c>
      <c r="I14">
        <f t="shared" si="15"/>
        <v>-1</v>
      </c>
      <c r="J14">
        <f t="shared" si="17"/>
        <v>-1</v>
      </c>
      <c r="K14">
        <f t="shared" si="19"/>
        <v>1</v>
      </c>
      <c r="L14">
        <f t="shared" si="21"/>
        <v>-1</v>
      </c>
      <c r="M14">
        <f t="shared" ref="M14:M19" si="23">IF($M$1&gt;A14,1,IF($M$1&lt;A14,-1,0))</f>
        <v>1</v>
      </c>
      <c r="U14" s="1">
        <v>7</v>
      </c>
      <c r="V14">
        <f t="shared" si="1"/>
        <v>-1</v>
      </c>
      <c r="W14">
        <f t="shared" si="3"/>
        <v>1</v>
      </c>
      <c r="X14">
        <f t="shared" si="6"/>
        <v>1</v>
      </c>
      <c r="Y14">
        <f t="shared" si="8"/>
        <v>1</v>
      </c>
      <c r="Z14">
        <f t="shared" si="10"/>
        <v>1</v>
      </c>
      <c r="AA14">
        <f t="shared" si="12"/>
        <v>1</v>
      </c>
      <c r="AB14">
        <f t="shared" si="14"/>
        <v>1</v>
      </c>
      <c r="AC14">
        <f t="shared" si="16"/>
        <v>1</v>
      </c>
      <c r="AD14">
        <f t="shared" si="18"/>
        <v>-1</v>
      </c>
      <c r="AE14">
        <f t="shared" si="20"/>
        <v>1</v>
      </c>
      <c r="AF14">
        <f t="shared" si="22"/>
        <v>1</v>
      </c>
      <c r="AG14">
        <f t="shared" ref="AG14:AG19" si="24">IF($AG$1&gt;U14,1,IF($AG$1&lt;U14,-1,0))</f>
        <v>1</v>
      </c>
      <c r="AO14">
        <f t="shared" si="4"/>
        <v>1</v>
      </c>
      <c r="AP14">
        <f t="shared" si="4"/>
        <v>1</v>
      </c>
      <c r="AQ14">
        <f t="shared" si="4"/>
        <v>1</v>
      </c>
      <c r="AR14">
        <f t="shared" si="4"/>
        <v>1</v>
      </c>
      <c r="AS14">
        <f t="shared" si="4"/>
        <v>1</v>
      </c>
      <c r="AT14">
        <f t="shared" si="4"/>
        <v>1</v>
      </c>
      <c r="AU14">
        <f t="shared" si="4"/>
        <v>-1</v>
      </c>
      <c r="AV14">
        <f t="shared" si="4"/>
        <v>-1</v>
      </c>
      <c r="AW14">
        <f t="shared" si="4"/>
        <v>1</v>
      </c>
      <c r="AX14">
        <f t="shared" si="4"/>
        <v>1</v>
      </c>
      <c r="AY14">
        <f t="shared" si="4"/>
        <v>-1</v>
      </c>
      <c r="AZ14">
        <f t="shared" si="4"/>
        <v>1</v>
      </c>
    </row>
    <row r="15" spans="1:54">
      <c r="A15" s="1">
        <v>4</v>
      </c>
      <c r="B15">
        <f t="shared" si="0"/>
        <v>1</v>
      </c>
      <c r="C15">
        <f t="shared" si="2"/>
        <v>1</v>
      </c>
      <c r="D15">
        <f t="shared" si="5"/>
        <v>1</v>
      </c>
      <c r="E15">
        <f t="shared" si="7"/>
        <v>1</v>
      </c>
      <c r="F15">
        <f t="shared" si="9"/>
        <v>1</v>
      </c>
      <c r="G15">
        <f t="shared" si="11"/>
        <v>1</v>
      </c>
      <c r="H15">
        <f t="shared" si="13"/>
        <v>1</v>
      </c>
      <c r="I15">
        <f t="shared" si="15"/>
        <v>1</v>
      </c>
      <c r="J15">
        <f t="shared" si="17"/>
        <v>1</v>
      </c>
      <c r="K15">
        <f t="shared" si="19"/>
        <v>1</v>
      </c>
      <c r="L15">
        <f t="shared" si="21"/>
        <v>1</v>
      </c>
      <c r="M15">
        <f t="shared" si="23"/>
        <v>1</v>
      </c>
      <c r="N15">
        <f t="shared" ref="N15:N19" si="25">IF($N$1&gt;A15,1,IF($N$1&lt;A15,-1,0))</f>
        <v>1</v>
      </c>
      <c r="U15" s="1">
        <v>8.5</v>
      </c>
      <c r="V15">
        <f t="shared" si="1"/>
        <v>-1</v>
      </c>
      <c r="W15">
        <f t="shared" si="3"/>
        <v>-1</v>
      </c>
      <c r="X15">
        <f t="shared" si="6"/>
        <v>-1</v>
      </c>
      <c r="Y15">
        <f t="shared" si="8"/>
        <v>1</v>
      </c>
      <c r="Z15">
        <f t="shared" si="10"/>
        <v>1</v>
      </c>
      <c r="AA15">
        <f t="shared" si="12"/>
        <v>1</v>
      </c>
      <c r="AB15">
        <f t="shared" si="14"/>
        <v>1</v>
      </c>
      <c r="AC15">
        <f t="shared" si="16"/>
        <v>1</v>
      </c>
      <c r="AD15">
        <f t="shared" si="18"/>
        <v>-1</v>
      </c>
      <c r="AE15">
        <f t="shared" si="20"/>
        <v>1</v>
      </c>
      <c r="AF15">
        <f t="shared" si="22"/>
        <v>1</v>
      </c>
      <c r="AG15">
        <f t="shared" si="24"/>
        <v>1</v>
      </c>
      <c r="AH15">
        <f t="shared" ref="AH15:AH19" si="26">IF($AH$1&gt;U15,1,IF($AH$1&lt;U15,-1,0))</f>
        <v>-1</v>
      </c>
      <c r="AO15">
        <f t="shared" si="4"/>
        <v>-1</v>
      </c>
      <c r="AP15">
        <f t="shared" si="4"/>
        <v>-1</v>
      </c>
      <c r="AQ15">
        <f t="shared" si="4"/>
        <v>-1</v>
      </c>
      <c r="AR15">
        <f t="shared" si="4"/>
        <v>1</v>
      </c>
      <c r="AS15">
        <f t="shared" si="4"/>
        <v>1</v>
      </c>
      <c r="AT15">
        <f t="shared" si="4"/>
        <v>1</v>
      </c>
      <c r="AU15">
        <f t="shared" si="4"/>
        <v>1</v>
      </c>
      <c r="AV15">
        <f t="shared" si="4"/>
        <v>1</v>
      </c>
      <c r="AW15">
        <f t="shared" si="4"/>
        <v>-1</v>
      </c>
      <c r="AX15">
        <f t="shared" si="4"/>
        <v>1</v>
      </c>
      <c r="AY15">
        <f t="shared" si="4"/>
        <v>1</v>
      </c>
      <c r="AZ15">
        <f t="shared" si="4"/>
        <v>1</v>
      </c>
      <c r="BA15">
        <f t="shared" si="4"/>
        <v>-1</v>
      </c>
    </row>
    <row r="16" spans="1:54">
      <c r="A16" s="1">
        <v>25</v>
      </c>
      <c r="B16">
        <f t="shared" si="0"/>
        <v>-1</v>
      </c>
      <c r="C16">
        <f t="shared" si="2"/>
        <v>1</v>
      </c>
      <c r="D16">
        <f t="shared" si="5"/>
        <v>1</v>
      </c>
      <c r="E16">
        <f t="shared" si="7"/>
        <v>1</v>
      </c>
      <c r="F16">
        <f t="shared" si="9"/>
        <v>1</v>
      </c>
      <c r="G16">
        <f t="shared" si="11"/>
        <v>1</v>
      </c>
      <c r="H16">
        <f t="shared" si="13"/>
        <v>-1</v>
      </c>
      <c r="I16">
        <f t="shared" si="15"/>
        <v>-1</v>
      </c>
      <c r="J16">
        <f t="shared" si="17"/>
        <v>-1</v>
      </c>
      <c r="K16">
        <f t="shared" si="19"/>
        <v>1</v>
      </c>
      <c r="L16">
        <f t="shared" si="21"/>
        <v>-1</v>
      </c>
      <c r="M16">
        <f t="shared" si="23"/>
        <v>1</v>
      </c>
      <c r="N16">
        <f t="shared" si="25"/>
        <v>-1</v>
      </c>
      <c r="O16">
        <f t="shared" ref="O16:O19" si="27">IF($O$1&gt;A16,1,IF($O$1&lt;A16,-1,0))</f>
        <v>-1</v>
      </c>
      <c r="U16" s="1">
        <v>6</v>
      </c>
      <c r="V16">
        <f t="shared" si="1"/>
        <v>-1</v>
      </c>
      <c r="W16">
        <f t="shared" si="3"/>
        <v>1</v>
      </c>
      <c r="X16">
        <f t="shared" si="6"/>
        <v>1</v>
      </c>
      <c r="Y16">
        <f t="shared" si="8"/>
        <v>1</v>
      </c>
      <c r="Z16">
        <f t="shared" si="10"/>
        <v>1</v>
      </c>
      <c r="AA16">
        <f t="shared" si="12"/>
        <v>1</v>
      </c>
      <c r="AB16">
        <f t="shared" si="14"/>
        <v>1</v>
      </c>
      <c r="AC16">
        <f t="shared" si="16"/>
        <v>1</v>
      </c>
      <c r="AD16">
        <f t="shared" si="18"/>
        <v>1</v>
      </c>
      <c r="AE16">
        <f t="shared" si="20"/>
        <v>1</v>
      </c>
      <c r="AF16">
        <f t="shared" si="22"/>
        <v>1</v>
      </c>
      <c r="AG16">
        <f t="shared" si="24"/>
        <v>1</v>
      </c>
      <c r="AH16">
        <f t="shared" si="26"/>
        <v>1</v>
      </c>
      <c r="AI16">
        <f t="shared" ref="AI16:AI19" si="28">IF($AI$1&gt;U16,1,IF($AI$1&lt;U16,-1,0))</f>
        <v>1</v>
      </c>
      <c r="AO16">
        <f t="shared" si="4"/>
        <v>1</v>
      </c>
      <c r="AP16">
        <f t="shared" si="4"/>
        <v>1</v>
      </c>
      <c r="AQ16">
        <f t="shared" si="4"/>
        <v>1</v>
      </c>
      <c r="AR16">
        <f t="shared" si="4"/>
        <v>1</v>
      </c>
      <c r="AS16">
        <f t="shared" si="4"/>
        <v>1</v>
      </c>
      <c r="AT16">
        <f t="shared" si="4"/>
        <v>1</v>
      </c>
      <c r="AU16">
        <f t="shared" si="4"/>
        <v>-1</v>
      </c>
      <c r="AV16">
        <f t="shared" si="4"/>
        <v>-1</v>
      </c>
      <c r="AW16">
        <f t="shared" si="4"/>
        <v>-1</v>
      </c>
      <c r="AX16">
        <f t="shared" si="4"/>
        <v>1</v>
      </c>
      <c r="AY16">
        <f t="shared" si="4"/>
        <v>-1</v>
      </c>
      <c r="AZ16">
        <f t="shared" si="4"/>
        <v>1</v>
      </c>
      <c r="BA16">
        <f t="shared" si="4"/>
        <v>-1</v>
      </c>
      <c r="BB16">
        <f t="shared" si="4"/>
        <v>-1</v>
      </c>
    </row>
    <row r="17" spans="1:57">
      <c r="A17" s="1">
        <v>38</v>
      </c>
      <c r="B17">
        <f t="shared" si="0"/>
        <v>-1</v>
      </c>
      <c r="C17">
        <f t="shared" si="2"/>
        <v>-1</v>
      </c>
      <c r="D17">
        <f t="shared" si="5"/>
        <v>1</v>
      </c>
      <c r="E17">
        <f t="shared" si="7"/>
        <v>-1</v>
      </c>
      <c r="F17">
        <f t="shared" si="9"/>
        <v>-1</v>
      </c>
      <c r="G17">
        <f t="shared" si="11"/>
        <v>-1</v>
      </c>
      <c r="H17">
        <f t="shared" si="13"/>
        <v>-1</v>
      </c>
      <c r="I17">
        <f t="shared" si="15"/>
        <v>-1</v>
      </c>
      <c r="J17">
        <f t="shared" si="17"/>
        <v>-1</v>
      </c>
      <c r="K17">
        <f t="shared" si="19"/>
        <v>-1</v>
      </c>
      <c r="L17">
        <f t="shared" si="21"/>
        <v>-1</v>
      </c>
      <c r="M17">
        <f t="shared" si="23"/>
        <v>-1</v>
      </c>
      <c r="N17">
        <f t="shared" si="25"/>
        <v>-1</v>
      </c>
      <c r="O17">
        <f t="shared" si="27"/>
        <v>-1</v>
      </c>
      <c r="P17">
        <f t="shared" ref="P17:P19" si="29">IF($P$1&gt;A17,1,IF($P$1&lt;A17,-1,0))</f>
        <v>-1</v>
      </c>
      <c r="U17" s="1">
        <v>12</v>
      </c>
      <c r="V17">
        <f t="shared" si="1"/>
        <v>-1</v>
      </c>
      <c r="W17">
        <f t="shared" si="3"/>
        <v>-1</v>
      </c>
      <c r="X17">
        <f t="shared" si="6"/>
        <v>-1</v>
      </c>
      <c r="Y17">
        <f t="shared" si="8"/>
        <v>1</v>
      </c>
      <c r="Z17">
        <f t="shared" si="10"/>
        <v>1</v>
      </c>
      <c r="AA17">
        <f t="shared" si="12"/>
        <v>-1</v>
      </c>
      <c r="AB17">
        <f t="shared" si="14"/>
        <v>1</v>
      </c>
      <c r="AC17">
        <f t="shared" si="16"/>
        <v>-1</v>
      </c>
      <c r="AD17">
        <f t="shared" si="18"/>
        <v>-1</v>
      </c>
      <c r="AE17">
        <f t="shared" si="20"/>
        <v>-1</v>
      </c>
      <c r="AF17">
        <f t="shared" si="22"/>
        <v>1</v>
      </c>
      <c r="AG17">
        <f t="shared" si="24"/>
        <v>-1</v>
      </c>
      <c r="AH17">
        <f t="shared" si="26"/>
        <v>-1</v>
      </c>
      <c r="AI17">
        <f t="shared" si="28"/>
        <v>-1</v>
      </c>
      <c r="AJ17">
        <f t="shared" ref="AJ17:AJ19" si="30">IF($AJ$1&gt;U17,1,IF($AJ$1&lt;U17,-1,0))</f>
        <v>-1</v>
      </c>
      <c r="AO17">
        <f t="shared" si="4"/>
        <v>1</v>
      </c>
      <c r="AP17">
        <f t="shared" si="4"/>
        <v>1</v>
      </c>
      <c r="AQ17">
        <f t="shared" si="4"/>
        <v>-1</v>
      </c>
      <c r="AR17">
        <f t="shared" si="4"/>
        <v>-1</v>
      </c>
      <c r="AS17">
        <f t="shared" si="4"/>
        <v>-1</v>
      </c>
      <c r="AT17">
        <f t="shared" si="4"/>
        <v>1</v>
      </c>
      <c r="AU17">
        <f t="shared" si="4"/>
        <v>-1</v>
      </c>
      <c r="AV17">
        <f t="shared" si="4"/>
        <v>1</v>
      </c>
      <c r="AW17">
        <f t="shared" si="4"/>
        <v>1</v>
      </c>
      <c r="AX17">
        <f t="shared" si="4"/>
        <v>1</v>
      </c>
      <c r="AY17">
        <f t="shared" si="4"/>
        <v>-1</v>
      </c>
      <c r="AZ17">
        <f t="shared" si="4"/>
        <v>1</v>
      </c>
      <c r="BA17">
        <f t="shared" si="4"/>
        <v>1</v>
      </c>
      <c r="BB17">
        <f t="shared" si="4"/>
        <v>1</v>
      </c>
      <c r="BC17">
        <f t="shared" si="4"/>
        <v>1</v>
      </c>
    </row>
    <row r="18" spans="1:57">
      <c r="A18" s="1">
        <v>50</v>
      </c>
      <c r="B18">
        <f t="shared" si="0"/>
        <v>-1</v>
      </c>
      <c r="C18">
        <f t="shared" si="2"/>
        <v>-1</v>
      </c>
      <c r="D18">
        <f t="shared" si="5"/>
        <v>-1</v>
      </c>
      <c r="E18">
        <f t="shared" si="7"/>
        <v>-1</v>
      </c>
      <c r="F18">
        <f t="shared" si="9"/>
        <v>-1</v>
      </c>
      <c r="G18">
        <f t="shared" si="11"/>
        <v>-1</v>
      </c>
      <c r="H18">
        <f t="shared" si="13"/>
        <v>-1</v>
      </c>
      <c r="I18">
        <f t="shared" si="15"/>
        <v>-1</v>
      </c>
      <c r="J18">
        <f t="shared" si="17"/>
        <v>-1</v>
      </c>
      <c r="K18">
        <f t="shared" si="19"/>
        <v>-1</v>
      </c>
      <c r="L18">
        <f t="shared" si="21"/>
        <v>-1</v>
      </c>
      <c r="M18">
        <f t="shared" si="23"/>
        <v>-1</v>
      </c>
      <c r="N18">
        <f t="shared" si="25"/>
        <v>-1</v>
      </c>
      <c r="O18">
        <f t="shared" si="27"/>
        <v>-1</v>
      </c>
      <c r="P18">
        <f t="shared" si="29"/>
        <v>-1</v>
      </c>
      <c r="Q18">
        <f t="shared" ref="Q18:Q19" si="31">IF($Q$1&gt;A18,1,IF($Q$1&lt;A18,-1,0))</f>
        <v>-1</v>
      </c>
      <c r="U18" s="1">
        <v>13</v>
      </c>
      <c r="V18">
        <f t="shared" si="1"/>
        <v>-1</v>
      </c>
      <c r="W18">
        <f t="shared" si="3"/>
        <v>-1</v>
      </c>
      <c r="X18">
        <f t="shared" si="6"/>
        <v>-1</v>
      </c>
      <c r="Y18">
        <f t="shared" si="8"/>
        <v>1</v>
      </c>
      <c r="Z18">
        <f t="shared" si="10"/>
        <v>1</v>
      </c>
      <c r="AA18">
        <f t="shared" si="12"/>
        <v>-1</v>
      </c>
      <c r="AB18">
        <f t="shared" si="14"/>
        <v>-1</v>
      </c>
      <c r="AC18">
        <f t="shared" si="16"/>
        <v>-1</v>
      </c>
      <c r="AD18">
        <f t="shared" si="18"/>
        <v>-1</v>
      </c>
      <c r="AE18">
        <f t="shared" si="20"/>
        <v>-1</v>
      </c>
      <c r="AF18">
        <f t="shared" si="22"/>
        <v>1</v>
      </c>
      <c r="AG18">
        <f t="shared" si="24"/>
        <v>-1</v>
      </c>
      <c r="AH18">
        <f t="shared" si="26"/>
        <v>-1</v>
      </c>
      <c r="AI18">
        <f t="shared" si="28"/>
        <v>-1</v>
      </c>
      <c r="AJ18">
        <f t="shared" si="30"/>
        <v>-1</v>
      </c>
      <c r="AK18">
        <f t="shared" ref="AK18:AK19" si="32">IF($AK$1&gt;U18,1,IF($AK$1&lt;U18,-1,0))</f>
        <v>-1</v>
      </c>
      <c r="AO18">
        <f t="shared" si="4"/>
        <v>1</v>
      </c>
      <c r="AP18">
        <f t="shared" si="4"/>
        <v>1</v>
      </c>
      <c r="AQ18">
        <f t="shared" si="4"/>
        <v>1</v>
      </c>
      <c r="AR18">
        <f t="shared" si="4"/>
        <v>-1</v>
      </c>
      <c r="AS18">
        <f t="shared" si="4"/>
        <v>-1</v>
      </c>
      <c r="AT18">
        <f t="shared" si="4"/>
        <v>1</v>
      </c>
      <c r="AU18">
        <f t="shared" si="4"/>
        <v>1</v>
      </c>
      <c r="AV18">
        <f t="shared" si="4"/>
        <v>1</v>
      </c>
      <c r="AW18">
        <f t="shared" si="4"/>
        <v>1</v>
      </c>
      <c r="AX18">
        <f t="shared" si="4"/>
        <v>1</v>
      </c>
      <c r="AY18">
        <f t="shared" si="4"/>
        <v>-1</v>
      </c>
      <c r="AZ18">
        <f t="shared" si="4"/>
        <v>1</v>
      </c>
      <c r="BA18">
        <f t="shared" si="4"/>
        <v>1</v>
      </c>
      <c r="BB18">
        <f t="shared" si="4"/>
        <v>1</v>
      </c>
      <c r="BC18">
        <f t="shared" si="4"/>
        <v>1</v>
      </c>
      <c r="BD18">
        <f t="shared" si="4"/>
        <v>1</v>
      </c>
    </row>
    <row r="19" spans="1:57">
      <c r="A19" s="1">
        <v>5</v>
      </c>
      <c r="B19">
        <f t="shared" si="0"/>
        <v>1</v>
      </c>
      <c r="C19">
        <f t="shared" si="2"/>
        <v>1</v>
      </c>
      <c r="D19">
        <f t="shared" si="5"/>
        <v>1</v>
      </c>
      <c r="E19">
        <f t="shared" si="7"/>
        <v>1</v>
      </c>
      <c r="F19">
        <f t="shared" si="9"/>
        <v>1</v>
      </c>
      <c r="G19">
        <f t="shared" si="11"/>
        <v>1</v>
      </c>
      <c r="H19">
        <f t="shared" si="13"/>
        <v>1</v>
      </c>
      <c r="I19">
        <f t="shared" si="15"/>
        <v>1</v>
      </c>
      <c r="J19">
        <f t="shared" si="17"/>
        <v>1</v>
      </c>
      <c r="K19">
        <f t="shared" si="19"/>
        <v>1</v>
      </c>
      <c r="L19">
        <f t="shared" si="21"/>
        <v>1</v>
      </c>
      <c r="M19">
        <f t="shared" si="23"/>
        <v>1</v>
      </c>
      <c r="N19">
        <f t="shared" si="25"/>
        <v>1</v>
      </c>
      <c r="O19">
        <f t="shared" si="27"/>
        <v>-1</v>
      </c>
      <c r="P19">
        <f t="shared" si="29"/>
        <v>1</v>
      </c>
      <c r="Q19">
        <f t="shared" si="31"/>
        <v>1</v>
      </c>
      <c r="R19">
        <f>IF($R$1&gt;A19,1,IF($R$1&lt;A19,-1,0))</f>
        <v>1</v>
      </c>
      <c r="U19" s="1">
        <v>4</v>
      </c>
      <c r="V19">
        <f t="shared" si="1"/>
        <v>1</v>
      </c>
      <c r="W19">
        <f t="shared" si="3"/>
        <v>1</v>
      </c>
      <c r="X19">
        <f t="shared" si="6"/>
        <v>1</v>
      </c>
      <c r="Y19">
        <f t="shared" si="8"/>
        <v>1</v>
      </c>
      <c r="Z19">
        <f t="shared" si="10"/>
        <v>1</v>
      </c>
      <c r="AA19">
        <f t="shared" si="12"/>
        <v>1</v>
      </c>
      <c r="AB19">
        <f t="shared" si="14"/>
        <v>1</v>
      </c>
      <c r="AC19">
        <f t="shared" si="16"/>
        <v>1</v>
      </c>
      <c r="AD19">
        <f t="shared" si="18"/>
        <v>1</v>
      </c>
      <c r="AE19">
        <f t="shared" si="20"/>
        <v>1</v>
      </c>
      <c r="AF19">
        <f t="shared" si="22"/>
        <v>1</v>
      </c>
      <c r="AG19">
        <f t="shared" si="24"/>
        <v>1</v>
      </c>
      <c r="AH19">
        <f t="shared" si="26"/>
        <v>1</v>
      </c>
      <c r="AI19">
        <f t="shared" si="28"/>
        <v>1</v>
      </c>
      <c r="AJ19">
        <f t="shared" si="30"/>
        <v>1</v>
      </c>
      <c r="AK19">
        <f t="shared" si="32"/>
        <v>1</v>
      </c>
      <c r="AL19">
        <f>IF($AL$1&gt;U19,1,IF($AL$1&lt;U19,-1,0))</f>
        <v>1</v>
      </c>
      <c r="AO19">
        <f t="shared" si="4"/>
        <v>1</v>
      </c>
      <c r="AP19">
        <f t="shared" si="4"/>
        <v>1</v>
      </c>
      <c r="AQ19">
        <f t="shared" si="4"/>
        <v>1</v>
      </c>
      <c r="AR19">
        <f t="shared" si="4"/>
        <v>1</v>
      </c>
      <c r="AS19">
        <f t="shared" si="4"/>
        <v>1</v>
      </c>
      <c r="AT19">
        <f t="shared" si="4"/>
        <v>1</v>
      </c>
      <c r="AU19">
        <f t="shared" si="4"/>
        <v>1</v>
      </c>
      <c r="AV19">
        <f t="shared" si="4"/>
        <v>1</v>
      </c>
      <c r="AW19">
        <f t="shared" si="4"/>
        <v>1</v>
      </c>
      <c r="AX19">
        <f t="shared" si="4"/>
        <v>1</v>
      </c>
      <c r="AY19">
        <f t="shared" si="4"/>
        <v>1</v>
      </c>
      <c r="AZ19">
        <f t="shared" si="4"/>
        <v>1</v>
      </c>
      <c r="BA19">
        <f t="shared" si="4"/>
        <v>1</v>
      </c>
      <c r="BB19">
        <f t="shared" si="4"/>
        <v>-1</v>
      </c>
      <c r="BC19">
        <f t="shared" si="4"/>
        <v>1</v>
      </c>
      <c r="BD19">
        <f t="shared" si="4"/>
        <v>1</v>
      </c>
      <c r="BE19">
        <f t="shared" ref="BE19" si="33">R19*AL19</f>
        <v>1</v>
      </c>
    </row>
    <row r="21" spans="1:57" ht="44">
      <c r="AO21" s="14" t="s">
        <v>45</v>
      </c>
    </row>
    <row r="22" spans="1:57">
      <c r="AO22" s="12">
        <f>SUM(AO3:BE19)/(18*17/2)</f>
        <v>0.30718954248366015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2EF-CF0A-DD43-908B-931770FDD729}">
  <dimension ref="A1:R25"/>
  <sheetViews>
    <sheetView workbookViewId="0"/>
  </sheetViews>
  <sheetFormatPr baseColWidth="10" defaultRowHeight="16"/>
  <cols>
    <col min="1" max="1" width="4.6640625" bestFit="1" customWidth="1"/>
    <col min="2" max="2" width="9" bestFit="1" customWidth="1"/>
    <col min="3" max="3" width="3.1640625" bestFit="1" customWidth="1"/>
    <col min="4" max="4" width="9.1640625" bestFit="1" customWidth="1"/>
    <col min="5" max="5" width="18.33203125" bestFit="1" customWidth="1"/>
    <col min="6" max="8" width="18.33203125" customWidth="1"/>
    <col min="9" max="9" width="33" bestFit="1" customWidth="1"/>
    <col min="10" max="10" width="4.6640625" customWidth="1"/>
    <col min="11" max="11" width="39.5" customWidth="1"/>
    <col min="12" max="12" width="4.33203125" customWidth="1"/>
    <col min="15" max="15" width="5.5" customWidth="1"/>
    <col min="16" max="16" width="41.5" customWidth="1"/>
    <col min="17" max="17" width="6.6640625" customWidth="1"/>
    <col min="18" max="18" width="29.6640625" customWidth="1"/>
  </cols>
  <sheetData>
    <row r="1" spans="1:15" ht="21">
      <c r="A1" s="3" t="s">
        <v>0</v>
      </c>
      <c r="B1" s="3" t="s">
        <v>9</v>
      </c>
      <c r="C1" s="3" t="s">
        <v>1</v>
      </c>
      <c r="D1" s="3" t="s">
        <v>10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/>
      <c r="K1" s="3"/>
      <c r="L1" s="3"/>
      <c r="M1" s="3" t="s">
        <v>31</v>
      </c>
      <c r="N1" s="3" t="s">
        <v>40</v>
      </c>
      <c r="O1" s="3"/>
    </row>
    <row r="2" spans="1:15">
      <c r="A2" s="1">
        <v>6</v>
      </c>
      <c r="B2" s="15">
        <v>16.5</v>
      </c>
      <c r="C2" s="2">
        <v>4</v>
      </c>
      <c r="D2" s="17">
        <v>17.5</v>
      </c>
      <c r="E2" s="4">
        <f>B2-$B$22</f>
        <v>7</v>
      </c>
      <c r="F2" s="4">
        <f>E2^2</f>
        <v>49</v>
      </c>
      <c r="G2" s="4">
        <f>D2-$D$22</f>
        <v>8</v>
      </c>
      <c r="H2" s="4">
        <f>G2^2</f>
        <v>64</v>
      </c>
      <c r="I2" s="4">
        <f>E2*G2</f>
        <v>56</v>
      </c>
      <c r="J2" s="4"/>
      <c r="K2" s="4"/>
      <c r="L2" s="4"/>
      <c r="M2">
        <f t="shared" ref="M2:M19" si="0">B2-D2</f>
        <v>-1</v>
      </c>
      <c r="N2">
        <f>M2^2</f>
        <v>1</v>
      </c>
    </row>
    <row r="3" spans="1:15">
      <c r="A3" s="1">
        <v>27</v>
      </c>
      <c r="B3" s="8">
        <v>9</v>
      </c>
      <c r="C3" s="2">
        <v>8</v>
      </c>
      <c r="D3" s="16">
        <v>12.5</v>
      </c>
      <c r="E3" s="4">
        <f t="shared" ref="E3:E19" si="1">B3-$B$22</f>
        <v>-0.5</v>
      </c>
      <c r="F3" s="4">
        <f t="shared" ref="F3:F19" si="2">E3^2</f>
        <v>0.25</v>
      </c>
      <c r="G3" s="4">
        <f t="shared" ref="G3:G19" si="3">D3-$D$22</f>
        <v>3</v>
      </c>
      <c r="H3" s="4">
        <f t="shared" ref="H3:H19" si="4">G3^2</f>
        <v>9</v>
      </c>
      <c r="I3" s="4">
        <f t="shared" ref="I3:I19" si="5">E3*G3</f>
        <v>-1.5</v>
      </c>
      <c r="J3" s="4"/>
      <c r="K3" s="4"/>
      <c r="L3" s="4"/>
      <c r="M3">
        <f t="shared" si="0"/>
        <v>-3.5</v>
      </c>
      <c r="N3">
        <f t="shared" ref="N3:N19" si="6">M3^2</f>
        <v>12.25</v>
      </c>
    </row>
    <row r="4" spans="1:15">
      <c r="A4" s="1">
        <v>46</v>
      </c>
      <c r="B4" s="8">
        <v>2</v>
      </c>
      <c r="C4" s="2">
        <v>8</v>
      </c>
      <c r="D4" s="16">
        <v>12.5</v>
      </c>
      <c r="E4" s="4">
        <f t="shared" si="1"/>
        <v>-7.5</v>
      </c>
      <c r="F4" s="4">
        <f t="shared" si="2"/>
        <v>56.25</v>
      </c>
      <c r="G4" s="4">
        <f t="shared" si="3"/>
        <v>3</v>
      </c>
      <c r="H4" s="4">
        <f t="shared" si="4"/>
        <v>9</v>
      </c>
      <c r="I4" s="4">
        <f t="shared" si="5"/>
        <v>-22.5</v>
      </c>
      <c r="J4" s="4"/>
      <c r="K4" s="4"/>
      <c r="L4" s="4"/>
      <c r="M4">
        <f t="shared" si="0"/>
        <v>-10.5</v>
      </c>
      <c r="N4">
        <f t="shared" si="6"/>
        <v>110.25</v>
      </c>
    </row>
    <row r="5" spans="1:15">
      <c r="A5" s="1">
        <v>30</v>
      </c>
      <c r="B5" s="17">
        <v>6.5</v>
      </c>
      <c r="C5" s="2">
        <v>14</v>
      </c>
      <c r="D5" s="8">
        <v>2</v>
      </c>
      <c r="E5" s="4">
        <f t="shared" si="1"/>
        <v>-3</v>
      </c>
      <c r="F5" s="4">
        <f t="shared" si="2"/>
        <v>9</v>
      </c>
      <c r="G5" s="4">
        <f t="shared" si="3"/>
        <v>-7.5</v>
      </c>
      <c r="H5" s="4">
        <f t="shared" si="4"/>
        <v>56.25</v>
      </c>
      <c r="I5" s="4">
        <f t="shared" si="5"/>
        <v>22.5</v>
      </c>
      <c r="J5" s="4"/>
      <c r="K5" s="4"/>
      <c r="L5" s="4"/>
      <c r="M5">
        <f t="shared" si="0"/>
        <v>4.5</v>
      </c>
      <c r="N5">
        <f t="shared" si="6"/>
        <v>20.25</v>
      </c>
    </row>
    <row r="6" spans="1:15">
      <c r="A6" s="1">
        <v>28</v>
      </c>
      <c r="B6" s="8">
        <v>8</v>
      </c>
      <c r="C6" s="2">
        <v>15</v>
      </c>
      <c r="D6" s="8">
        <v>1</v>
      </c>
      <c r="E6" s="4">
        <f t="shared" si="1"/>
        <v>-1.5</v>
      </c>
      <c r="F6" s="4">
        <f t="shared" si="2"/>
        <v>2.25</v>
      </c>
      <c r="G6" s="4">
        <f t="shared" si="3"/>
        <v>-8.5</v>
      </c>
      <c r="H6" s="4">
        <f t="shared" si="4"/>
        <v>72.25</v>
      </c>
      <c r="I6" s="4">
        <f t="shared" si="5"/>
        <v>12.75</v>
      </c>
      <c r="J6" s="4"/>
      <c r="K6" s="4"/>
      <c r="L6" s="4"/>
      <c r="M6">
        <f t="shared" si="0"/>
        <v>7</v>
      </c>
      <c r="N6">
        <f t="shared" si="6"/>
        <v>49</v>
      </c>
    </row>
    <row r="7" spans="1:15">
      <c r="A7" s="1">
        <v>30</v>
      </c>
      <c r="B7" s="17">
        <v>6.5</v>
      </c>
      <c r="C7" s="2">
        <v>9</v>
      </c>
      <c r="D7" s="18">
        <v>9.5</v>
      </c>
      <c r="E7" s="4">
        <f t="shared" si="1"/>
        <v>-3</v>
      </c>
      <c r="F7" s="4">
        <f t="shared" si="2"/>
        <v>9</v>
      </c>
      <c r="G7" s="4">
        <f t="shared" si="3"/>
        <v>0</v>
      </c>
      <c r="H7" s="4">
        <f t="shared" si="4"/>
        <v>0</v>
      </c>
      <c r="I7" s="4">
        <f t="shared" si="5"/>
        <v>0</v>
      </c>
      <c r="J7" s="4"/>
      <c r="K7" s="4"/>
      <c r="L7" s="4"/>
      <c r="M7">
        <f t="shared" si="0"/>
        <v>-3</v>
      </c>
      <c r="N7">
        <f t="shared" si="6"/>
        <v>9</v>
      </c>
    </row>
    <row r="8" spans="1:15">
      <c r="A8" s="1">
        <v>15</v>
      </c>
      <c r="B8" s="8">
        <v>15</v>
      </c>
      <c r="C8" s="2">
        <v>11</v>
      </c>
      <c r="D8" s="19">
        <v>5.5</v>
      </c>
      <c r="E8" s="4">
        <f t="shared" si="1"/>
        <v>5.5</v>
      </c>
      <c r="F8" s="4">
        <f t="shared" si="2"/>
        <v>30.25</v>
      </c>
      <c r="G8" s="4">
        <f t="shared" si="3"/>
        <v>-4</v>
      </c>
      <c r="H8" s="4">
        <f t="shared" si="4"/>
        <v>16</v>
      </c>
      <c r="I8" s="4">
        <f t="shared" si="5"/>
        <v>-22</v>
      </c>
      <c r="J8" s="4"/>
      <c r="K8" s="4"/>
      <c r="L8" s="4"/>
      <c r="M8">
        <f t="shared" si="0"/>
        <v>9.5</v>
      </c>
      <c r="N8">
        <f t="shared" si="6"/>
        <v>90.25</v>
      </c>
    </row>
    <row r="9" spans="1:15">
      <c r="A9" s="1">
        <v>18</v>
      </c>
      <c r="B9" s="8">
        <v>14</v>
      </c>
      <c r="C9" s="2">
        <v>9</v>
      </c>
      <c r="D9" s="18">
        <v>9.5</v>
      </c>
      <c r="E9" s="4">
        <f t="shared" si="1"/>
        <v>4.5</v>
      </c>
      <c r="F9" s="4">
        <f t="shared" si="2"/>
        <v>20.25</v>
      </c>
      <c r="G9" s="4">
        <f t="shared" si="3"/>
        <v>0</v>
      </c>
      <c r="H9" s="4">
        <f t="shared" si="4"/>
        <v>0</v>
      </c>
      <c r="I9" s="4">
        <f t="shared" si="5"/>
        <v>0</v>
      </c>
      <c r="J9" s="4"/>
      <c r="K9" s="4"/>
      <c r="L9" s="4"/>
      <c r="M9">
        <f t="shared" si="0"/>
        <v>4.5</v>
      </c>
      <c r="N9">
        <f t="shared" si="6"/>
        <v>20.25</v>
      </c>
    </row>
    <row r="10" spans="1:15">
      <c r="A10" s="1">
        <v>24</v>
      </c>
      <c r="B10" s="16">
        <v>11.5</v>
      </c>
      <c r="C10" s="2">
        <v>6</v>
      </c>
      <c r="D10" s="8">
        <v>15</v>
      </c>
      <c r="E10" s="4">
        <f t="shared" si="1"/>
        <v>2</v>
      </c>
      <c r="F10" s="4">
        <f t="shared" si="2"/>
        <v>4</v>
      </c>
      <c r="G10" s="4">
        <f t="shared" si="3"/>
        <v>5.5</v>
      </c>
      <c r="H10" s="4">
        <f t="shared" si="4"/>
        <v>30.25</v>
      </c>
      <c r="I10" s="4">
        <f t="shared" si="5"/>
        <v>11</v>
      </c>
      <c r="J10" s="4"/>
      <c r="K10" s="4"/>
      <c r="L10" s="4"/>
      <c r="M10">
        <f t="shared" si="0"/>
        <v>-3.5</v>
      </c>
      <c r="N10">
        <f t="shared" si="6"/>
        <v>12.25</v>
      </c>
    </row>
    <row r="11" spans="1:15">
      <c r="A11" s="1">
        <v>32</v>
      </c>
      <c r="B11" s="8">
        <v>5</v>
      </c>
      <c r="C11" s="2">
        <v>9</v>
      </c>
      <c r="D11" s="18">
        <v>9.5</v>
      </c>
      <c r="E11" s="4">
        <f t="shared" si="1"/>
        <v>-4.5</v>
      </c>
      <c r="F11" s="4">
        <f t="shared" si="2"/>
        <v>20.25</v>
      </c>
      <c r="G11" s="4">
        <f t="shared" si="3"/>
        <v>0</v>
      </c>
      <c r="H11" s="4">
        <f t="shared" si="4"/>
        <v>0</v>
      </c>
      <c r="I11" s="4">
        <f t="shared" si="5"/>
        <v>0</v>
      </c>
      <c r="J11" s="4"/>
      <c r="K11" s="4"/>
      <c r="L11" s="4"/>
      <c r="M11">
        <f t="shared" si="0"/>
        <v>-4.5</v>
      </c>
      <c r="N11">
        <f t="shared" si="6"/>
        <v>20.25</v>
      </c>
    </row>
    <row r="12" spans="1:15">
      <c r="A12" s="1">
        <v>22</v>
      </c>
      <c r="B12" s="8">
        <v>13</v>
      </c>
      <c r="C12" s="2">
        <v>13</v>
      </c>
      <c r="D12" s="8">
        <v>3</v>
      </c>
      <c r="E12" s="4">
        <f t="shared" si="1"/>
        <v>3.5</v>
      </c>
      <c r="F12" s="4">
        <f t="shared" si="2"/>
        <v>12.25</v>
      </c>
      <c r="G12" s="4">
        <f t="shared" si="3"/>
        <v>-6.5</v>
      </c>
      <c r="H12" s="4">
        <f t="shared" si="4"/>
        <v>42.25</v>
      </c>
      <c r="I12" s="4">
        <f t="shared" si="5"/>
        <v>-22.75</v>
      </c>
      <c r="J12" s="4"/>
      <c r="K12" s="4"/>
      <c r="L12" s="4"/>
      <c r="M12">
        <f t="shared" si="0"/>
        <v>10</v>
      </c>
      <c r="N12">
        <f t="shared" si="6"/>
        <v>100</v>
      </c>
    </row>
    <row r="13" spans="1:15">
      <c r="A13" s="1">
        <v>34</v>
      </c>
      <c r="B13" s="8">
        <v>4</v>
      </c>
      <c r="C13" s="2">
        <v>10</v>
      </c>
      <c r="D13" s="8">
        <v>7</v>
      </c>
      <c r="E13" s="4">
        <f t="shared" si="1"/>
        <v>-5.5</v>
      </c>
      <c r="F13" s="4">
        <f t="shared" si="2"/>
        <v>30.25</v>
      </c>
      <c r="G13" s="4">
        <f t="shared" si="3"/>
        <v>-2.5</v>
      </c>
      <c r="H13" s="4">
        <f t="shared" si="4"/>
        <v>6.25</v>
      </c>
      <c r="I13" s="4">
        <f t="shared" si="5"/>
        <v>13.75</v>
      </c>
      <c r="J13" s="4"/>
      <c r="K13" s="4"/>
      <c r="L13" s="4"/>
      <c r="M13">
        <f t="shared" si="0"/>
        <v>-3</v>
      </c>
      <c r="N13">
        <f t="shared" si="6"/>
        <v>9</v>
      </c>
    </row>
    <row r="14" spans="1:15">
      <c r="A14" s="1">
        <v>24</v>
      </c>
      <c r="B14" s="16">
        <v>11.5</v>
      </c>
      <c r="C14" s="2">
        <v>7</v>
      </c>
      <c r="D14" s="8">
        <v>14</v>
      </c>
      <c r="E14" s="4">
        <f t="shared" si="1"/>
        <v>2</v>
      </c>
      <c r="F14" s="4">
        <f t="shared" si="2"/>
        <v>4</v>
      </c>
      <c r="G14" s="4">
        <f t="shared" si="3"/>
        <v>4.5</v>
      </c>
      <c r="H14" s="4">
        <f t="shared" si="4"/>
        <v>20.25</v>
      </c>
      <c r="I14" s="4">
        <f t="shared" si="5"/>
        <v>9</v>
      </c>
      <c r="J14" s="4"/>
      <c r="K14" s="4"/>
      <c r="L14" s="4"/>
      <c r="M14">
        <f t="shared" si="0"/>
        <v>-2.5</v>
      </c>
      <c r="N14">
        <f t="shared" si="6"/>
        <v>6.25</v>
      </c>
    </row>
    <row r="15" spans="1:15">
      <c r="A15" s="1">
        <v>4</v>
      </c>
      <c r="B15" s="8">
        <v>18</v>
      </c>
      <c r="C15" s="2">
        <v>9</v>
      </c>
      <c r="D15" s="18">
        <v>9.5</v>
      </c>
      <c r="E15" s="4">
        <f t="shared" si="1"/>
        <v>8.5</v>
      </c>
      <c r="F15" s="4">
        <f t="shared" si="2"/>
        <v>72.25</v>
      </c>
      <c r="G15" s="4">
        <f t="shared" si="3"/>
        <v>0</v>
      </c>
      <c r="H15" s="4">
        <f t="shared" si="4"/>
        <v>0</v>
      </c>
      <c r="I15" s="4">
        <f t="shared" si="5"/>
        <v>0</v>
      </c>
      <c r="J15" s="4"/>
      <c r="K15" s="4"/>
      <c r="L15" s="4"/>
      <c r="M15">
        <f t="shared" si="0"/>
        <v>8.5</v>
      </c>
      <c r="N15">
        <f t="shared" si="6"/>
        <v>72.25</v>
      </c>
    </row>
    <row r="16" spans="1:15">
      <c r="A16" s="1">
        <v>25</v>
      </c>
      <c r="B16" s="8">
        <v>10</v>
      </c>
      <c r="C16" s="2">
        <v>5</v>
      </c>
      <c r="D16" s="8">
        <v>16</v>
      </c>
      <c r="E16" s="4">
        <f t="shared" si="1"/>
        <v>0.5</v>
      </c>
      <c r="F16" s="4">
        <f t="shared" si="2"/>
        <v>0.25</v>
      </c>
      <c r="G16" s="4">
        <f t="shared" si="3"/>
        <v>6.5</v>
      </c>
      <c r="H16" s="4">
        <f t="shared" si="4"/>
        <v>42.25</v>
      </c>
      <c r="I16" s="4">
        <f t="shared" si="5"/>
        <v>3.25</v>
      </c>
      <c r="J16" s="4"/>
      <c r="K16" s="4"/>
      <c r="L16" s="4"/>
      <c r="M16">
        <f t="shared" si="0"/>
        <v>-6</v>
      </c>
      <c r="N16">
        <f t="shared" si="6"/>
        <v>36</v>
      </c>
    </row>
    <row r="17" spans="1:18">
      <c r="A17" s="1">
        <v>38</v>
      </c>
      <c r="B17" s="8">
        <v>3</v>
      </c>
      <c r="C17" s="2">
        <v>11</v>
      </c>
      <c r="D17" s="19">
        <v>5.5</v>
      </c>
      <c r="E17" s="4">
        <f t="shared" si="1"/>
        <v>-6.5</v>
      </c>
      <c r="F17" s="4">
        <f t="shared" si="2"/>
        <v>42.25</v>
      </c>
      <c r="G17" s="4">
        <f t="shared" si="3"/>
        <v>-4</v>
      </c>
      <c r="H17" s="4">
        <f t="shared" si="4"/>
        <v>16</v>
      </c>
      <c r="I17" s="4">
        <f t="shared" si="5"/>
        <v>26</v>
      </c>
      <c r="J17" s="4"/>
      <c r="K17" s="4"/>
      <c r="L17" s="4"/>
      <c r="M17">
        <f t="shared" si="0"/>
        <v>-2.5</v>
      </c>
      <c r="N17">
        <f t="shared" si="6"/>
        <v>6.25</v>
      </c>
    </row>
    <row r="18" spans="1:18">
      <c r="A18" s="1">
        <v>50</v>
      </c>
      <c r="B18" s="8">
        <v>1</v>
      </c>
      <c r="C18" s="2">
        <v>12</v>
      </c>
      <c r="D18" s="8">
        <v>4</v>
      </c>
      <c r="E18" s="4">
        <f t="shared" si="1"/>
        <v>-8.5</v>
      </c>
      <c r="F18" s="4">
        <f t="shared" si="2"/>
        <v>72.25</v>
      </c>
      <c r="G18" s="4">
        <f t="shared" si="3"/>
        <v>-5.5</v>
      </c>
      <c r="H18" s="4">
        <f t="shared" si="4"/>
        <v>30.25</v>
      </c>
      <c r="I18" s="4">
        <f t="shared" si="5"/>
        <v>46.75</v>
      </c>
      <c r="J18" s="4"/>
      <c r="K18" s="4"/>
      <c r="L18" s="4"/>
      <c r="M18">
        <f t="shared" si="0"/>
        <v>-3</v>
      </c>
      <c r="N18">
        <f t="shared" si="6"/>
        <v>9</v>
      </c>
    </row>
    <row r="19" spans="1:18">
      <c r="A19" s="1">
        <v>6</v>
      </c>
      <c r="B19" s="15">
        <v>16.5</v>
      </c>
      <c r="C19" s="2">
        <v>4</v>
      </c>
      <c r="D19" s="17">
        <v>17.5</v>
      </c>
      <c r="E19" s="4">
        <f t="shared" si="1"/>
        <v>7</v>
      </c>
      <c r="F19" s="4">
        <f t="shared" si="2"/>
        <v>49</v>
      </c>
      <c r="G19" s="4">
        <f t="shared" si="3"/>
        <v>8</v>
      </c>
      <c r="H19" s="4">
        <f t="shared" si="4"/>
        <v>64</v>
      </c>
      <c r="I19" s="4">
        <f t="shared" si="5"/>
        <v>56</v>
      </c>
      <c r="J19" s="4"/>
      <c r="K19" s="4"/>
      <c r="L19" s="4"/>
      <c r="M19">
        <f t="shared" si="0"/>
        <v>-1</v>
      </c>
      <c r="N19">
        <f t="shared" si="6"/>
        <v>1</v>
      </c>
    </row>
    <row r="20" spans="1:18">
      <c r="A20" s="7"/>
      <c r="B20" s="8"/>
      <c r="C20" s="8"/>
      <c r="D20" s="8"/>
      <c r="E20" s="4"/>
      <c r="F20" s="4"/>
      <c r="G20" s="4"/>
      <c r="H20" s="4"/>
      <c r="I20" s="4"/>
      <c r="J20" s="4"/>
      <c r="K20" s="4"/>
      <c r="L20" s="4"/>
    </row>
    <row r="21" spans="1:18" ht="59" customHeight="1">
      <c r="B21" s="3" t="s">
        <v>11</v>
      </c>
      <c r="D21" s="3" t="s">
        <v>12</v>
      </c>
      <c r="E21" s="3" t="s">
        <v>21</v>
      </c>
      <c r="F21" s="3" t="s">
        <v>20</v>
      </c>
      <c r="G21" s="3" t="s">
        <v>22</v>
      </c>
      <c r="H21" s="3" t="s">
        <v>23</v>
      </c>
      <c r="I21" s="3" t="s">
        <v>24</v>
      </c>
      <c r="J21" s="3"/>
      <c r="K21" s="9" t="s">
        <v>42</v>
      </c>
      <c r="L21" s="3"/>
      <c r="N21" s="13" t="s">
        <v>39</v>
      </c>
      <c r="O21" s="13"/>
      <c r="P21" s="25" t="s">
        <v>41</v>
      </c>
      <c r="Q21" s="24"/>
      <c r="R21" s="14" t="s">
        <v>38</v>
      </c>
    </row>
    <row r="22" spans="1:18">
      <c r="B22">
        <f>AVERAGE(B2:B19)</f>
        <v>9.5</v>
      </c>
      <c r="D22">
        <f>AVERAGE(D2:D19)</f>
        <v>9.5</v>
      </c>
      <c r="E22">
        <f t="shared" ref="E22:I22" si="7">AVERAGE(E2:E19)</f>
        <v>0</v>
      </c>
      <c r="F22">
        <f t="shared" si="7"/>
        <v>26.833333333333332</v>
      </c>
      <c r="G22">
        <f t="shared" si="7"/>
        <v>0</v>
      </c>
      <c r="H22">
        <f t="shared" si="7"/>
        <v>26.555555555555557</v>
      </c>
      <c r="I22">
        <f t="shared" si="7"/>
        <v>10.458333333333334</v>
      </c>
      <c r="K22" s="11">
        <f>I22/SQRT(F22*H22)</f>
        <v>0.39178469936458987</v>
      </c>
      <c r="M22">
        <f>SUM(M2:M19)</f>
        <v>0</v>
      </c>
      <c r="N22">
        <f>SUM(N2:N19)</f>
        <v>584.5</v>
      </c>
      <c r="P22" s="12">
        <f>((18^3-18)/6-(N22+6*(2^3-2)/12+(4^3-4)/12))/SQRT((18^3-18)/6-6*(2^3-2)/12)/SQRT((18^3-18)/6-6*(2^3-2)/12-2*(4^3-4)/12)</f>
        <v>0.39178469936458987</v>
      </c>
      <c r="R22" s="20">
        <f>1-6*(N22+6*(2^3-2)/12+(4^3-4)/12)/(18^3-18)</f>
        <v>0.38854489164086692</v>
      </c>
    </row>
    <row r="24" spans="1:18" ht="34">
      <c r="P24" s="23" t="s">
        <v>37</v>
      </c>
      <c r="R24" s="23" t="s">
        <v>35</v>
      </c>
    </row>
    <row r="25" spans="1:18" ht="34">
      <c r="P25" s="23" t="s">
        <v>36</v>
      </c>
      <c r="R2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9400-FC13-AC4B-9E2A-B2E51E212C47}">
  <dimension ref="A1:BE24"/>
  <sheetViews>
    <sheetView workbookViewId="0"/>
  </sheetViews>
  <sheetFormatPr baseColWidth="10" defaultRowHeight="16"/>
  <cols>
    <col min="1" max="1" width="4.6640625" bestFit="1" customWidth="1"/>
    <col min="2" max="2" width="3.6640625" bestFit="1" customWidth="1"/>
    <col min="3" max="14" width="4.6640625" bestFit="1" customWidth="1"/>
    <col min="15" max="15" width="3.6640625" bestFit="1" customWidth="1"/>
    <col min="16" max="18" width="4.6640625" bestFit="1" customWidth="1"/>
    <col min="19" max="19" width="3.6640625" bestFit="1" customWidth="1"/>
    <col min="20" max="20" width="8.1640625" customWidth="1"/>
    <col min="21" max="21" width="6.33203125" customWidth="1"/>
    <col min="22" max="24" width="2.83203125" bestFit="1" customWidth="1"/>
    <col min="25" max="26" width="3.1640625" bestFit="1" customWidth="1"/>
    <col min="27" max="27" width="2.83203125" bestFit="1" customWidth="1"/>
    <col min="28" max="28" width="3.1640625" bestFit="1" customWidth="1"/>
    <col min="29" max="31" width="2.83203125" bestFit="1" customWidth="1"/>
    <col min="32" max="33" width="3.1640625" bestFit="1" customWidth="1"/>
    <col min="34" max="36" width="2.83203125" bestFit="1" customWidth="1"/>
    <col min="37" max="38" width="3.1640625" bestFit="1" customWidth="1"/>
    <col min="39" max="39" width="2.1640625" bestFit="1" customWidth="1"/>
    <col min="40" max="40" width="7.33203125" customWidth="1"/>
    <col min="41" max="41" width="11.1640625" bestFit="1" customWidth="1"/>
    <col min="42" max="51" width="2.83203125" bestFit="1" customWidth="1"/>
    <col min="52" max="52" width="2.1640625" bestFit="1" customWidth="1"/>
    <col min="53" max="54" width="2.83203125" bestFit="1" customWidth="1"/>
    <col min="55" max="57" width="2.1640625" bestFit="1" customWidth="1"/>
  </cols>
  <sheetData>
    <row r="1" spans="1:54" ht="21">
      <c r="A1" s="3" t="s">
        <v>0</v>
      </c>
      <c r="B1" s="1">
        <v>6</v>
      </c>
      <c r="C1" s="1">
        <v>27</v>
      </c>
      <c r="D1" s="1">
        <v>46</v>
      </c>
      <c r="E1" s="1">
        <v>30</v>
      </c>
      <c r="F1" s="1">
        <v>28</v>
      </c>
      <c r="G1" s="1">
        <v>30</v>
      </c>
      <c r="H1" s="1">
        <v>15</v>
      </c>
      <c r="I1" s="1">
        <v>18</v>
      </c>
      <c r="J1" s="1">
        <v>24</v>
      </c>
      <c r="K1" s="1">
        <v>32</v>
      </c>
      <c r="L1" s="1">
        <v>22</v>
      </c>
      <c r="M1" s="1">
        <v>34</v>
      </c>
      <c r="N1" s="1">
        <v>24</v>
      </c>
      <c r="O1" s="1">
        <v>4</v>
      </c>
      <c r="P1" s="1">
        <v>25</v>
      </c>
      <c r="Q1" s="1">
        <v>38</v>
      </c>
      <c r="R1" s="1">
        <v>50</v>
      </c>
      <c r="S1" s="1">
        <v>6</v>
      </c>
      <c r="U1" s="3" t="s">
        <v>1</v>
      </c>
      <c r="V1" s="2">
        <v>4</v>
      </c>
      <c r="W1" s="2">
        <v>8</v>
      </c>
      <c r="X1" s="2">
        <v>8</v>
      </c>
      <c r="Y1" s="2">
        <v>14</v>
      </c>
      <c r="Z1" s="2">
        <v>15</v>
      </c>
      <c r="AA1" s="2">
        <v>9</v>
      </c>
      <c r="AB1" s="2">
        <v>11</v>
      </c>
      <c r="AC1" s="2">
        <v>9</v>
      </c>
      <c r="AD1" s="2">
        <v>6</v>
      </c>
      <c r="AE1" s="2">
        <v>9</v>
      </c>
      <c r="AF1" s="2">
        <v>13</v>
      </c>
      <c r="AG1" s="2">
        <v>10</v>
      </c>
      <c r="AH1" s="2">
        <v>7</v>
      </c>
      <c r="AI1" s="2">
        <v>9</v>
      </c>
      <c r="AJ1" s="2">
        <v>5</v>
      </c>
      <c r="AK1" s="2">
        <v>11</v>
      </c>
      <c r="AL1" s="2">
        <v>12</v>
      </c>
      <c r="AM1" s="2">
        <v>4</v>
      </c>
    </row>
    <row r="2" spans="1:54">
      <c r="A2" s="1">
        <v>6</v>
      </c>
      <c r="U2" s="2">
        <v>4</v>
      </c>
    </row>
    <row r="3" spans="1:54">
      <c r="A3" s="1">
        <v>27</v>
      </c>
      <c r="B3">
        <f t="shared" ref="B3:B19" si="0">IF($B$1&gt;A3,1,IF($B$1&lt;A3,-1,0))</f>
        <v>-1</v>
      </c>
      <c r="U3" s="2">
        <v>8</v>
      </c>
      <c r="V3">
        <f t="shared" ref="V3:V19" si="1">IF($V$1&gt;U3,1,IF($V$1&lt;U3,-1,0))</f>
        <v>-1</v>
      </c>
      <c r="AO3">
        <f>B3*V3</f>
        <v>1</v>
      </c>
    </row>
    <row r="4" spans="1:54">
      <c r="A4" s="1">
        <v>46</v>
      </c>
      <c r="B4">
        <f t="shared" si="0"/>
        <v>-1</v>
      </c>
      <c r="C4">
        <f t="shared" ref="C4:C19" si="2">IF($C$1&gt;A4,1,IF($C$1&lt;A4,-1,0))</f>
        <v>-1</v>
      </c>
      <c r="U4" s="2">
        <v>8</v>
      </c>
      <c r="V4">
        <f t="shared" si="1"/>
        <v>-1</v>
      </c>
      <c r="W4" s="26">
        <f t="shared" ref="W4:W19" si="3">IF($W$1&gt;U4,1,IF($W$1&lt;U4,-1,0))</f>
        <v>0</v>
      </c>
      <c r="AO4">
        <f t="shared" ref="AO4:BD19" si="4">B4*V4</f>
        <v>1</v>
      </c>
      <c r="AP4">
        <f t="shared" si="4"/>
        <v>0</v>
      </c>
    </row>
    <row r="5" spans="1:54">
      <c r="A5" s="1">
        <v>30</v>
      </c>
      <c r="B5">
        <f t="shared" si="0"/>
        <v>-1</v>
      </c>
      <c r="C5">
        <f t="shared" si="2"/>
        <v>-1</v>
      </c>
      <c r="D5">
        <f t="shared" ref="D5:D19" si="5">IF($D$1&gt;A5,1,IF($D$1&lt;A5,-1,0))</f>
        <v>1</v>
      </c>
      <c r="U5" s="2">
        <v>14</v>
      </c>
      <c r="V5">
        <f t="shared" si="1"/>
        <v>-1</v>
      </c>
      <c r="W5">
        <f t="shared" si="3"/>
        <v>-1</v>
      </c>
      <c r="X5">
        <f t="shared" ref="X5:X19" si="6">IF($X$1&gt;U5,1,IF($X$1&lt;U5,-1,0))</f>
        <v>-1</v>
      </c>
      <c r="AO5">
        <f t="shared" si="4"/>
        <v>1</v>
      </c>
      <c r="AP5">
        <f t="shared" si="4"/>
        <v>1</v>
      </c>
      <c r="AQ5">
        <f t="shared" si="4"/>
        <v>-1</v>
      </c>
    </row>
    <row r="6" spans="1:54">
      <c r="A6" s="1">
        <v>28</v>
      </c>
      <c r="B6">
        <f t="shared" si="0"/>
        <v>-1</v>
      </c>
      <c r="C6">
        <f t="shared" si="2"/>
        <v>-1</v>
      </c>
      <c r="D6">
        <f t="shared" si="5"/>
        <v>1</v>
      </c>
      <c r="E6">
        <f t="shared" ref="E6:E19" si="7">IF($E$1&gt;A6,1,IF($E$1&lt;A6,-1,0))</f>
        <v>1</v>
      </c>
      <c r="U6" s="2">
        <v>15</v>
      </c>
      <c r="V6">
        <f t="shared" si="1"/>
        <v>-1</v>
      </c>
      <c r="W6">
        <f t="shared" si="3"/>
        <v>-1</v>
      </c>
      <c r="X6">
        <f t="shared" si="6"/>
        <v>-1</v>
      </c>
      <c r="Y6">
        <f t="shared" ref="Y6:Y19" si="8">IF($Y$1&gt;U6,1,IF($Y$1&lt;U6,-1,0))</f>
        <v>-1</v>
      </c>
      <c r="AO6">
        <f t="shared" si="4"/>
        <v>1</v>
      </c>
      <c r="AP6">
        <f t="shared" si="4"/>
        <v>1</v>
      </c>
      <c r="AQ6">
        <f t="shared" si="4"/>
        <v>-1</v>
      </c>
      <c r="AR6">
        <f t="shared" si="4"/>
        <v>-1</v>
      </c>
    </row>
    <row r="7" spans="1:54">
      <c r="A7" s="1">
        <v>30</v>
      </c>
      <c r="B7">
        <f t="shared" si="0"/>
        <v>-1</v>
      </c>
      <c r="C7">
        <f t="shared" si="2"/>
        <v>-1</v>
      </c>
      <c r="D7">
        <f t="shared" si="5"/>
        <v>1</v>
      </c>
      <c r="E7" s="26">
        <f t="shared" si="7"/>
        <v>0</v>
      </c>
      <c r="F7">
        <f t="shared" ref="F7:F19" si="9">IF($F$1&gt;A7,1,IF($F$1&lt;A7,-1,0))</f>
        <v>-1</v>
      </c>
      <c r="U7" s="2">
        <v>9</v>
      </c>
      <c r="V7">
        <f t="shared" si="1"/>
        <v>-1</v>
      </c>
      <c r="W7">
        <f t="shared" si="3"/>
        <v>-1</v>
      </c>
      <c r="X7">
        <f t="shared" si="6"/>
        <v>-1</v>
      </c>
      <c r="Y7">
        <f t="shared" si="8"/>
        <v>1</v>
      </c>
      <c r="Z7">
        <f t="shared" ref="Z7:Z19" si="10">IF($Z$1&gt;U7,1,IF($Z$1&lt;U7,-1,0))</f>
        <v>1</v>
      </c>
      <c r="AO7">
        <f t="shared" si="4"/>
        <v>1</v>
      </c>
      <c r="AP7">
        <f t="shared" si="4"/>
        <v>1</v>
      </c>
      <c r="AQ7">
        <f t="shared" si="4"/>
        <v>-1</v>
      </c>
      <c r="AR7">
        <f t="shared" si="4"/>
        <v>0</v>
      </c>
      <c r="AS7">
        <f t="shared" si="4"/>
        <v>-1</v>
      </c>
    </row>
    <row r="8" spans="1:54">
      <c r="A8" s="1">
        <v>15</v>
      </c>
      <c r="B8">
        <f t="shared" si="0"/>
        <v>-1</v>
      </c>
      <c r="C8">
        <f t="shared" si="2"/>
        <v>1</v>
      </c>
      <c r="D8">
        <f t="shared" si="5"/>
        <v>1</v>
      </c>
      <c r="E8">
        <f t="shared" si="7"/>
        <v>1</v>
      </c>
      <c r="F8">
        <f t="shared" si="9"/>
        <v>1</v>
      </c>
      <c r="G8">
        <f t="shared" ref="G8:G19" si="11">IF($G$1&gt;A8,1,IF($G$1&lt;A8,-1,0))</f>
        <v>1</v>
      </c>
      <c r="U8" s="2">
        <v>11</v>
      </c>
      <c r="V8">
        <f t="shared" si="1"/>
        <v>-1</v>
      </c>
      <c r="W8">
        <f t="shared" si="3"/>
        <v>-1</v>
      </c>
      <c r="X8">
        <f t="shared" si="6"/>
        <v>-1</v>
      </c>
      <c r="Y8">
        <f t="shared" si="8"/>
        <v>1</v>
      </c>
      <c r="Z8">
        <f t="shared" si="10"/>
        <v>1</v>
      </c>
      <c r="AA8">
        <f t="shared" ref="AA8:AA19" si="12">IF($AA$1&gt;U8,1,IF($AA$1&lt;U8,-1,0))</f>
        <v>-1</v>
      </c>
      <c r="AO8">
        <f t="shared" si="4"/>
        <v>1</v>
      </c>
      <c r="AP8">
        <f t="shared" si="4"/>
        <v>-1</v>
      </c>
      <c r="AQ8">
        <f t="shared" si="4"/>
        <v>-1</v>
      </c>
      <c r="AR8">
        <f t="shared" si="4"/>
        <v>1</v>
      </c>
      <c r="AS8">
        <f t="shared" si="4"/>
        <v>1</v>
      </c>
      <c r="AT8">
        <f t="shared" si="4"/>
        <v>-1</v>
      </c>
    </row>
    <row r="9" spans="1:54">
      <c r="A9" s="1">
        <v>18</v>
      </c>
      <c r="B9">
        <f t="shared" si="0"/>
        <v>-1</v>
      </c>
      <c r="C9">
        <f t="shared" si="2"/>
        <v>1</v>
      </c>
      <c r="D9">
        <f t="shared" si="5"/>
        <v>1</v>
      </c>
      <c r="E9">
        <f t="shared" si="7"/>
        <v>1</v>
      </c>
      <c r="F9">
        <f t="shared" si="9"/>
        <v>1</v>
      </c>
      <c r="G9">
        <f t="shared" si="11"/>
        <v>1</v>
      </c>
      <c r="H9">
        <f t="shared" ref="H9:H19" si="13">IF($H$1&gt;A9,1,IF($H$1&lt;A9,-1,0))</f>
        <v>-1</v>
      </c>
      <c r="U9" s="2">
        <v>9</v>
      </c>
      <c r="V9">
        <f t="shared" si="1"/>
        <v>-1</v>
      </c>
      <c r="W9">
        <f t="shared" si="3"/>
        <v>-1</v>
      </c>
      <c r="X9">
        <f t="shared" si="6"/>
        <v>-1</v>
      </c>
      <c r="Y9">
        <f t="shared" si="8"/>
        <v>1</v>
      </c>
      <c r="Z9">
        <f t="shared" si="10"/>
        <v>1</v>
      </c>
      <c r="AA9" s="27">
        <f t="shared" si="12"/>
        <v>0</v>
      </c>
      <c r="AB9">
        <f t="shared" ref="AB9:AB19" si="14">IF($AB$1&gt;U9,1,IF($AB$1&lt;U9,-1,0))</f>
        <v>1</v>
      </c>
      <c r="AO9">
        <f t="shared" si="4"/>
        <v>1</v>
      </c>
      <c r="AP9">
        <f t="shared" si="4"/>
        <v>-1</v>
      </c>
      <c r="AQ9">
        <f t="shared" si="4"/>
        <v>-1</v>
      </c>
      <c r="AR9">
        <f t="shared" si="4"/>
        <v>1</v>
      </c>
      <c r="AS9">
        <f t="shared" si="4"/>
        <v>1</v>
      </c>
      <c r="AT9">
        <f t="shared" si="4"/>
        <v>0</v>
      </c>
      <c r="AU9">
        <f t="shared" si="4"/>
        <v>-1</v>
      </c>
    </row>
    <row r="10" spans="1:54">
      <c r="A10" s="1">
        <v>24</v>
      </c>
      <c r="B10">
        <f t="shared" si="0"/>
        <v>-1</v>
      </c>
      <c r="C10">
        <f t="shared" si="2"/>
        <v>1</v>
      </c>
      <c r="D10">
        <f t="shared" si="5"/>
        <v>1</v>
      </c>
      <c r="E10">
        <f t="shared" si="7"/>
        <v>1</v>
      </c>
      <c r="F10">
        <f t="shared" si="9"/>
        <v>1</v>
      </c>
      <c r="G10">
        <f t="shared" si="11"/>
        <v>1</v>
      </c>
      <c r="H10">
        <f t="shared" si="13"/>
        <v>-1</v>
      </c>
      <c r="I10">
        <f t="shared" ref="I10:I19" si="15">IF($I$1&gt;A10,1,IF($I$1&lt;A10,-1,0))</f>
        <v>-1</v>
      </c>
      <c r="U10" s="2">
        <v>6</v>
      </c>
      <c r="V10">
        <f t="shared" si="1"/>
        <v>-1</v>
      </c>
      <c r="W10">
        <f t="shared" si="3"/>
        <v>1</v>
      </c>
      <c r="X10">
        <f t="shared" si="6"/>
        <v>1</v>
      </c>
      <c r="Y10">
        <f t="shared" si="8"/>
        <v>1</v>
      </c>
      <c r="Z10">
        <f t="shared" si="10"/>
        <v>1</v>
      </c>
      <c r="AA10">
        <f t="shared" si="12"/>
        <v>1</v>
      </c>
      <c r="AB10">
        <f t="shared" si="14"/>
        <v>1</v>
      </c>
      <c r="AC10">
        <f t="shared" ref="AC10:AC19" si="16">IF($AC$1&gt;U10,1,IF($AC$1&lt;U10,-1,0))</f>
        <v>1</v>
      </c>
      <c r="AO10">
        <f t="shared" si="4"/>
        <v>1</v>
      </c>
      <c r="AP10">
        <f t="shared" si="4"/>
        <v>1</v>
      </c>
      <c r="AQ10">
        <f t="shared" si="4"/>
        <v>1</v>
      </c>
      <c r="AR10">
        <f t="shared" si="4"/>
        <v>1</v>
      </c>
      <c r="AS10">
        <f t="shared" si="4"/>
        <v>1</v>
      </c>
      <c r="AT10">
        <f t="shared" si="4"/>
        <v>1</v>
      </c>
      <c r="AU10">
        <f t="shared" si="4"/>
        <v>-1</v>
      </c>
      <c r="AV10">
        <f t="shared" si="4"/>
        <v>-1</v>
      </c>
    </row>
    <row r="11" spans="1:54">
      <c r="A11" s="1">
        <v>32</v>
      </c>
      <c r="B11">
        <f t="shared" si="0"/>
        <v>-1</v>
      </c>
      <c r="C11">
        <f t="shared" si="2"/>
        <v>-1</v>
      </c>
      <c r="D11">
        <f t="shared" si="5"/>
        <v>1</v>
      </c>
      <c r="E11">
        <f t="shared" si="7"/>
        <v>-1</v>
      </c>
      <c r="F11">
        <f t="shared" si="9"/>
        <v>-1</v>
      </c>
      <c r="G11">
        <f t="shared" si="11"/>
        <v>-1</v>
      </c>
      <c r="H11">
        <f t="shared" si="13"/>
        <v>-1</v>
      </c>
      <c r="I11">
        <f t="shared" si="15"/>
        <v>-1</v>
      </c>
      <c r="J11">
        <f t="shared" ref="J11:J19" si="17">IF($J$1&gt;A11,1,IF($J$1&lt;A11,-1,0))</f>
        <v>-1</v>
      </c>
      <c r="U11" s="2">
        <v>9</v>
      </c>
      <c r="V11">
        <f t="shared" si="1"/>
        <v>-1</v>
      </c>
      <c r="W11">
        <f t="shared" si="3"/>
        <v>-1</v>
      </c>
      <c r="X11">
        <f t="shared" si="6"/>
        <v>-1</v>
      </c>
      <c r="Y11">
        <f t="shared" si="8"/>
        <v>1</v>
      </c>
      <c r="Z11">
        <f t="shared" si="10"/>
        <v>1</v>
      </c>
      <c r="AA11" s="27">
        <f t="shared" si="12"/>
        <v>0</v>
      </c>
      <c r="AB11">
        <f t="shared" si="14"/>
        <v>1</v>
      </c>
      <c r="AC11" s="27">
        <f t="shared" si="16"/>
        <v>0</v>
      </c>
      <c r="AD11">
        <f t="shared" ref="AD11:AD19" si="18">IF($AD$1&gt;U11,1,IF($AD$1&lt;U11,-1,0))</f>
        <v>-1</v>
      </c>
      <c r="AO11">
        <f t="shared" si="4"/>
        <v>1</v>
      </c>
      <c r="AP11">
        <f t="shared" si="4"/>
        <v>1</v>
      </c>
      <c r="AQ11">
        <f t="shared" si="4"/>
        <v>-1</v>
      </c>
      <c r="AR11">
        <f t="shared" si="4"/>
        <v>-1</v>
      </c>
      <c r="AS11">
        <f t="shared" si="4"/>
        <v>-1</v>
      </c>
      <c r="AT11">
        <f t="shared" si="4"/>
        <v>0</v>
      </c>
      <c r="AU11">
        <f t="shared" si="4"/>
        <v>-1</v>
      </c>
      <c r="AV11">
        <f t="shared" si="4"/>
        <v>0</v>
      </c>
      <c r="AW11">
        <f t="shared" si="4"/>
        <v>1</v>
      </c>
    </row>
    <row r="12" spans="1:54">
      <c r="A12" s="1">
        <v>22</v>
      </c>
      <c r="B12">
        <f t="shared" si="0"/>
        <v>-1</v>
      </c>
      <c r="C12">
        <f t="shared" si="2"/>
        <v>1</v>
      </c>
      <c r="D12">
        <f t="shared" si="5"/>
        <v>1</v>
      </c>
      <c r="E12">
        <f t="shared" si="7"/>
        <v>1</v>
      </c>
      <c r="F12">
        <f t="shared" si="9"/>
        <v>1</v>
      </c>
      <c r="G12">
        <f t="shared" si="11"/>
        <v>1</v>
      </c>
      <c r="H12">
        <f t="shared" si="13"/>
        <v>-1</v>
      </c>
      <c r="I12">
        <f t="shared" si="15"/>
        <v>-1</v>
      </c>
      <c r="J12">
        <f t="shared" si="17"/>
        <v>1</v>
      </c>
      <c r="K12">
        <f t="shared" ref="K12:K19" si="19">IF($K$1&gt;A12,1,IF($K$1&lt;A12,-1,0))</f>
        <v>1</v>
      </c>
      <c r="U12" s="2">
        <v>13</v>
      </c>
      <c r="V12">
        <f t="shared" si="1"/>
        <v>-1</v>
      </c>
      <c r="W12">
        <f t="shared" si="3"/>
        <v>-1</v>
      </c>
      <c r="X12">
        <f t="shared" si="6"/>
        <v>-1</v>
      </c>
      <c r="Y12">
        <f t="shared" si="8"/>
        <v>1</v>
      </c>
      <c r="Z12">
        <f t="shared" si="10"/>
        <v>1</v>
      </c>
      <c r="AA12">
        <f t="shared" si="12"/>
        <v>-1</v>
      </c>
      <c r="AB12">
        <f t="shared" si="14"/>
        <v>-1</v>
      </c>
      <c r="AC12">
        <f t="shared" si="16"/>
        <v>-1</v>
      </c>
      <c r="AD12">
        <f t="shared" si="18"/>
        <v>-1</v>
      </c>
      <c r="AE12">
        <f t="shared" ref="AE12:AE19" si="20">IF($AE$1&gt;U12,1,IF($AE$1&lt;U12,-1,0))</f>
        <v>-1</v>
      </c>
      <c r="AO12">
        <f t="shared" si="4"/>
        <v>1</v>
      </c>
      <c r="AP12">
        <f t="shared" si="4"/>
        <v>-1</v>
      </c>
      <c r="AQ12">
        <f t="shared" si="4"/>
        <v>-1</v>
      </c>
      <c r="AR12">
        <f t="shared" si="4"/>
        <v>1</v>
      </c>
      <c r="AS12">
        <f t="shared" si="4"/>
        <v>1</v>
      </c>
      <c r="AT12">
        <f t="shared" si="4"/>
        <v>-1</v>
      </c>
      <c r="AU12">
        <f t="shared" si="4"/>
        <v>1</v>
      </c>
      <c r="AV12">
        <f t="shared" si="4"/>
        <v>1</v>
      </c>
      <c r="AW12">
        <f t="shared" si="4"/>
        <v>-1</v>
      </c>
      <c r="AX12">
        <f t="shared" si="4"/>
        <v>-1</v>
      </c>
    </row>
    <row r="13" spans="1:54">
      <c r="A13" s="1">
        <v>34</v>
      </c>
      <c r="B13">
        <f t="shared" si="0"/>
        <v>-1</v>
      </c>
      <c r="C13">
        <f t="shared" si="2"/>
        <v>-1</v>
      </c>
      <c r="D13">
        <f t="shared" si="5"/>
        <v>1</v>
      </c>
      <c r="E13">
        <f t="shared" si="7"/>
        <v>-1</v>
      </c>
      <c r="F13">
        <f t="shared" si="9"/>
        <v>-1</v>
      </c>
      <c r="G13">
        <f t="shared" si="11"/>
        <v>-1</v>
      </c>
      <c r="H13">
        <f t="shared" si="13"/>
        <v>-1</v>
      </c>
      <c r="I13">
        <f t="shared" si="15"/>
        <v>-1</v>
      </c>
      <c r="J13">
        <f t="shared" si="17"/>
        <v>-1</v>
      </c>
      <c r="K13">
        <f t="shared" si="19"/>
        <v>-1</v>
      </c>
      <c r="L13">
        <f t="shared" ref="L13:L19" si="21">IF($L$1&gt;A13,1,IF($L$1&lt;A13,-1,0))</f>
        <v>-1</v>
      </c>
      <c r="U13" s="2">
        <v>10</v>
      </c>
      <c r="V13">
        <f t="shared" si="1"/>
        <v>-1</v>
      </c>
      <c r="W13">
        <f t="shared" si="3"/>
        <v>-1</v>
      </c>
      <c r="X13">
        <f t="shared" si="6"/>
        <v>-1</v>
      </c>
      <c r="Y13">
        <f t="shared" si="8"/>
        <v>1</v>
      </c>
      <c r="Z13">
        <f t="shared" si="10"/>
        <v>1</v>
      </c>
      <c r="AA13">
        <f t="shared" si="12"/>
        <v>-1</v>
      </c>
      <c r="AB13">
        <f t="shared" si="14"/>
        <v>1</v>
      </c>
      <c r="AC13">
        <f t="shared" si="16"/>
        <v>-1</v>
      </c>
      <c r="AD13">
        <f t="shared" si="18"/>
        <v>-1</v>
      </c>
      <c r="AE13">
        <f t="shared" si="20"/>
        <v>-1</v>
      </c>
      <c r="AF13">
        <f t="shared" ref="AF13:AF19" si="22">IF($AF$1&gt;U13,1,IF($AF$1&lt;U13,-1,0))</f>
        <v>1</v>
      </c>
      <c r="AO13">
        <f t="shared" si="4"/>
        <v>1</v>
      </c>
      <c r="AP13">
        <f t="shared" si="4"/>
        <v>1</v>
      </c>
      <c r="AQ13">
        <f t="shared" si="4"/>
        <v>-1</v>
      </c>
      <c r="AR13">
        <f t="shared" si="4"/>
        <v>-1</v>
      </c>
      <c r="AS13">
        <f t="shared" si="4"/>
        <v>-1</v>
      </c>
      <c r="AT13">
        <f t="shared" si="4"/>
        <v>1</v>
      </c>
      <c r="AU13">
        <f t="shared" si="4"/>
        <v>-1</v>
      </c>
      <c r="AV13">
        <f t="shared" si="4"/>
        <v>1</v>
      </c>
      <c r="AW13">
        <f t="shared" si="4"/>
        <v>1</v>
      </c>
      <c r="AX13">
        <f t="shared" si="4"/>
        <v>1</v>
      </c>
      <c r="AY13">
        <f t="shared" si="4"/>
        <v>-1</v>
      </c>
    </row>
    <row r="14" spans="1:54">
      <c r="A14" s="1">
        <v>24</v>
      </c>
      <c r="B14">
        <f t="shared" si="0"/>
        <v>-1</v>
      </c>
      <c r="C14">
        <f t="shared" si="2"/>
        <v>1</v>
      </c>
      <c r="D14">
        <f t="shared" si="5"/>
        <v>1</v>
      </c>
      <c r="E14">
        <f t="shared" si="7"/>
        <v>1</v>
      </c>
      <c r="F14">
        <f t="shared" si="9"/>
        <v>1</v>
      </c>
      <c r="G14">
        <f t="shared" si="11"/>
        <v>1</v>
      </c>
      <c r="H14">
        <f t="shared" si="13"/>
        <v>-1</v>
      </c>
      <c r="I14">
        <f t="shared" si="15"/>
        <v>-1</v>
      </c>
      <c r="J14" s="26">
        <f t="shared" si="17"/>
        <v>0</v>
      </c>
      <c r="K14">
        <f t="shared" si="19"/>
        <v>1</v>
      </c>
      <c r="L14">
        <f t="shared" si="21"/>
        <v>-1</v>
      </c>
      <c r="M14">
        <f t="shared" ref="M14:M19" si="23">IF($M$1&gt;A14,1,IF($M$1&lt;A14,-1,0))</f>
        <v>1</v>
      </c>
      <c r="U14" s="2">
        <v>7</v>
      </c>
      <c r="V14">
        <f t="shared" si="1"/>
        <v>-1</v>
      </c>
      <c r="W14">
        <f t="shared" si="3"/>
        <v>1</v>
      </c>
      <c r="X14">
        <f t="shared" si="6"/>
        <v>1</v>
      </c>
      <c r="Y14">
        <f t="shared" si="8"/>
        <v>1</v>
      </c>
      <c r="Z14">
        <f t="shared" si="10"/>
        <v>1</v>
      </c>
      <c r="AA14">
        <f t="shared" si="12"/>
        <v>1</v>
      </c>
      <c r="AB14">
        <f t="shared" si="14"/>
        <v>1</v>
      </c>
      <c r="AC14">
        <f t="shared" si="16"/>
        <v>1</v>
      </c>
      <c r="AD14">
        <f t="shared" si="18"/>
        <v>-1</v>
      </c>
      <c r="AE14">
        <f t="shared" si="20"/>
        <v>1</v>
      </c>
      <c r="AF14">
        <f t="shared" si="22"/>
        <v>1</v>
      </c>
      <c r="AG14">
        <f t="shared" ref="AG14:AG19" si="24">IF($AG$1&gt;U14,1,IF($AG$1&lt;U14,-1,0))</f>
        <v>1</v>
      </c>
      <c r="AO14">
        <f t="shared" si="4"/>
        <v>1</v>
      </c>
      <c r="AP14">
        <f t="shared" si="4"/>
        <v>1</v>
      </c>
      <c r="AQ14">
        <f t="shared" si="4"/>
        <v>1</v>
      </c>
      <c r="AR14">
        <f t="shared" si="4"/>
        <v>1</v>
      </c>
      <c r="AS14">
        <f t="shared" si="4"/>
        <v>1</v>
      </c>
      <c r="AT14">
        <f t="shared" si="4"/>
        <v>1</v>
      </c>
      <c r="AU14">
        <f t="shared" si="4"/>
        <v>-1</v>
      </c>
      <c r="AV14">
        <f t="shared" si="4"/>
        <v>-1</v>
      </c>
      <c r="AW14">
        <f t="shared" si="4"/>
        <v>0</v>
      </c>
      <c r="AX14">
        <f t="shared" si="4"/>
        <v>1</v>
      </c>
      <c r="AY14">
        <f t="shared" si="4"/>
        <v>-1</v>
      </c>
      <c r="AZ14">
        <f t="shared" si="4"/>
        <v>1</v>
      </c>
    </row>
    <row r="15" spans="1:54">
      <c r="A15" s="1">
        <v>4</v>
      </c>
      <c r="B15">
        <f t="shared" si="0"/>
        <v>1</v>
      </c>
      <c r="C15">
        <f t="shared" si="2"/>
        <v>1</v>
      </c>
      <c r="D15">
        <f t="shared" si="5"/>
        <v>1</v>
      </c>
      <c r="E15">
        <f t="shared" si="7"/>
        <v>1</v>
      </c>
      <c r="F15">
        <f t="shared" si="9"/>
        <v>1</v>
      </c>
      <c r="G15">
        <f t="shared" si="11"/>
        <v>1</v>
      </c>
      <c r="H15">
        <f t="shared" si="13"/>
        <v>1</v>
      </c>
      <c r="I15">
        <f t="shared" si="15"/>
        <v>1</v>
      </c>
      <c r="J15">
        <f t="shared" si="17"/>
        <v>1</v>
      </c>
      <c r="K15">
        <f t="shared" si="19"/>
        <v>1</v>
      </c>
      <c r="L15">
        <f t="shared" si="21"/>
        <v>1</v>
      </c>
      <c r="M15">
        <f t="shared" si="23"/>
        <v>1</v>
      </c>
      <c r="N15">
        <f t="shared" ref="N15:N19" si="25">IF($N$1&gt;A15,1,IF($N$1&lt;A15,-1,0))</f>
        <v>1</v>
      </c>
      <c r="U15" s="2">
        <v>9</v>
      </c>
      <c r="V15">
        <f t="shared" si="1"/>
        <v>-1</v>
      </c>
      <c r="W15">
        <f t="shared" si="3"/>
        <v>-1</v>
      </c>
      <c r="X15">
        <f t="shared" si="6"/>
        <v>-1</v>
      </c>
      <c r="Y15">
        <f t="shared" si="8"/>
        <v>1</v>
      </c>
      <c r="Z15">
        <f t="shared" si="10"/>
        <v>1</v>
      </c>
      <c r="AA15" s="27">
        <f t="shared" si="12"/>
        <v>0</v>
      </c>
      <c r="AB15">
        <f t="shared" si="14"/>
        <v>1</v>
      </c>
      <c r="AC15" s="27">
        <f t="shared" si="16"/>
        <v>0</v>
      </c>
      <c r="AD15">
        <f t="shared" si="18"/>
        <v>-1</v>
      </c>
      <c r="AE15" s="27">
        <f t="shared" si="20"/>
        <v>0</v>
      </c>
      <c r="AF15">
        <f t="shared" si="22"/>
        <v>1</v>
      </c>
      <c r="AG15">
        <f t="shared" si="24"/>
        <v>1</v>
      </c>
      <c r="AH15">
        <f t="shared" ref="AH15:AH19" si="26">IF($AH$1&gt;U15,1,IF($AH$1&lt;U15,-1,0))</f>
        <v>-1</v>
      </c>
      <c r="AO15">
        <f t="shared" si="4"/>
        <v>-1</v>
      </c>
      <c r="AP15">
        <f t="shared" si="4"/>
        <v>-1</v>
      </c>
      <c r="AQ15">
        <f t="shared" si="4"/>
        <v>-1</v>
      </c>
      <c r="AR15">
        <f t="shared" si="4"/>
        <v>1</v>
      </c>
      <c r="AS15">
        <f t="shared" si="4"/>
        <v>1</v>
      </c>
      <c r="AT15">
        <f t="shared" si="4"/>
        <v>0</v>
      </c>
      <c r="AU15">
        <f t="shared" si="4"/>
        <v>1</v>
      </c>
      <c r="AV15">
        <f t="shared" si="4"/>
        <v>0</v>
      </c>
      <c r="AW15">
        <f t="shared" si="4"/>
        <v>-1</v>
      </c>
      <c r="AX15">
        <f t="shared" si="4"/>
        <v>0</v>
      </c>
      <c r="AY15">
        <f t="shared" si="4"/>
        <v>1</v>
      </c>
      <c r="AZ15">
        <f t="shared" si="4"/>
        <v>1</v>
      </c>
      <c r="BA15">
        <f t="shared" si="4"/>
        <v>-1</v>
      </c>
    </row>
    <row r="16" spans="1:54">
      <c r="A16" s="1">
        <v>25</v>
      </c>
      <c r="B16">
        <f t="shared" si="0"/>
        <v>-1</v>
      </c>
      <c r="C16">
        <f t="shared" si="2"/>
        <v>1</v>
      </c>
      <c r="D16">
        <f t="shared" si="5"/>
        <v>1</v>
      </c>
      <c r="E16">
        <f t="shared" si="7"/>
        <v>1</v>
      </c>
      <c r="F16">
        <f t="shared" si="9"/>
        <v>1</v>
      </c>
      <c r="G16">
        <f t="shared" si="11"/>
        <v>1</v>
      </c>
      <c r="H16">
        <f t="shared" si="13"/>
        <v>-1</v>
      </c>
      <c r="I16">
        <f t="shared" si="15"/>
        <v>-1</v>
      </c>
      <c r="J16">
        <f t="shared" si="17"/>
        <v>-1</v>
      </c>
      <c r="K16">
        <f t="shared" si="19"/>
        <v>1</v>
      </c>
      <c r="L16">
        <f t="shared" si="21"/>
        <v>-1</v>
      </c>
      <c r="M16">
        <f t="shared" si="23"/>
        <v>1</v>
      </c>
      <c r="N16">
        <f t="shared" si="25"/>
        <v>-1</v>
      </c>
      <c r="O16">
        <f t="shared" ref="O16:O19" si="27">IF($O$1&gt;A16,1,IF($O$1&lt;A16,-1,0))</f>
        <v>-1</v>
      </c>
      <c r="U16" s="2">
        <v>5</v>
      </c>
      <c r="V16">
        <f t="shared" si="1"/>
        <v>-1</v>
      </c>
      <c r="W16">
        <f t="shared" si="3"/>
        <v>1</v>
      </c>
      <c r="X16">
        <f t="shared" si="6"/>
        <v>1</v>
      </c>
      <c r="Y16">
        <f t="shared" si="8"/>
        <v>1</v>
      </c>
      <c r="Z16">
        <f t="shared" si="10"/>
        <v>1</v>
      </c>
      <c r="AA16">
        <f t="shared" si="12"/>
        <v>1</v>
      </c>
      <c r="AB16">
        <f t="shared" si="14"/>
        <v>1</v>
      </c>
      <c r="AC16">
        <f t="shared" si="16"/>
        <v>1</v>
      </c>
      <c r="AD16">
        <f t="shared" si="18"/>
        <v>1</v>
      </c>
      <c r="AE16">
        <f t="shared" si="20"/>
        <v>1</v>
      </c>
      <c r="AF16">
        <f t="shared" si="22"/>
        <v>1</v>
      </c>
      <c r="AG16">
        <f t="shared" si="24"/>
        <v>1</v>
      </c>
      <c r="AH16">
        <f t="shared" si="26"/>
        <v>1</v>
      </c>
      <c r="AI16">
        <f t="shared" ref="AI16:AI19" si="28">IF($AI$1&gt;U16,1,IF($AI$1&lt;U16,-1,0))</f>
        <v>1</v>
      </c>
      <c r="AO16">
        <f t="shared" si="4"/>
        <v>1</v>
      </c>
      <c r="AP16">
        <f t="shared" si="4"/>
        <v>1</v>
      </c>
      <c r="AQ16">
        <f t="shared" si="4"/>
        <v>1</v>
      </c>
      <c r="AR16">
        <f t="shared" si="4"/>
        <v>1</v>
      </c>
      <c r="AS16">
        <f t="shared" si="4"/>
        <v>1</v>
      </c>
      <c r="AT16">
        <f t="shared" si="4"/>
        <v>1</v>
      </c>
      <c r="AU16">
        <f t="shared" si="4"/>
        <v>-1</v>
      </c>
      <c r="AV16">
        <f t="shared" si="4"/>
        <v>-1</v>
      </c>
      <c r="AW16">
        <f t="shared" si="4"/>
        <v>-1</v>
      </c>
      <c r="AX16">
        <f t="shared" si="4"/>
        <v>1</v>
      </c>
      <c r="AY16">
        <f t="shared" si="4"/>
        <v>-1</v>
      </c>
      <c r="AZ16">
        <f t="shared" si="4"/>
        <v>1</v>
      </c>
      <c r="BA16">
        <f t="shared" si="4"/>
        <v>-1</v>
      </c>
      <c r="BB16">
        <f t="shared" si="4"/>
        <v>-1</v>
      </c>
    </row>
    <row r="17" spans="1:57">
      <c r="A17" s="1">
        <v>38</v>
      </c>
      <c r="B17">
        <f t="shared" si="0"/>
        <v>-1</v>
      </c>
      <c r="C17">
        <f t="shared" si="2"/>
        <v>-1</v>
      </c>
      <c r="D17">
        <f t="shared" si="5"/>
        <v>1</v>
      </c>
      <c r="E17">
        <f t="shared" si="7"/>
        <v>-1</v>
      </c>
      <c r="F17">
        <f t="shared" si="9"/>
        <v>-1</v>
      </c>
      <c r="G17">
        <f t="shared" si="11"/>
        <v>-1</v>
      </c>
      <c r="H17">
        <f t="shared" si="13"/>
        <v>-1</v>
      </c>
      <c r="I17">
        <f t="shared" si="15"/>
        <v>-1</v>
      </c>
      <c r="J17">
        <f t="shared" si="17"/>
        <v>-1</v>
      </c>
      <c r="K17">
        <f t="shared" si="19"/>
        <v>-1</v>
      </c>
      <c r="L17">
        <f t="shared" si="21"/>
        <v>-1</v>
      </c>
      <c r="M17">
        <f t="shared" si="23"/>
        <v>-1</v>
      </c>
      <c r="N17">
        <f t="shared" si="25"/>
        <v>-1</v>
      </c>
      <c r="O17">
        <f t="shared" si="27"/>
        <v>-1</v>
      </c>
      <c r="P17">
        <f t="shared" ref="P17:P19" si="29">IF($P$1&gt;A17,1,IF($P$1&lt;A17,-1,0))</f>
        <v>-1</v>
      </c>
      <c r="U17" s="2">
        <v>11</v>
      </c>
      <c r="V17">
        <f t="shared" si="1"/>
        <v>-1</v>
      </c>
      <c r="W17">
        <f t="shared" si="3"/>
        <v>-1</v>
      </c>
      <c r="X17">
        <f t="shared" si="6"/>
        <v>-1</v>
      </c>
      <c r="Y17">
        <f t="shared" si="8"/>
        <v>1</v>
      </c>
      <c r="Z17">
        <f t="shared" si="10"/>
        <v>1</v>
      </c>
      <c r="AA17">
        <f t="shared" si="12"/>
        <v>-1</v>
      </c>
      <c r="AB17" s="26">
        <f t="shared" si="14"/>
        <v>0</v>
      </c>
      <c r="AC17">
        <f t="shared" si="16"/>
        <v>-1</v>
      </c>
      <c r="AD17">
        <f t="shared" si="18"/>
        <v>-1</v>
      </c>
      <c r="AE17">
        <f t="shared" si="20"/>
        <v>-1</v>
      </c>
      <c r="AF17">
        <f t="shared" si="22"/>
        <v>1</v>
      </c>
      <c r="AG17">
        <f t="shared" si="24"/>
        <v>-1</v>
      </c>
      <c r="AH17">
        <f t="shared" si="26"/>
        <v>-1</v>
      </c>
      <c r="AI17">
        <f t="shared" si="28"/>
        <v>-1</v>
      </c>
      <c r="AJ17">
        <f t="shared" ref="AJ17:AJ19" si="30">IF($AJ$1&gt;U17,1,IF($AJ$1&lt;U17,-1,0))</f>
        <v>-1</v>
      </c>
      <c r="AO17">
        <f t="shared" si="4"/>
        <v>1</v>
      </c>
      <c r="AP17">
        <f t="shared" si="4"/>
        <v>1</v>
      </c>
      <c r="AQ17">
        <f t="shared" si="4"/>
        <v>-1</v>
      </c>
      <c r="AR17">
        <f t="shared" si="4"/>
        <v>-1</v>
      </c>
      <c r="AS17">
        <f t="shared" si="4"/>
        <v>-1</v>
      </c>
      <c r="AT17">
        <f t="shared" si="4"/>
        <v>1</v>
      </c>
      <c r="AU17">
        <f t="shared" si="4"/>
        <v>0</v>
      </c>
      <c r="AV17">
        <f t="shared" si="4"/>
        <v>1</v>
      </c>
      <c r="AW17">
        <f t="shared" si="4"/>
        <v>1</v>
      </c>
      <c r="AX17">
        <f t="shared" si="4"/>
        <v>1</v>
      </c>
      <c r="AY17">
        <f t="shared" si="4"/>
        <v>-1</v>
      </c>
      <c r="AZ17">
        <f t="shared" si="4"/>
        <v>1</v>
      </c>
      <c r="BA17">
        <f t="shared" si="4"/>
        <v>1</v>
      </c>
      <c r="BB17">
        <f t="shared" si="4"/>
        <v>1</v>
      </c>
      <c r="BC17">
        <f t="shared" si="4"/>
        <v>1</v>
      </c>
    </row>
    <row r="18" spans="1:57">
      <c r="A18" s="1">
        <v>50</v>
      </c>
      <c r="B18">
        <f t="shared" si="0"/>
        <v>-1</v>
      </c>
      <c r="C18">
        <f t="shared" si="2"/>
        <v>-1</v>
      </c>
      <c r="D18">
        <f t="shared" si="5"/>
        <v>-1</v>
      </c>
      <c r="E18">
        <f t="shared" si="7"/>
        <v>-1</v>
      </c>
      <c r="F18">
        <f t="shared" si="9"/>
        <v>-1</v>
      </c>
      <c r="G18">
        <f t="shared" si="11"/>
        <v>-1</v>
      </c>
      <c r="H18">
        <f t="shared" si="13"/>
        <v>-1</v>
      </c>
      <c r="I18">
        <f t="shared" si="15"/>
        <v>-1</v>
      </c>
      <c r="J18">
        <f t="shared" si="17"/>
        <v>-1</v>
      </c>
      <c r="K18">
        <f t="shared" si="19"/>
        <v>-1</v>
      </c>
      <c r="L18">
        <f t="shared" si="21"/>
        <v>-1</v>
      </c>
      <c r="M18">
        <f t="shared" si="23"/>
        <v>-1</v>
      </c>
      <c r="N18">
        <f t="shared" si="25"/>
        <v>-1</v>
      </c>
      <c r="O18">
        <f t="shared" si="27"/>
        <v>-1</v>
      </c>
      <c r="P18">
        <f t="shared" si="29"/>
        <v>-1</v>
      </c>
      <c r="Q18">
        <f t="shared" ref="Q18:Q19" si="31">IF($Q$1&gt;A18,1,IF($Q$1&lt;A18,-1,0))</f>
        <v>-1</v>
      </c>
      <c r="U18" s="2">
        <v>12</v>
      </c>
      <c r="V18">
        <f t="shared" si="1"/>
        <v>-1</v>
      </c>
      <c r="W18">
        <f t="shared" si="3"/>
        <v>-1</v>
      </c>
      <c r="X18">
        <f t="shared" si="6"/>
        <v>-1</v>
      </c>
      <c r="Y18">
        <f t="shared" si="8"/>
        <v>1</v>
      </c>
      <c r="Z18">
        <f t="shared" si="10"/>
        <v>1</v>
      </c>
      <c r="AA18">
        <f t="shared" si="12"/>
        <v>-1</v>
      </c>
      <c r="AB18">
        <f t="shared" si="14"/>
        <v>-1</v>
      </c>
      <c r="AC18">
        <f t="shared" si="16"/>
        <v>-1</v>
      </c>
      <c r="AD18">
        <f t="shared" si="18"/>
        <v>-1</v>
      </c>
      <c r="AE18">
        <f t="shared" si="20"/>
        <v>-1</v>
      </c>
      <c r="AF18">
        <f t="shared" si="22"/>
        <v>1</v>
      </c>
      <c r="AG18">
        <f t="shared" si="24"/>
        <v>-1</v>
      </c>
      <c r="AH18">
        <f t="shared" si="26"/>
        <v>-1</v>
      </c>
      <c r="AI18">
        <f t="shared" si="28"/>
        <v>-1</v>
      </c>
      <c r="AJ18">
        <f t="shared" si="30"/>
        <v>-1</v>
      </c>
      <c r="AK18">
        <f t="shared" ref="AK18:AK19" si="32">IF($AK$1&gt;U18,1,IF($AK$1&lt;U18,-1,0))</f>
        <v>-1</v>
      </c>
      <c r="AO18">
        <f t="shared" si="4"/>
        <v>1</v>
      </c>
      <c r="AP18">
        <f t="shared" si="4"/>
        <v>1</v>
      </c>
      <c r="AQ18">
        <f t="shared" si="4"/>
        <v>1</v>
      </c>
      <c r="AR18">
        <f t="shared" si="4"/>
        <v>-1</v>
      </c>
      <c r="AS18">
        <f t="shared" si="4"/>
        <v>-1</v>
      </c>
      <c r="AT18">
        <f t="shared" si="4"/>
        <v>1</v>
      </c>
      <c r="AU18">
        <f t="shared" si="4"/>
        <v>1</v>
      </c>
      <c r="AV18">
        <f t="shared" si="4"/>
        <v>1</v>
      </c>
      <c r="AW18">
        <f t="shared" si="4"/>
        <v>1</v>
      </c>
      <c r="AX18">
        <f t="shared" si="4"/>
        <v>1</v>
      </c>
      <c r="AY18">
        <f t="shared" si="4"/>
        <v>-1</v>
      </c>
      <c r="AZ18">
        <f t="shared" si="4"/>
        <v>1</v>
      </c>
      <c r="BA18">
        <f t="shared" si="4"/>
        <v>1</v>
      </c>
      <c r="BB18">
        <f t="shared" si="4"/>
        <v>1</v>
      </c>
      <c r="BC18">
        <f t="shared" si="4"/>
        <v>1</v>
      </c>
      <c r="BD18">
        <f t="shared" si="4"/>
        <v>1</v>
      </c>
    </row>
    <row r="19" spans="1:57">
      <c r="A19" s="1">
        <v>6</v>
      </c>
      <c r="B19" s="26">
        <f t="shared" si="0"/>
        <v>0</v>
      </c>
      <c r="C19">
        <f t="shared" si="2"/>
        <v>1</v>
      </c>
      <c r="D19">
        <f t="shared" si="5"/>
        <v>1</v>
      </c>
      <c r="E19">
        <f t="shared" si="7"/>
        <v>1</v>
      </c>
      <c r="F19">
        <f t="shared" si="9"/>
        <v>1</v>
      </c>
      <c r="G19">
        <f t="shared" si="11"/>
        <v>1</v>
      </c>
      <c r="H19">
        <f t="shared" si="13"/>
        <v>1</v>
      </c>
      <c r="I19">
        <f t="shared" si="15"/>
        <v>1</v>
      </c>
      <c r="J19">
        <f t="shared" si="17"/>
        <v>1</v>
      </c>
      <c r="K19">
        <f t="shared" si="19"/>
        <v>1</v>
      </c>
      <c r="L19">
        <f t="shared" si="21"/>
        <v>1</v>
      </c>
      <c r="M19">
        <f t="shared" si="23"/>
        <v>1</v>
      </c>
      <c r="N19">
        <f t="shared" si="25"/>
        <v>1</v>
      </c>
      <c r="O19">
        <f t="shared" si="27"/>
        <v>-1</v>
      </c>
      <c r="P19">
        <f t="shared" si="29"/>
        <v>1</v>
      </c>
      <c r="Q19">
        <f t="shared" si="31"/>
        <v>1</v>
      </c>
      <c r="R19">
        <f>IF($R$1&gt;A19,1,IF($R$1&lt;A19,-1,0))</f>
        <v>1</v>
      </c>
      <c r="U19" s="2">
        <v>4</v>
      </c>
      <c r="V19" s="26">
        <f t="shared" si="1"/>
        <v>0</v>
      </c>
      <c r="W19">
        <f t="shared" si="3"/>
        <v>1</v>
      </c>
      <c r="X19">
        <f t="shared" si="6"/>
        <v>1</v>
      </c>
      <c r="Y19">
        <f t="shared" si="8"/>
        <v>1</v>
      </c>
      <c r="Z19">
        <f t="shared" si="10"/>
        <v>1</v>
      </c>
      <c r="AA19">
        <f t="shared" si="12"/>
        <v>1</v>
      </c>
      <c r="AB19">
        <f t="shared" si="14"/>
        <v>1</v>
      </c>
      <c r="AC19">
        <f t="shared" si="16"/>
        <v>1</v>
      </c>
      <c r="AD19">
        <f t="shared" si="18"/>
        <v>1</v>
      </c>
      <c r="AE19">
        <f t="shared" si="20"/>
        <v>1</v>
      </c>
      <c r="AF19">
        <f t="shared" si="22"/>
        <v>1</v>
      </c>
      <c r="AG19">
        <f t="shared" si="24"/>
        <v>1</v>
      </c>
      <c r="AH19">
        <f t="shared" si="26"/>
        <v>1</v>
      </c>
      <c r="AI19">
        <f t="shared" si="28"/>
        <v>1</v>
      </c>
      <c r="AJ19">
        <f t="shared" si="30"/>
        <v>1</v>
      </c>
      <c r="AK19">
        <f t="shared" si="32"/>
        <v>1</v>
      </c>
      <c r="AL19">
        <f>IF($AL$1&gt;U19,1,IF($AL$1&lt;U19,-1,0))</f>
        <v>1</v>
      </c>
      <c r="AO19">
        <f t="shared" si="4"/>
        <v>0</v>
      </c>
      <c r="AP19">
        <f t="shared" si="4"/>
        <v>1</v>
      </c>
      <c r="AQ19">
        <f t="shared" si="4"/>
        <v>1</v>
      </c>
      <c r="AR19">
        <f t="shared" si="4"/>
        <v>1</v>
      </c>
      <c r="AS19">
        <f t="shared" si="4"/>
        <v>1</v>
      </c>
      <c r="AT19">
        <f t="shared" si="4"/>
        <v>1</v>
      </c>
      <c r="AU19">
        <f t="shared" si="4"/>
        <v>1</v>
      </c>
      <c r="AV19">
        <f t="shared" si="4"/>
        <v>1</v>
      </c>
      <c r="AW19">
        <f t="shared" si="4"/>
        <v>1</v>
      </c>
      <c r="AX19">
        <f t="shared" si="4"/>
        <v>1</v>
      </c>
      <c r="AY19">
        <f t="shared" si="4"/>
        <v>1</v>
      </c>
      <c r="AZ19">
        <f t="shared" si="4"/>
        <v>1</v>
      </c>
      <c r="BA19">
        <f t="shared" si="4"/>
        <v>1</v>
      </c>
      <c r="BB19">
        <f t="shared" si="4"/>
        <v>-1</v>
      </c>
      <c r="BC19">
        <f t="shared" si="4"/>
        <v>1</v>
      </c>
      <c r="BD19">
        <f t="shared" si="4"/>
        <v>1</v>
      </c>
      <c r="BE19">
        <f t="shared" ref="BE19" si="33">R19*AL19</f>
        <v>1</v>
      </c>
    </row>
    <row r="22" spans="1:57">
      <c r="A22" s="28" t="s">
        <v>33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U22" s="28" t="s">
        <v>34</v>
      </c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</row>
    <row r="24" spans="1:57">
      <c r="AO24" s="22">
        <f>SUM(AO3:BE19)/SQRT((18*17/2-3*1)*(18*17/2-3*1-1*6))</f>
        <v>0.2993820796734995</v>
      </c>
    </row>
  </sheetData>
  <mergeCells count="2">
    <mergeCell ref="U22:AM22"/>
    <mergeCell ref="A22:S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Example1</vt:lpstr>
      <vt:lpstr>Example2</vt:lpstr>
      <vt:lpstr>Example3</vt:lpstr>
      <vt:lpstr>Example4</vt:lpstr>
      <vt:lpstr>Example5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Das</dc:creator>
  <cp:lastModifiedBy>Sudipta Das</cp:lastModifiedBy>
  <dcterms:created xsi:type="dcterms:W3CDTF">2019-04-19T18:42:04Z</dcterms:created>
  <dcterms:modified xsi:type="dcterms:W3CDTF">2022-09-16T11:08:19Z</dcterms:modified>
</cp:coreProperties>
</file>