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cel\UL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6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6" i="1"/>
  <c r="F6" i="1" l="1"/>
  <c r="D6" i="1" s="1"/>
  <c r="F8" i="1"/>
  <c r="D8" i="1" s="1"/>
  <c r="F9" i="1"/>
  <c r="D9" i="1" s="1"/>
  <c r="F10" i="1"/>
  <c r="D10" i="1" s="1"/>
  <c r="F11" i="1"/>
  <c r="D11" i="1" s="1"/>
  <c r="F12" i="1"/>
  <c r="D12" i="1" s="1"/>
  <c r="F13" i="1"/>
  <c r="D13" i="1" s="1"/>
  <c r="F14" i="1"/>
  <c r="D14" i="1" s="1"/>
  <c r="F15" i="1"/>
  <c r="D15" i="1" s="1"/>
  <c r="F16" i="1"/>
  <c r="D16" i="1" s="1"/>
  <c r="F17" i="1"/>
  <c r="D17" i="1" s="1"/>
  <c r="F18" i="1"/>
  <c r="D18" i="1" s="1"/>
  <c r="F19" i="1"/>
  <c r="D19" i="1" s="1"/>
  <c r="F7" i="1"/>
  <c r="D7" i="1" s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6" i="1"/>
</calcChain>
</file>

<file path=xl/sharedStrings.xml><?xml version="1.0" encoding="utf-8"?>
<sst xmlns="http://schemas.openxmlformats.org/spreadsheetml/2006/main" count="71" uniqueCount="69">
  <si>
    <t>Jablonski Mateusz</t>
  </si>
  <si>
    <t>Bialas Norbert</t>
  </si>
  <si>
    <t>Wieczorek Bartosz</t>
  </si>
  <si>
    <t>Zadanie 0</t>
  </si>
  <si>
    <t>Zadanie 1</t>
  </si>
  <si>
    <t>Zadanie 2</t>
  </si>
  <si>
    <t>Zadanie 4</t>
  </si>
  <si>
    <t>Zadanie 5</t>
  </si>
  <si>
    <t>Ocena</t>
  </si>
  <si>
    <t>Github</t>
  </si>
  <si>
    <t>https://github.com/Franczi</t>
  </si>
  <si>
    <t>https://github.com/kokos668</t>
  </si>
  <si>
    <t>https://github.com/MarcinkowskiAdam/</t>
  </si>
  <si>
    <t>https://github.com/mastrin1994</t>
  </si>
  <si>
    <t>https://github.com/KozakKrystian</t>
  </si>
  <si>
    <t>Zadanie 2 Uwagi:</t>
  </si>
  <si>
    <t>Zadanie 3 Uwagi:</t>
  </si>
  <si>
    <t>Zadanie 4 Uwagi:</t>
  </si>
  <si>
    <t>Zadanie 5 Uwagi:</t>
  </si>
  <si>
    <t>Mialbyc fork z mojego repo, nigdzie nie bylo napisane by tworzyc swoj projekt</t>
  </si>
  <si>
    <t>https://github.com/matejablonski</t>
  </si>
  <si>
    <t>https://github.com/Nirrity/</t>
  </si>
  <si>
    <t>https://github.com/SamborskiArtur</t>
  </si>
  <si>
    <t>Walerak  Pawel</t>
  </si>
  <si>
    <t>https://github.com/slabykonrad/</t>
  </si>
  <si>
    <t>Kobylt Michal</t>
  </si>
  <si>
    <t>https://github.com/vego1mar/</t>
  </si>
  <si>
    <t>https://github.com/zenek24pl/</t>
  </si>
  <si>
    <t>Punkty</t>
  </si>
  <si>
    <t>Zadanie 3</t>
  </si>
  <si>
    <t>Sicinski Pawel</t>
  </si>
  <si>
    <t>Wyznikiewicz Michal</t>
  </si>
  <si>
    <t>Wijatkowska Marta</t>
  </si>
  <si>
    <t>Kozak Krystian</t>
  </si>
  <si>
    <t>Slaby Konrad</t>
  </si>
  <si>
    <t>Biedrzycki Damian</t>
  </si>
  <si>
    <t>Samborski Artur</t>
  </si>
  <si>
    <t>Wojtania Andrzej</t>
  </si>
  <si>
    <t>Marcinkowski Adam</t>
  </si>
  <si>
    <t>1a</t>
  </si>
  <si>
    <t>1b</t>
  </si>
  <si>
    <t>1c</t>
  </si>
  <si>
    <t>1d</t>
  </si>
  <si>
    <t>1e</t>
  </si>
  <si>
    <t>Obecnosc</t>
  </si>
  <si>
    <t>Zadanie 0 Uwagi:</t>
  </si>
  <si>
    <t>Ladnie ponazywane commity. ConvertToInt razy dwa tylko dla loggera - po co?</t>
  </si>
  <si>
    <t>Konwersja robiona trzy razy, a swoja droga nazwa zmiennej - cos. Brak logowanej wartosci na wyjsciu z metody.</t>
  </si>
  <si>
    <t>Wystarczylo spojrzec w logi, ze cos jest nie tak: wdsr.exercise1.conversions.ArrayConverter convertToInts - [Ljava.lang.String;@42d8062c</t>
  </si>
  <si>
    <t>Konwersja w logerze robiona trzy razy. Niepotrzebnie info i debug.</t>
  </si>
  <si>
    <t>Zadanie 1C Uwagi:</t>
  </si>
  <si>
    <t>Converttoint razy dwa tylko dla loggera - po co?</t>
  </si>
  <si>
    <t>Zadanie 1D Uwagi:</t>
  </si>
  <si>
    <t>Zadanie 1E Uwagi:</t>
  </si>
  <si>
    <t>Testow nie piszemy tylko po to zeby przeszly:)</t>
  </si>
  <si>
    <t>Wiecej nie zawsze znaczy lepiej. Powinine byc inny exception. Ogolnie niezle.</t>
  </si>
  <si>
    <t>Zakomentowany kod. Nazwy commitow. Literowki w zmiennych. Niepoprwany exception. Byloby niezle gdyby tylko nie ten test z converterem.</t>
  </si>
  <si>
    <t>Nie ten package dla testow convertera.</t>
  </si>
  <si>
    <t>Log do calego projektu - po co.  Komentarze zbedne sa zbedne;) Wyciaganie calego stacktracea - za duzy narzut, nie kazdy jvm moze wspierac i npe gotowe. Plus za kreatywnosc.</t>
  </si>
  <si>
    <t>Zadania</t>
  </si>
  <si>
    <t>Nazwa</t>
  </si>
  <si>
    <t>Aktywnosc</t>
  </si>
  <si>
    <t>start</t>
  </si>
  <si>
    <t>counter</t>
  </si>
  <si>
    <t>procon</t>
  </si>
  <si>
    <t>test</t>
  </si>
  <si>
    <t>https://github.com/walery1409</t>
  </si>
  <si>
    <t>https://github.com/bioly1994</t>
  </si>
  <si>
    <t>https://github.com/biedro94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</si>
</sst>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Aktywność studentów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Zadania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Sheet1!$A$6:$A$19</c:f>
              <c:strCache>
                <c:ptCount val="14"/>
                <c:pt idx="0">
                  <c:v>Marcinkowski Adam</c:v>
                </c:pt>
                <c:pt idx="1">
                  <c:v>Wojtania Andrzej</c:v>
                </c:pt>
                <c:pt idx="2">
                  <c:v>Samborski Artur</c:v>
                </c:pt>
                <c:pt idx="3">
                  <c:v>Bialas Norbert</c:v>
                </c:pt>
                <c:pt idx="4">
                  <c:v>Biedrzycki Damian</c:v>
                </c:pt>
                <c:pt idx="5">
                  <c:v>Jablonski Mateusz</c:v>
                </c:pt>
                <c:pt idx="6">
                  <c:v>Kobylt Michal</c:v>
                </c:pt>
                <c:pt idx="7">
                  <c:v>Slaby Konrad</c:v>
                </c:pt>
                <c:pt idx="8">
                  <c:v>Kozak Krystian</c:v>
                </c:pt>
                <c:pt idx="9">
                  <c:v>Wijatkowska Marta</c:v>
                </c:pt>
                <c:pt idx="10">
                  <c:v>Wyznikiewicz Michal</c:v>
                </c:pt>
                <c:pt idx="11">
                  <c:v>Sicinski Pawel</c:v>
                </c:pt>
                <c:pt idx="12">
                  <c:v>Walerak  Pawel</c:v>
                </c:pt>
                <c:pt idx="13">
                  <c:v>Wieczorek Bartosz</c:v>
                </c:pt>
              </c:strCache>
            </c:str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2</c:v>
                </c:pt>
                <c:pt idx="1">
                  <c:v>16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24.5</c:v>
                </c:pt>
                <c:pt idx="8">
                  <c:v>1</c:v>
                </c:pt>
                <c:pt idx="9">
                  <c:v>15</c:v>
                </c:pt>
                <c:pt idx="10">
                  <c:v>19.5</c:v>
                </c:pt>
                <c:pt idx="11">
                  <c:v>20</c:v>
                </c:pt>
                <c:pt idx="12">
                  <c:v>0</c:v>
                </c:pt>
                <c:pt idx="13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Sheet1!$T$5</c:f>
              <c:strCache>
                <c:ptCount val="1"/>
                <c:pt idx="0">
                  <c:v>Aktywnosc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Sheet1!$A$6:$A$19</c:f>
              <c:strCache>
                <c:ptCount val="14"/>
                <c:pt idx="0">
                  <c:v>Marcinkowski Adam</c:v>
                </c:pt>
                <c:pt idx="1">
                  <c:v>Wojtania Andrzej</c:v>
                </c:pt>
                <c:pt idx="2">
                  <c:v>Samborski Artur</c:v>
                </c:pt>
                <c:pt idx="3">
                  <c:v>Bialas Norbert</c:v>
                </c:pt>
                <c:pt idx="4">
                  <c:v>Biedrzycki Damian</c:v>
                </c:pt>
                <c:pt idx="5">
                  <c:v>Jablonski Mateusz</c:v>
                </c:pt>
                <c:pt idx="6">
                  <c:v>Kobylt Michal</c:v>
                </c:pt>
                <c:pt idx="7">
                  <c:v>Slaby Konrad</c:v>
                </c:pt>
                <c:pt idx="8">
                  <c:v>Kozak Krystian</c:v>
                </c:pt>
                <c:pt idx="9">
                  <c:v>Wijatkowska Marta</c:v>
                </c:pt>
                <c:pt idx="10">
                  <c:v>Wyznikiewicz Michal</c:v>
                </c:pt>
                <c:pt idx="11">
                  <c:v>Sicinski Pawel</c:v>
                </c:pt>
                <c:pt idx="12">
                  <c:v>Walerak  Pawel</c:v>
                </c:pt>
                <c:pt idx="13">
                  <c:v>Wieczorek Bartosz</c:v>
                </c:pt>
              </c:strCache>
            </c:strRef>
          </c:cat>
          <c:val>
            <c:numRef>
              <c:f>Sheet1!$T$6:$T$19</c:f>
              <c:numCache>
                <c:formatCode>General</c:formatCode>
                <c:ptCount val="14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Sheet1!$U$5</c:f>
              <c:strCache>
                <c:ptCount val="1"/>
                <c:pt idx="0">
                  <c:v>Obecnosc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Sheet1!$A$6:$A$19</c:f>
              <c:strCache>
                <c:ptCount val="14"/>
                <c:pt idx="0">
                  <c:v>Marcinkowski Adam</c:v>
                </c:pt>
                <c:pt idx="1">
                  <c:v>Wojtania Andrzej</c:v>
                </c:pt>
                <c:pt idx="2">
                  <c:v>Samborski Artur</c:v>
                </c:pt>
                <c:pt idx="3">
                  <c:v>Bialas Norbert</c:v>
                </c:pt>
                <c:pt idx="4">
                  <c:v>Biedrzycki Damian</c:v>
                </c:pt>
                <c:pt idx="5">
                  <c:v>Jablonski Mateusz</c:v>
                </c:pt>
                <c:pt idx="6">
                  <c:v>Kobylt Michal</c:v>
                </c:pt>
                <c:pt idx="7">
                  <c:v>Slaby Konrad</c:v>
                </c:pt>
                <c:pt idx="8">
                  <c:v>Kozak Krystian</c:v>
                </c:pt>
                <c:pt idx="9">
                  <c:v>Wijatkowska Marta</c:v>
                </c:pt>
                <c:pt idx="10">
                  <c:v>Wyznikiewicz Michal</c:v>
                </c:pt>
                <c:pt idx="11">
                  <c:v>Sicinski Pawel</c:v>
                </c:pt>
                <c:pt idx="12">
                  <c:v>Walerak  Pawel</c:v>
                </c:pt>
                <c:pt idx="13">
                  <c:v>Wieczorek Bartosz</c:v>
                </c:pt>
              </c:strCache>
            </c:strRef>
          </c:cat>
          <c:val>
            <c:numRef>
              <c:f>Sheet1!$U$6:$U$19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8</c:v>
                </c:pt>
                <c:pt idx="3">
                  <c:v>12</c:v>
                </c:pt>
                <c:pt idx="4">
                  <c:v>8</c:v>
                </c:pt>
                <c:pt idx="5">
                  <c:v>12</c:v>
                </c:pt>
                <c:pt idx="6">
                  <c:v>6</c:v>
                </c:pt>
                <c:pt idx="7">
                  <c:v>16</c:v>
                </c:pt>
                <c:pt idx="8">
                  <c:v>8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12</c:v>
                </c:pt>
                <c:pt idx="1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9333688"/>
        <c:axId val="309334864"/>
      </c:barChart>
      <c:catAx>
        <c:axId val="30933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334864"/>
        <c:crosses val="autoZero"/>
        <c:auto val="1"/>
        <c:lblAlgn val="ctr"/>
        <c:lblOffset val="100"/>
        <c:noMultiLvlLbl val="0"/>
      </c:catAx>
      <c:valAx>
        <c:axId val="3093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33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20</xdr:row>
      <xdr:rowOff>14286</xdr:rowOff>
    </xdr:from>
    <xdr:to>
      <xdr:col>20</xdr:col>
      <xdr:colOff>581025</xdr:colOff>
      <xdr:row>35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S19"/>
  <sheetViews>
    <sheetView tabSelected="1" topLeftCell="A4" workbookViewId="0">
      <selection activeCell="C18" sqref="C18"/>
    </sheetView>
  </sheetViews>
  <sheetFormatPr defaultRowHeight="15" outlineLevelCol="1" x14ac:dyDescent="0.25"/>
  <cols>
    <col min="1" max="1" width="19.140625" customWidth="1"/>
    <col min="2" max="2" width="10.140625" customWidth="1"/>
    <col min="3" max="3" width="11.42578125" customWidth="1"/>
    <col min="4" max="4" width="10.85546875" customWidth="1"/>
    <col min="5" max="5" width="9.28515625" customWidth="1"/>
    <col min="6" max="6" width="9.140625" customWidth="1"/>
    <col min="7" max="11" width="9.140625" hidden="1" customWidth="1" outlineLevel="1"/>
    <col min="12" max="12" width="9.140625" customWidth="1" collapsed="1"/>
    <col min="13" max="16" width="9.140625" hidden="1" customWidth="1" outlineLevel="1"/>
    <col min="17" max="17" width="9.140625" collapsed="1"/>
    <col min="18" max="18" width="9.85546875" customWidth="1"/>
    <col min="19" max="19" width="11.7109375" customWidth="1"/>
    <col min="22" max="35" width="9.140625" customWidth="1" outlineLevel="1"/>
    <col min="36" max="36" width="9.5703125" customWidth="1" outlineLevel="1"/>
    <col min="37" max="37" width="35.5703125" customWidth="1"/>
    <col min="38" max="39" width="17.5703125" customWidth="1"/>
    <col min="40" max="41" width="16.42578125" customWidth="1"/>
    <col min="42" max="42" width="16.7109375" customWidth="1"/>
  </cols>
  <sheetData>
    <row r="4" spans="1:45" x14ac:dyDescent="0.25">
      <c r="V4">
        <v>1</v>
      </c>
      <c r="W4">
        <v>2</v>
      </c>
      <c r="X4">
        <v>3</v>
      </c>
      <c r="Y4">
        <v>4</v>
      </c>
      <c r="Z4">
        <v>5</v>
      </c>
      <c r="AA4">
        <v>6</v>
      </c>
      <c r="AB4">
        <v>7</v>
      </c>
      <c r="AC4">
        <v>8</v>
      </c>
      <c r="AD4">
        <v>9</v>
      </c>
      <c r="AE4">
        <v>10</v>
      </c>
      <c r="AF4">
        <v>11</v>
      </c>
      <c r="AG4">
        <v>12</v>
      </c>
      <c r="AH4">
        <v>13</v>
      </c>
      <c r="AI4">
        <v>14</v>
      </c>
      <c r="AJ4">
        <v>15</v>
      </c>
    </row>
    <row r="5" spans="1:45" x14ac:dyDescent="0.25">
      <c r="A5" t="s">
        <v>60</v>
      </c>
      <c r="B5" t="s">
        <v>8</v>
      </c>
      <c r="C5" t="s">
        <v>28</v>
      </c>
      <c r="D5" t="s">
        <v>59</v>
      </c>
      <c r="E5" t="s">
        <v>3</v>
      </c>
      <c r="F5" t="s">
        <v>4</v>
      </c>
      <c r="G5" t="s">
        <v>39</v>
      </c>
      <c r="H5" t="s">
        <v>40</v>
      </c>
      <c r="I5" t="s">
        <v>41</v>
      </c>
      <c r="J5" t="s">
        <v>42</v>
      </c>
      <c r="K5" t="s">
        <v>43</v>
      </c>
      <c r="L5" t="s">
        <v>5</v>
      </c>
      <c r="M5" t="s">
        <v>62</v>
      </c>
      <c r="N5" t="s">
        <v>63</v>
      </c>
      <c r="O5" t="s">
        <v>64</v>
      </c>
      <c r="P5" t="s">
        <v>65</v>
      </c>
      <c r="Q5" t="s">
        <v>29</v>
      </c>
      <c r="R5" t="s">
        <v>6</v>
      </c>
      <c r="S5" t="s">
        <v>7</v>
      </c>
      <c r="T5" t="s">
        <v>61</v>
      </c>
      <c r="U5" t="s">
        <v>44</v>
      </c>
      <c r="V5">
        <v>22.02</v>
      </c>
      <c r="W5">
        <v>1.03</v>
      </c>
      <c r="X5">
        <v>15.03</v>
      </c>
      <c r="Y5">
        <v>22.03</v>
      </c>
      <c r="Z5">
        <v>29.03</v>
      </c>
      <c r="AA5">
        <v>5.04</v>
      </c>
      <c r="AB5">
        <v>12.04</v>
      </c>
      <c r="AC5">
        <v>19.04</v>
      </c>
      <c r="AD5">
        <v>26.04</v>
      </c>
      <c r="AE5">
        <v>3.05</v>
      </c>
      <c r="AF5">
        <v>10.050000000000001</v>
      </c>
      <c r="AG5">
        <v>17.05</v>
      </c>
      <c r="AH5">
        <v>24.05</v>
      </c>
      <c r="AI5">
        <v>31.05</v>
      </c>
      <c r="AJ5">
        <v>7.06</v>
      </c>
      <c r="AK5" t="s">
        <v>9</v>
      </c>
      <c r="AL5" t="s">
        <v>45</v>
      </c>
      <c r="AM5" t="s">
        <v>50</v>
      </c>
      <c r="AN5" t="s">
        <v>52</v>
      </c>
      <c r="AO5" t="s">
        <v>53</v>
      </c>
      <c r="AP5" t="s">
        <v>15</v>
      </c>
      <c r="AQ5" t="s">
        <v>16</v>
      </c>
      <c r="AR5" t="s">
        <v>17</v>
      </c>
      <c r="AS5" t="s">
        <v>18</v>
      </c>
    </row>
    <row r="6" spans="1:45" x14ac:dyDescent="0.25">
      <c r="A6" t="s">
        <v>38</v>
      </c>
      <c r="C6">
        <f t="shared" ref="C6:C19" si="0">D6+U6+T6</f>
        <v>10</v>
      </c>
      <c r="D6">
        <f t="shared" ref="D6:D19" si="1">SUM(E6,F6,L6,Q6,R6,S6)</f>
        <v>2</v>
      </c>
      <c r="E6">
        <v>2</v>
      </c>
      <c r="F6">
        <f>SUM(G6:K6)</f>
        <v>0</v>
      </c>
      <c r="L6">
        <f>SUM(M6:P6)</f>
        <v>0</v>
      </c>
      <c r="U6">
        <f>SUM(V6:AJ6)*2</f>
        <v>8</v>
      </c>
      <c r="V6">
        <v>1</v>
      </c>
      <c r="W6">
        <v>1</v>
      </c>
      <c r="X6">
        <v>1</v>
      </c>
      <c r="Y6">
        <v>1</v>
      </c>
      <c r="AK6" t="s">
        <v>12</v>
      </c>
    </row>
    <row r="7" spans="1:45" x14ac:dyDescent="0.25">
      <c r="A7" t="s">
        <v>37</v>
      </c>
      <c r="C7">
        <f t="shared" si="0"/>
        <v>33</v>
      </c>
      <c r="D7">
        <f t="shared" si="1"/>
        <v>16</v>
      </c>
      <c r="E7">
        <v>1</v>
      </c>
      <c r="F7">
        <f>SUM(G7:K7)</f>
        <v>5.5</v>
      </c>
      <c r="G7">
        <v>2</v>
      </c>
      <c r="H7">
        <v>2</v>
      </c>
      <c r="I7">
        <v>1</v>
      </c>
      <c r="J7">
        <v>0.5</v>
      </c>
      <c r="K7">
        <v>0</v>
      </c>
      <c r="L7">
        <f t="shared" ref="L7:L19" si="2">SUM(M7:P7)</f>
        <v>9.5</v>
      </c>
      <c r="M7">
        <v>4</v>
      </c>
      <c r="N7">
        <v>4</v>
      </c>
      <c r="O7">
        <v>1.5</v>
      </c>
      <c r="T7">
        <v>1</v>
      </c>
      <c r="U7">
        <f t="shared" ref="U7:U19" si="3">SUM(V7:AJ7)*2</f>
        <v>16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K7" t="s">
        <v>27</v>
      </c>
      <c r="AL7" t="s">
        <v>19</v>
      </c>
      <c r="AM7" t="s">
        <v>47</v>
      </c>
      <c r="AN7" t="s">
        <v>56</v>
      </c>
    </row>
    <row r="8" spans="1:45" x14ac:dyDescent="0.25">
      <c r="A8" t="s">
        <v>36</v>
      </c>
      <c r="C8">
        <f t="shared" si="0"/>
        <v>10</v>
      </c>
      <c r="D8">
        <f t="shared" si="1"/>
        <v>2</v>
      </c>
      <c r="E8">
        <v>2</v>
      </c>
      <c r="F8">
        <f t="shared" ref="F8:F19" si="4">SUM(G8:K8)</f>
        <v>0</v>
      </c>
      <c r="L8">
        <f t="shared" si="2"/>
        <v>0</v>
      </c>
      <c r="U8">
        <f t="shared" si="3"/>
        <v>8</v>
      </c>
      <c r="V8">
        <v>1</v>
      </c>
      <c r="W8">
        <v>1</v>
      </c>
      <c r="X8">
        <v>1</v>
      </c>
      <c r="Y8">
        <v>1</v>
      </c>
      <c r="AK8" t="s">
        <v>22</v>
      </c>
    </row>
    <row r="9" spans="1:45" x14ac:dyDescent="0.25">
      <c r="A9" t="s">
        <v>1</v>
      </c>
      <c r="C9">
        <f t="shared" si="0"/>
        <v>13</v>
      </c>
      <c r="D9">
        <f t="shared" si="1"/>
        <v>0</v>
      </c>
      <c r="F9">
        <f t="shared" si="4"/>
        <v>0</v>
      </c>
      <c r="L9">
        <f t="shared" si="2"/>
        <v>0</v>
      </c>
      <c r="T9">
        <v>1</v>
      </c>
      <c r="U9">
        <f t="shared" si="3"/>
        <v>12</v>
      </c>
      <c r="W9">
        <v>1</v>
      </c>
      <c r="X9">
        <v>1</v>
      </c>
      <c r="Y9">
        <v>1</v>
      </c>
      <c r="Z9">
        <v>1</v>
      </c>
      <c r="AB9">
        <v>1</v>
      </c>
      <c r="AC9">
        <v>1</v>
      </c>
      <c r="AK9" t="s">
        <v>67</v>
      </c>
    </row>
    <row r="10" spans="1:45" x14ac:dyDescent="0.25">
      <c r="A10" t="s">
        <v>35</v>
      </c>
      <c r="C10">
        <f t="shared" si="0"/>
        <v>9</v>
      </c>
      <c r="D10">
        <f t="shared" si="1"/>
        <v>0</v>
      </c>
      <c r="F10">
        <f t="shared" si="4"/>
        <v>0</v>
      </c>
      <c r="L10">
        <f t="shared" si="2"/>
        <v>0</v>
      </c>
      <c r="T10">
        <v>1</v>
      </c>
      <c r="U10">
        <f t="shared" si="3"/>
        <v>8</v>
      </c>
      <c r="W10">
        <v>1</v>
      </c>
      <c r="X10">
        <v>1</v>
      </c>
      <c r="Z10">
        <v>1</v>
      </c>
      <c r="AA10">
        <v>1</v>
      </c>
      <c r="AK10" t="s">
        <v>68</v>
      </c>
    </row>
    <row r="11" spans="1:45" x14ac:dyDescent="0.25">
      <c r="A11" t="s">
        <v>0</v>
      </c>
      <c r="C11">
        <f t="shared" si="0"/>
        <v>15</v>
      </c>
      <c r="D11">
        <f t="shared" si="1"/>
        <v>3</v>
      </c>
      <c r="E11">
        <v>2</v>
      </c>
      <c r="F11">
        <f t="shared" si="4"/>
        <v>1</v>
      </c>
      <c r="G11">
        <v>1</v>
      </c>
      <c r="H11">
        <v>0</v>
      </c>
      <c r="L11">
        <f t="shared" si="2"/>
        <v>0</v>
      </c>
      <c r="U11">
        <f t="shared" si="3"/>
        <v>12</v>
      </c>
      <c r="V11">
        <v>1</v>
      </c>
      <c r="W11">
        <v>1</v>
      </c>
      <c r="X11">
        <v>1</v>
      </c>
      <c r="Z11">
        <v>1</v>
      </c>
      <c r="AA11">
        <v>1</v>
      </c>
      <c r="AB11">
        <v>1</v>
      </c>
      <c r="AK11" t="s">
        <v>20</v>
      </c>
    </row>
    <row r="12" spans="1:45" x14ac:dyDescent="0.25">
      <c r="A12" t="s">
        <v>25</v>
      </c>
      <c r="C12">
        <f t="shared" si="0"/>
        <v>6</v>
      </c>
      <c r="D12">
        <f t="shared" si="1"/>
        <v>0</v>
      </c>
      <c r="F12">
        <f t="shared" si="4"/>
        <v>0</v>
      </c>
      <c r="L12">
        <f t="shared" si="2"/>
        <v>0</v>
      </c>
      <c r="U12">
        <f t="shared" si="3"/>
        <v>6</v>
      </c>
      <c r="W12">
        <v>1</v>
      </c>
      <c r="X12">
        <v>1</v>
      </c>
      <c r="Y12">
        <v>1</v>
      </c>
      <c r="AK12" t="s">
        <v>11</v>
      </c>
    </row>
    <row r="13" spans="1:45" x14ac:dyDescent="0.25">
      <c r="A13" t="s">
        <v>34</v>
      </c>
      <c r="C13">
        <f t="shared" si="0"/>
        <v>41.5</v>
      </c>
      <c r="D13">
        <f t="shared" si="1"/>
        <v>24.5</v>
      </c>
      <c r="E13">
        <v>2</v>
      </c>
      <c r="F13">
        <f t="shared" si="4"/>
        <v>8.5</v>
      </c>
      <c r="G13">
        <v>2</v>
      </c>
      <c r="H13">
        <v>2</v>
      </c>
      <c r="I13">
        <v>2</v>
      </c>
      <c r="J13">
        <v>1.5</v>
      </c>
      <c r="K13">
        <v>1</v>
      </c>
      <c r="L13">
        <f t="shared" si="2"/>
        <v>14</v>
      </c>
      <c r="M13">
        <v>4.5</v>
      </c>
      <c r="N13">
        <v>4.5</v>
      </c>
      <c r="O13">
        <v>3</v>
      </c>
      <c r="P13">
        <v>2</v>
      </c>
      <c r="T13">
        <v>1</v>
      </c>
      <c r="U13">
        <f t="shared" si="3"/>
        <v>16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K13" t="s">
        <v>24</v>
      </c>
      <c r="AM13" t="s">
        <v>46</v>
      </c>
      <c r="AN13" t="s">
        <v>55</v>
      </c>
    </row>
    <row r="14" spans="1:45" x14ac:dyDescent="0.25">
      <c r="A14" t="s">
        <v>33</v>
      </c>
      <c r="C14">
        <f t="shared" si="0"/>
        <v>9</v>
      </c>
      <c r="D14">
        <f t="shared" si="1"/>
        <v>1</v>
      </c>
      <c r="E14">
        <v>1</v>
      </c>
      <c r="F14">
        <f t="shared" si="4"/>
        <v>0</v>
      </c>
      <c r="L14">
        <f t="shared" si="2"/>
        <v>0</v>
      </c>
      <c r="U14">
        <f t="shared" si="3"/>
        <v>8</v>
      </c>
      <c r="V14">
        <v>1</v>
      </c>
      <c r="W14">
        <v>1</v>
      </c>
      <c r="X14">
        <v>1</v>
      </c>
      <c r="Y14">
        <v>1</v>
      </c>
      <c r="AK14" t="s">
        <v>14</v>
      </c>
      <c r="AL14" t="s">
        <v>19</v>
      </c>
    </row>
    <row r="15" spans="1:45" x14ac:dyDescent="0.25">
      <c r="A15" t="s">
        <v>32</v>
      </c>
      <c r="C15">
        <f t="shared" si="0"/>
        <v>30</v>
      </c>
      <c r="D15">
        <f t="shared" si="1"/>
        <v>15</v>
      </c>
      <c r="E15">
        <v>2</v>
      </c>
      <c r="F15">
        <f t="shared" si="4"/>
        <v>7</v>
      </c>
      <c r="G15">
        <v>2</v>
      </c>
      <c r="H15">
        <v>2</v>
      </c>
      <c r="I15">
        <v>2</v>
      </c>
      <c r="J15">
        <v>0</v>
      </c>
      <c r="K15">
        <v>1</v>
      </c>
      <c r="L15">
        <f t="shared" si="2"/>
        <v>6</v>
      </c>
      <c r="M15">
        <v>1.5</v>
      </c>
      <c r="N15">
        <v>4.5</v>
      </c>
      <c r="T15">
        <v>1</v>
      </c>
      <c r="U15">
        <f t="shared" si="3"/>
        <v>14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K15" t="s">
        <v>21</v>
      </c>
      <c r="AM15" t="s">
        <v>51</v>
      </c>
      <c r="AN15" t="s">
        <v>54</v>
      </c>
    </row>
    <row r="16" spans="1:45" x14ac:dyDescent="0.25">
      <c r="A16" t="s">
        <v>31</v>
      </c>
      <c r="C16">
        <f t="shared" si="0"/>
        <v>34.5</v>
      </c>
      <c r="D16">
        <f t="shared" si="1"/>
        <v>19.5</v>
      </c>
      <c r="E16">
        <v>2</v>
      </c>
      <c r="F16">
        <f t="shared" si="4"/>
        <v>6.5</v>
      </c>
      <c r="G16">
        <v>2</v>
      </c>
      <c r="H16">
        <v>2</v>
      </c>
      <c r="I16">
        <v>1</v>
      </c>
      <c r="J16">
        <v>0.5</v>
      </c>
      <c r="K16">
        <v>1</v>
      </c>
      <c r="L16">
        <f t="shared" si="2"/>
        <v>11</v>
      </c>
      <c r="M16">
        <v>4</v>
      </c>
      <c r="N16">
        <v>4</v>
      </c>
      <c r="O16">
        <v>3</v>
      </c>
      <c r="T16">
        <v>1</v>
      </c>
      <c r="U16">
        <f t="shared" si="3"/>
        <v>14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C16">
        <v>1</v>
      </c>
      <c r="AK16" t="s">
        <v>13</v>
      </c>
      <c r="AM16" t="s">
        <v>49</v>
      </c>
      <c r="AN16" t="s">
        <v>57</v>
      </c>
    </row>
    <row r="17" spans="1:39" x14ac:dyDescent="0.25">
      <c r="A17" t="s">
        <v>30</v>
      </c>
      <c r="C17">
        <f t="shared" si="0"/>
        <v>36</v>
      </c>
      <c r="D17">
        <f t="shared" si="1"/>
        <v>20</v>
      </c>
      <c r="E17">
        <v>1</v>
      </c>
      <c r="F17">
        <f t="shared" si="4"/>
        <v>9</v>
      </c>
      <c r="G17">
        <v>2</v>
      </c>
      <c r="H17">
        <v>2</v>
      </c>
      <c r="I17">
        <v>1.5</v>
      </c>
      <c r="J17">
        <v>2</v>
      </c>
      <c r="K17">
        <v>1.5</v>
      </c>
      <c r="L17">
        <f t="shared" si="2"/>
        <v>10</v>
      </c>
      <c r="M17">
        <v>4.5</v>
      </c>
      <c r="N17">
        <v>4</v>
      </c>
      <c r="O17">
        <v>1.5</v>
      </c>
      <c r="U17">
        <f t="shared" si="3"/>
        <v>16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K17" t="s">
        <v>26</v>
      </c>
      <c r="AL17" t="s">
        <v>19</v>
      </c>
      <c r="AM17" t="s">
        <v>58</v>
      </c>
    </row>
    <row r="18" spans="1:39" x14ac:dyDescent="0.25">
      <c r="A18" t="s">
        <v>23</v>
      </c>
      <c r="C18">
        <f t="shared" si="0"/>
        <v>12</v>
      </c>
      <c r="D18">
        <f t="shared" si="1"/>
        <v>0</v>
      </c>
      <c r="F18">
        <f t="shared" si="4"/>
        <v>0</v>
      </c>
      <c r="L18">
        <f t="shared" si="2"/>
        <v>0</v>
      </c>
      <c r="U18">
        <f t="shared" si="3"/>
        <v>12</v>
      </c>
      <c r="W18">
        <v>1</v>
      </c>
      <c r="X18">
        <v>1</v>
      </c>
      <c r="Y18">
        <v>1</v>
      </c>
      <c r="Z18">
        <v>1</v>
      </c>
      <c r="AB18">
        <v>1</v>
      </c>
      <c r="AC18">
        <v>1</v>
      </c>
      <c r="AK18" t="s">
        <v>66</v>
      </c>
    </row>
    <row r="19" spans="1:39" x14ac:dyDescent="0.25">
      <c r="A19" t="s">
        <v>2</v>
      </c>
      <c r="C19">
        <f t="shared" si="0"/>
        <v>38</v>
      </c>
      <c r="D19">
        <f t="shared" si="1"/>
        <v>23</v>
      </c>
      <c r="E19">
        <v>2</v>
      </c>
      <c r="F19">
        <f t="shared" si="4"/>
        <v>7</v>
      </c>
      <c r="G19">
        <v>2</v>
      </c>
      <c r="H19">
        <v>2</v>
      </c>
      <c r="I19">
        <v>2</v>
      </c>
      <c r="J19">
        <v>1</v>
      </c>
      <c r="K19">
        <v>0</v>
      </c>
      <c r="L19">
        <f t="shared" si="2"/>
        <v>14</v>
      </c>
      <c r="M19">
        <v>4.5</v>
      </c>
      <c r="N19">
        <v>4.5</v>
      </c>
      <c r="O19">
        <v>3</v>
      </c>
      <c r="P19">
        <v>2</v>
      </c>
      <c r="T19">
        <v>1</v>
      </c>
      <c r="U19">
        <f t="shared" si="3"/>
        <v>14</v>
      </c>
      <c r="V19">
        <v>1</v>
      </c>
      <c r="W19">
        <v>1</v>
      </c>
      <c r="Y19">
        <v>1</v>
      </c>
      <c r="Z19">
        <v>1</v>
      </c>
      <c r="AA19">
        <v>1</v>
      </c>
      <c r="AB19">
        <v>1</v>
      </c>
      <c r="AC19">
        <v>1</v>
      </c>
      <c r="AK19" t="s">
        <v>10</v>
      </c>
      <c r="AM19" t="s">
        <v>48</v>
      </c>
    </row>
  </sheetData>
  <sortState ref="A6:M19">
    <sortCondition ref="A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Boguszewicz, Daniel</dc:creator>
  <cp:lastModifiedBy>Boguszewicz, Daniel</cp:lastModifiedBy>
  <dcterms:created xsi:type="dcterms:W3CDTF">2017-03-15T21:13:21Z</dcterms:created>
  <dcterms:modified xsi:type="dcterms:W3CDTF">2017-04-25T18:21:17Z</dcterms:modified>
</cp:coreProperties>
</file>