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income-statement-check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<sst xmlns="http://schemas.openxmlformats.org/spreadsheetml/2006/main" count="27" uniqueCount="27">
  <si>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Year</t>
  </si>
  <si>
    <t xml:space="preserve">TotalOperatingRevenues</t>
  </si>
  <si>
    <t xml:space="preserve">Fuel</t>
  </si>
  <si>
    <t xml:space="preserve">PurchasedPower</t>
  </si>
  <si>
    <t xml:space="preserve">OtherOM</t>
  </si>
  <si>
    <t xml:space="preserve">OpExpenses</t>
  </si>
  <si>
    <t xml:space="preserve">EBITDA</t>
  </si>
  <si>
    <t xml:space="preserve">DepAmort</t>
  </si>
  <si>
    <t xml:space="preserve">NonIncomeTaxes</t>
  </si>
  <si>
    <t xml:space="preserve">EBIT</t>
  </si>
  <si>
    <t xml:space="preserve">AFUDC</t>
  </si>
  <si>
    <t xml:space="preserve">InterestExpense</t>
  </si>
  <si>
    <t xml:space="preserve">EBT</t>
  </si>
  <si>
    <t xml:space="preserve">IncomeTaxes</t>
  </si>
  <si>
    <t xml:space="preserve">NetIncome</t>
  </si>
  <si>
    <t xml:space="preserve">PPE</t>
  </si>
  <si>
    <t xml:space="preserve">LTD</t>
  </si>
  <si>
    <t xml:space="preserve">ProjectDebt</t>
  </si>
  <si>
    <t xml:space="preserve">TotalDebt</t>
  </si>
  <si>
    <t xml:space="preserve">DeltaWC</t>
  </si>
  <si>
    <t xml:space="preserve">CapEx</t>
  </si>
  <si>
    <t xml:space="preserve">FCF</t>
  </si>
  <si>
    <t xml:space="preserve">DividendsPaid</t>
  </si>
  <si>
    <t xml:space="preserve">SharesOutstanding</t>
  </si>
  <si>
    <t xml:space="preserve">DPS</t>
  </si>
  <si>
    <t xml:space="preserve">NetCash</t>
  </si>
  <si>
    <t xml:space="preserve">SharePrice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</si>
</sst>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20.5204081632653"/>
    <col collapsed="false" hidden="false" max="6" min="2" style="0" width="6.75"/>
    <col collapsed="false" hidden="false" max="7" min="7" style="1" width="6.75"/>
    <col collapsed="false" hidden="false" max="17" min="8" style="0" width="6.20918367346939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1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</row>
    <row r="2" customFormat="false" ht="12.8" hidden="false" customHeight="false" outlineLevel="0" collapsed="false">
      <c r="A2" s="0" t="s">
        <v>1</v>
      </c>
      <c r="B2" s="0" t="n">
        <v>15000</v>
      </c>
      <c r="C2" s="0" t="n">
        <v>15000</v>
      </c>
      <c r="D2" s="0" t="n">
        <v>15000</v>
      </c>
      <c r="E2" s="0" t="n">
        <v>15000</v>
      </c>
      <c r="F2" s="0" t="n">
        <v>15000</v>
      </c>
      <c r="G2" s="1" t="n">
        <v>15000</v>
      </c>
      <c r="H2" s="0" t="n">
        <f aca="false">G2*1.016</f>
        <v>15240</v>
      </c>
      <c r="I2" s="0" t="n">
        <f aca="false">H2*1.016</f>
        <v>15483.84</v>
      </c>
      <c r="J2" s="0" t="n">
        <f aca="false">I2*1.016</f>
        <v>15731.58144</v>
      </c>
      <c r="K2" s="0" t="n">
        <f aca="false">J2*1.016</f>
        <v>15983.28674304</v>
      </c>
      <c r="L2" s="0" t="n">
        <f aca="false">K2*1.016</f>
        <v>16239.0193309286</v>
      </c>
      <c r="M2" s="0" t="n">
        <f aca="false">L2*1.016</f>
        <v>16498.8436402235</v>
      </c>
      <c r="N2" s="0" t="n">
        <f aca="false">M2*1.016</f>
        <v>16762.8251384671</v>
      </c>
      <c r="O2" s="0" t="n">
        <f aca="false">N2*1.016</f>
        <v>17031.0303406825</v>
      </c>
      <c r="P2" s="0" t="n">
        <f aca="false">O2*1.016</f>
        <v>17303.5268261335</v>
      </c>
      <c r="Q2" s="0" t="n">
        <f aca="false">P2*1.016</f>
        <v>17580.3832553516</v>
      </c>
    </row>
    <row r="3" customFormat="false" ht="12.8" hidden="false" customHeight="false" outlineLevel="0" collapsed="false">
      <c r="A3" s="0" t="s">
        <v>2</v>
      </c>
      <c r="B3" s="0" t="n">
        <f aca="false">0.252*B2</f>
        <v>3780</v>
      </c>
      <c r="C3" s="0" t="n">
        <f aca="false">0.252*C2</f>
        <v>3780</v>
      </c>
      <c r="D3" s="0" t="n">
        <f aca="false">0.252*D2</f>
        <v>3780</v>
      </c>
      <c r="E3" s="0" t="n">
        <f aca="false">0.252*E2</f>
        <v>3780</v>
      </c>
      <c r="F3" s="0" t="n">
        <f aca="false">0.252*F2</f>
        <v>3780</v>
      </c>
      <c r="G3" s="1" t="n">
        <f aca="false">0.252*G2</f>
        <v>3780</v>
      </c>
      <c r="H3" s="0" t="n">
        <f aca="false">0.252*H2</f>
        <v>3840.48</v>
      </c>
      <c r="I3" s="0" t="n">
        <f aca="false">0.252*I2</f>
        <v>3901.92768</v>
      </c>
      <c r="J3" s="0" t="n">
        <f aca="false">0.252*J2</f>
        <v>3964.35852288</v>
      </c>
      <c r="K3" s="0" t="n">
        <f aca="false">0.252*K2</f>
        <v>4027.78825924608</v>
      </c>
      <c r="L3" s="0" t="n">
        <f aca="false">0.252*L2</f>
        <v>4092.23287139402</v>
      </c>
      <c r="M3" s="0" t="n">
        <f aca="false">0.252*M2</f>
        <v>4157.70859733632</v>
      </c>
      <c r="N3" s="0" t="n">
        <f aca="false">0.252*N2</f>
        <v>4224.2319348937</v>
      </c>
      <c r="O3" s="0" t="n">
        <f aca="false">0.252*O2</f>
        <v>4291.819645852</v>
      </c>
      <c r="P3" s="0" t="n">
        <f aca="false">0.252*P2</f>
        <v>4360.48876018563</v>
      </c>
      <c r="Q3" s="0" t="n">
        <f aca="false">0.252*Q2</f>
        <v>4430.2565803486</v>
      </c>
    </row>
    <row r="4" customFormat="false" ht="12.8" hidden="false" customHeight="false" outlineLevel="0" collapsed="false">
      <c r="A4" s="0" t="s">
        <v>3</v>
      </c>
      <c r="B4" s="0" t="n">
        <f aca="false">0.042*B2</f>
        <v>630</v>
      </c>
      <c r="C4" s="0" t="n">
        <f aca="false">0.042*C2</f>
        <v>630</v>
      </c>
      <c r="D4" s="0" t="n">
        <f aca="false">0.042*D2</f>
        <v>630</v>
      </c>
      <c r="E4" s="0" t="n">
        <f aca="false">0.042*E2</f>
        <v>630</v>
      </c>
      <c r="F4" s="0" t="n">
        <f aca="false">0.042*F2</f>
        <v>630</v>
      </c>
      <c r="G4" s="1" t="n">
        <f aca="false">0.042*G2</f>
        <v>630</v>
      </c>
      <c r="H4" s="0" t="n">
        <f aca="false">0.042*H2</f>
        <v>640.08</v>
      </c>
      <c r="I4" s="0" t="n">
        <f aca="false">0.042*I2</f>
        <v>650.32128</v>
      </c>
      <c r="J4" s="0" t="n">
        <f aca="false">0.042*J2</f>
        <v>660.72642048</v>
      </c>
      <c r="K4" s="0" t="n">
        <f aca="false">0.042*K2</f>
        <v>671.29804320768</v>
      </c>
      <c r="L4" s="0" t="n">
        <f aca="false">0.042*L2</f>
        <v>682.038811899003</v>
      </c>
      <c r="M4" s="0" t="n">
        <f aca="false">0.042*M2</f>
        <v>692.951432889387</v>
      </c>
      <c r="N4" s="0" t="n">
        <f aca="false">0.042*N2</f>
        <v>704.038655815617</v>
      </c>
      <c r="O4" s="0" t="n">
        <f aca="false">0.042*O2</f>
        <v>715.303274308667</v>
      </c>
      <c r="P4" s="0" t="n">
        <f aca="false">0.042*P2</f>
        <v>726.748126697606</v>
      </c>
      <c r="Q4" s="0" t="n">
        <f aca="false">0.042*Q2</f>
        <v>738.376096724767</v>
      </c>
    </row>
    <row r="5" customFormat="false" ht="12.8" hidden="false" customHeight="false" outlineLevel="0" collapsed="false">
      <c r="A5" s="0" t="s">
        <v>4</v>
      </c>
      <c r="B5" s="0" t="n">
        <f aca="false">B2*0.256</f>
        <v>3840</v>
      </c>
      <c r="C5" s="0" t="n">
        <f aca="false">C2*0.256</f>
        <v>3840</v>
      </c>
      <c r="D5" s="0" t="n">
        <f aca="false">D2*0.256</f>
        <v>3840</v>
      </c>
      <c r="E5" s="0" t="n">
        <f aca="false">E2*0.256</f>
        <v>3840</v>
      </c>
      <c r="F5" s="0" t="n">
        <f aca="false">F2*0.256</f>
        <v>3840</v>
      </c>
      <c r="G5" s="0" t="n">
        <f aca="false">G2*0.256</f>
        <v>3840</v>
      </c>
      <c r="H5" s="0" t="n">
        <f aca="false">H2*0.256</f>
        <v>3901.44</v>
      </c>
      <c r="I5" s="0" t="n">
        <f aca="false">I2*0.256</f>
        <v>3963.86304</v>
      </c>
      <c r="J5" s="0" t="n">
        <f aca="false">J2*0.256</f>
        <v>4027.28484864</v>
      </c>
      <c r="K5" s="0" t="n">
        <f aca="false">K2*0.256</f>
        <v>4091.72140621824</v>
      </c>
      <c r="L5" s="0" t="n">
        <f aca="false">L2*0.256</f>
        <v>4157.18894871773</v>
      </c>
      <c r="M5" s="0" t="n">
        <f aca="false">M2*0.256</f>
        <v>4223.70397189722</v>
      </c>
      <c r="N5" s="0" t="n">
        <f aca="false">N2*0.256</f>
        <v>4291.28323544757</v>
      </c>
      <c r="O5" s="0" t="n">
        <f aca="false">O2*0.256</f>
        <v>4359.94376721473</v>
      </c>
      <c r="P5" s="0" t="n">
        <f aca="false">P2*0.256</f>
        <v>4429.70286749017</v>
      </c>
      <c r="Q5" s="0" t="n">
        <f aca="false">Q2*0.256</f>
        <v>4500.57811337001</v>
      </c>
    </row>
    <row r="6" customFormat="false" ht="12.8" hidden="false" customHeight="false" outlineLevel="0" collapsed="false">
      <c r="A6" s="0" t="s">
        <v>5</v>
      </c>
      <c r="B6" s="0" t="n">
        <f aca="false">B3+B4+B5</f>
        <v>8250</v>
      </c>
      <c r="C6" s="0" t="n">
        <f aca="false">C3+C4+C5</f>
        <v>8250</v>
      </c>
      <c r="D6" s="0" t="n">
        <f aca="false">D3+D4+D5</f>
        <v>8250</v>
      </c>
      <c r="E6" s="0" t="n">
        <f aca="false">E3+E4+E5</f>
        <v>8250</v>
      </c>
      <c r="F6" s="0" t="n">
        <f aca="false">F3+F4+F5</f>
        <v>8250</v>
      </c>
      <c r="G6" s="1" t="n">
        <f aca="false">G3+G4+G5</f>
        <v>8250</v>
      </c>
      <c r="H6" s="0" t="n">
        <f aca="false">H3+H4+H5</f>
        <v>8382</v>
      </c>
      <c r="I6" s="0" t="n">
        <f aca="false">I3+I4+I5</f>
        <v>8516.112</v>
      </c>
      <c r="J6" s="0" t="n">
        <f aca="false">J3+J4+J5</f>
        <v>8652.369792</v>
      </c>
      <c r="K6" s="0" t="n">
        <f aca="false">K3+K4+K5</f>
        <v>8790.807708672</v>
      </c>
      <c r="L6" s="0" t="n">
        <f aca="false">L3+L4+L5</f>
        <v>8931.46063201075</v>
      </c>
      <c r="M6" s="0" t="n">
        <f aca="false">M3+M4+M5</f>
        <v>9074.36400212292</v>
      </c>
      <c r="N6" s="0" t="n">
        <f aca="false">N3+N4+N5</f>
        <v>9219.55382615689</v>
      </c>
      <c r="O6" s="0" t="n">
        <f aca="false">O3+O4+O5</f>
        <v>9367.0666873754</v>
      </c>
      <c r="P6" s="0" t="n">
        <f aca="false">P3+P4+P5</f>
        <v>9516.93975437341</v>
      </c>
      <c r="Q6" s="0" t="n">
        <f aca="false">Q3+Q4+Q5</f>
        <v>9669.21079044338</v>
      </c>
    </row>
    <row r="7" customFormat="false" ht="12.8" hidden="false" customHeight="false" outlineLevel="0" collapsed="false">
      <c r="A7" s="0" t="s">
        <v>6</v>
      </c>
      <c r="B7" s="0" t="n">
        <f aca="false">B2-B6</f>
        <v>6750</v>
      </c>
      <c r="C7" s="0" t="n">
        <f aca="false">C2-C6</f>
        <v>6750</v>
      </c>
      <c r="D7" s="0" t="n">
        <f aca="false">D2-D6</f>
        <v>6750</v>
      </c>
      <c r="E7" s="0" t="n">
        <f aca="false">E2-E6</f>
        <v>6750</v>
      </c>
      <c r="F7" s="0" t="n">
        <f aca="false">F2-F6</f>
        <v>6750</v>
      </c>
      <c r="G7" s="1" t="n">
        <f aca="false">G2-G6</f>
        <v>6750</v>
      </c>
      <c r="H7" s="0" t="n">
        <f aca="false">H2-H6</f>
        <v>6858</v>
      </c>
      <c r="I7" s="0" t="n">
        <f aca="false">I2-I6</f>
        <v>6967.728</v>
      </c>
      <c r="J7" s="0" t="n">
        <f aca="false">J2-J6</f>
        <v>7079.211648</v>
      </c>
      <c r="K7" s="0" t="n">
        <f aca="false">K2-K6</f>
        <v>7192.479034368</v>
      </c>
      <c r="L7" s="0" t="n">
        <f aca="false">L2-L6</f>
        <v>7307.55869891789</v>
      </c>
      <c r="M7" s="0" t="n">
        <f aca="false">M2-M6</f>
        <v>7424.47963810058</v>
      </c>
      <c r="N7" s="0" t="n">
        <f aca="false">N2-N6</f>
        <v>7543.27131231018</v>
      </c>
      <c r="O7" s="0" t="n">
        <f aca="false">O2-O6</f>
        <v>7663.96365330715</v>
      </c>
      <c r="P7" s="0" t="n">
        <f aca="false">P2-P6</f>
        <v>7786.58707176006</v>
      </c>
      <c r="Q7" s="0" t="n">
        <f aca="false">Q2-Q6</f>
        <v>7911.17246490822</v>
      </c>
    </row>
    <row r="8" customFormat="false" ht="12.8" hidden="false" customHeight="false" outlineLevel="0" collapsed="false">
      <c r="A8" s="0" t="s">
        <v>7</v>
      </c>
      <c r="B8" s="0" t="n">
        <v>2000</v>
      </c>
      <c r="C8" s="0" t="n">
        <v>2000</v>
      </c>
      <c r="D8" s="0" t="n">
        <v>2000</v>
      </c>
      <c r="E8" s="0" t="n">
        <v>2000</v>
      </c>
      <c r="F8" s="0" t="n">
        <v>2000</v>
      </c>
      <c r="G8" s="1" t="n">
        <v>2000</v>
      </c>
      <c r="H8" s="0" t="n">
        <f aca="false">G8</f>
        <v>2000</v>
      </c>
      <c r="I8" s="0" t="n">
        <f aca="false">H8</f>
        <v>2000</v>
      </c>
      <c r="J8" s="0" t="n">
        <f aca="false">I8</f>
        <v>2000</v>
      </c>
      <c r="K8" s="0" t="n">
        <f aca="false">J8</f>
        <v>2000</v>
      </c>
      <c r="L8" s="0" t="n">
        <f aca="false">K8</f>
        <v>2000</v>
      </c>
      <c r="M8" s="0" t="n">
        <f aca="false">L8</f>
        <v>2000</v>
      </c>
      <c r="N8" s="0" t="n">
        <f aca="false">M8</f>
        <v>2000</v>
      </c>
      <c r="O8" s="0" t="n">
        <f aca="false">N8</f>
        <v>2000</v>
      </c>
      <c r="P8" s="0" t="n">
        <f aca="false">O8</f>
        <v>2000</v>
      </c>
      <c r="Q8" s="0" t="n">
        <f aca="false">P8</f>
        <v>2000</v>
      </c>
    </row>
    <row r="9" customFormat="false" ht="12.8" hidden="false" customHeight="false" outlineLevel="0" collapsed="false">
      <c r="A9" s="0" t="s">
        <v>8</v>
      </c>
      <c r="B9" s="0" t="n">
        <f aca="false">0.128*B7</f>
        <v>864</v>
      </c>
      <c r="C9" s="0" t="n">
        <f aca="false">0.128*C7</f>
        <v>864</v>
      </c>
      <c r="D9" s="0" t="n">
        <f aca="false">0.128*D7</f>
        <v>864</v>
      </c>
      <c r="E9" s="0" t="n">
        <f aca="false">0.128*E7</f>
        <v>864</v>
      </c>
      <c r="F9" s="0" t="n">
        <f aca="false">0.128*F7</f>
        <v>864</v>
      </c>
      <c r="G9" s="0" t="n">
        <f aca="false">0.128*G7</f>
        <v>864</v>
      </c>
      <c r="H9" s="0" t="n">
        <f aca="false">0.128*H7</f>
        <v>877.824</v>
      </c>
      <c r="I9" s="0" t="n">
        <f aca="false">0.128*I7</f>
        <v>891.869184</v>
      </c>
      <c r="J9" s="0" t="n">
        <f aca="false">0.128*J7</f>
        <v>906.139090944</v>
      </c>
      <c r="K9" s="0" t="n">
        <f aca="false">0.128*K7</f>
        <v>920.637316399104</v>
      </c>
      <c r="L9" s="0" t="n">
        <f aca="false">0.128*L7</f>
        <v>935.36751346149</v>
      </c>
      <c r="M9" s="0" t="n">
        <f aca="false">0.128*M7</f>
        <v>950.333393676874</v>
      </c>
      <c r="N9" s="0" t="n">
        <f aca="false">0.128*N7</f>
        <v>965.538727975703</v>
      </c>
      <c r="O9" s="0" t="n">
        <f aca="false">0.128*O7</f>
        <v>980.987347623315</v>
      </c>
      <c r="P9" s="0" t="n">
        <f aca="false">0.128*P7</f>
        <v>996.683145185288</v>
      </c>
      <c r="Q9" s="0" t="n">
        <f aca="false">0.128*Q7</f>
        <v>1012.63007550825</v>
      </c>
    </row>
    <row r="10" customFormat="false" ht="12.8" hidden="false" customHeight="false" outlineLevel="0" collapsed="false">
      <c r="A10" s="0" t="s">
        <v>9</v>
      </c>
      <c r="B10" s="0" t="n">
        <f aca="false">B7-B8-B9</f>
        <v>3886</v>
      </c>
      <c r="C10" s="0" t="n">
        <f aca="false">C7-C8-C9</f>
        <v>3886</v>
      </c>
      <c r="D10" s="0" t="n">
        <f aca="false">D7-D8-D9</f>
        <v>3886</v>
      </c>
      <c r="E10" s="0" t="n">
        <f aca="false">E7-E8-E9</f>
        <v>3886</v>
      </c>
      <c r="F10" s="0" t="n">
        <f aca="false">F7-F8-F9</f>
        <v>3886</v>
      </c>
      <c r="G10" s="1" t="n">
        <f aca="false">G7-G8-G9</f>
        <v>3886</v>
      </c>
      <c r="H10" s="0" t="n">
        <f aca="false">H7-H8-H9</f>
        <v>3980.176</v>
      </c>
      <c r="I10" s="0" t="n">
        <f aca="false">I7-I8-I9</f>
        <v>4075.858816</v>
      </c>
      <c r="J10" s="0" t="n">
        <f aca="false">J7-J8-J9</f>
        <v>4173.072557056</v>
      </c>
      <c r="K10" s="0" t="n">
        <f aca="false">K7-K8-K9</f>
        <v>4271.8417179689</v>
      </c>
      <c r="L10" s="0" t="n">
        <f aca="false">L7-L8-L9</f>
        <v>4372.1911854564</v>
      </c>
      <c r="M10" s="0" t="n">
        <f aca="false">M7-M8-M9</f>
        <v>4474.1462444237</v>
      </c>
      <c r="N10" s="0" t="n">
        <f aca="false">N7-N8-N9</f>
        <v>4577.73258433448</v>
      </c>
      <c r="O10" s="0" t="n">
        <f aca="false">O7-O8-O9</f>
        <v>4682.97630568383</v>
      </c>
      <c r="P10" s="0" t="n">
        <f aca="false">P7-P8-P9</f>
        <v>4789.90392657477</v>
      </c>
      <c r="Q10" s="0" t="n">
        <f aca="false">Q7-Q8-Q9</f>
        <v>4898.54238939997</v>
      </c>
    </row>
    <row r="11" customFormat="false" ht="12.8" hidden="false" customHeight="false" outlineLevel="0" collapsed="false">
      <c r="A11" s="0" t="s">
        <v>10</v>
      </c>
      <c r="B11" s="0" t="n">
        <v>200</v>
      </c>
      <c r="C11" s="0" t="n">
        <v>200</v>
      </c>
      <c r="D11" s="0" t="n">
        <v>200</v>
      </c>
      <c r="E11" s="0" t="n">
        <v>200</v>
      </c>
      <c r="F11" s="0" t="n">
        <v>200</v>
      </c>
      <c r="G11" s="1" t="n">
        <v>200</v>
      </c>
      <c r="H11" s="0" t="n">
        <f aca="false">G11</f>
        <v>200</v>
      </c>
      <c r="I11" s="0" t="n">
        <f aca="false">H11</f>
        <v>200</v>
      </c>
      <c r="J11" s="0" t="n">
        <f aca="false">I11</f>
        <v>200</v>
      </c>
      <c r="K11" s="0" t="n">
        <f aca="false">J11</f>
        <v>200</v>
      </c>
      <c r="L11" s="0" t="n">
        <f aca="false">K11</f>
        <v>200</v>
      </c>
      <c r="M11" s="0" t="n">
        <f aca="false">L11</f>
        <v>200</v>
      </c>
      <c r="N11" s="0" t="n">
        <f aca="false">M11</f>
        <v>200</v>
      </c>
      <c r="O11" s="0" t="n">
        <f aca="false">N11</f>
        <v>200</v>
      </c>
      <c r="P11" s="0" t="n">
        <f aca="false">O11</f>
        <v>200</v>
      </c>
      <c r="Q11" s="0" t="n">
        <f aca="false">P11</f>
        <v>200</v>
      </c>
    </row>
    <row r="12" customFormat="false" ht="12.8" hidden="false" customHeight="false" outlineLevel="0" collapsed="false">
      <c r="A12" s="0" t="s">
        <v>11</v>
      </c>
      <c r="B12" s="0" t="n">
        <f aca="false">0.05*B17+0.07*B18</f>
        <v>1070</v>
      </c>
      <c r="C12" s="0" t="n">
        <f aca="false">0.05*C17+0.07*C18</f>
        <v>1140</v>
      </c>
      <c r="D12" s="0" t="n">
        <f aca="false">0.05*D17+0.07*D18</f>
        <v>1210</v>
      </c>
      <c r="E12" s="0" t="n">
        <f aca="false">0.05*E17+0.07*E18</f>
        <v>1280</v>
      </c>
      <c r="F12" s="0" t="n">
        <f aca="false">0.05*F17+0.07*F18</f>
        <v>1350</v>
      </c>
      <c r="G12" s="1" t="n">
        <f aca="false">0.05*G17+0.07*G18</f>
        <v>1420</v>
      </c>
      <c r="H12" s="0" t="n">
        <f aca="false">0.05*H17+0.07*H18</f>
        <v>1420</v>
      </c>
      <c r="I12" s="0" t="n">
        <f aca="false">0.05*I17+0.07*I18</f>
        <v>1420</v>
      </c>
      <c r="J12" s="0" t="n">
        <f aca="false">0.05*J17+0.07*J18</f>
        <v>1420</v>
      </c>
      <c r="K12" s="0" t="n">
        <f aca="false">0.05*K17+0.07*K18</f>
        <v>1420</v>
      </c>
      <c r="L12" s="0" t="n">
        <f aca="false">0.05*L17+0.07*L18</f>
        <v>1420</v>
      </c>
      <c r="M12" s="0" t="n">
        <f aca="false">0.05*M17+0.07*M18</f>
        <v>1420</v>
      </c>
      <c r="N12" s="0" t="n">
        <f aca="false">0.05*N17+0.07*N18</f>
        <v>1420</v>
      </c>
      <c r="O12" s="0" t="n">
        <f aca="false">0.05*O17+0.07*O18</f>
        <v>1420</v>
      </c>
      <c r="P12" s="0" t="n">
        <f aca="false">0.05*P17+0.07*P18</f>
        <v>1420</v>
      </c>
      <c r="Q12" s="0" t="n">
        <f aca="false">0.05*Q17+0.07*Q18</f>
        <v>1420</v>
      </c>
    </row>
    <row r="13" customFormat="false" ht="12.8" hidden="false" customHeight="false" outlineLevel="0" collapsed="false">
      <c r="A13" s="0" t="s">
        <v>12</v>
      </c>
      <c r="B13" s="0" t="n">
        <f aca="false">B10+B11-B12</f>
        <v>3016</v>
      </c>
      <c r="C13" s="0" t="n">
        <f aca="false">C10+C11-C12</f>
        <v>2946</v>
      </c>
      <c r="D13" s="0" t="n">
        <f aca="false">D10+D11-D12</f>
        <v>2876</v>
      </c>
      <c r="E13" s="0" t="n">
        <f aca="false">E10+E11-E12</f>
        <v>2806</v>
      </c>
      <c r="F13" s="0" t="n">
        <f aca="false">F10+F11-F12</f>
        <v>2736</v>
      </c>
      <c r="G13" s="1" t="n">
        <f aca="false">G10+G11-G12</f>
        <v>2666</v>
      </c>
      <c r="H13" s="0" t="n">
        <f aca="false">H10+H11-H12</f>
        <v>2760.176</v>
      </c>
      <c r="I13" s="0" t="n">
        <f aca="false">I10+I11-I12</f>
        <v>2855.858816</v>
      </c>
      <c r="J13" s="0" t="n">
        <f aca="false">J10+J11-J12</f>
        <v>2953.072557056</v>
      </c>
      <c r="K13" s="0" t="n">
        <f aca="false">K10+K11-K12</f>
        <v>3051.8417179689</v>
      </c>
      <c r="L13" s="0" t="n">
        <f aca="false">L10+L11-L12</f>
        <v>3152.1911854564</v>
      </c>
      <c r="M13" s="0" t="n">
        <f aca="false">M10+M11-M12</f>
        <v>3254.1462444237</v>
      </c>
      <c r="N13" s="0" t="n">
        <f aca="false">N10+N11-N12</f>
        <v>3357.73258433448</v>
      </c>
      <c r="O13" s="0" t="n">
        <f aca="false">O10+O11-O12</f>
        <v>3462.97630568383</v>
      </c>
      <c r="P13" s="0" t="n">
        <f aca="false">P10+P11-P12</f>
        <v>3569.90392657477</v>
      </c>
      <c r="Q13" s="0" t="n">
        <f aca="false">Q10+Q11-Q12</f>
        <v>3678.54238939997</v>
      </c>
    </row>
    <row r="14" customFormat="false" ht="12.8" hidden="false" customHeight="false" outlineLevel="0" collapsed="false">
      <c r="A14" s="0" t="s">
        <v>13</v>
      </c>
      <c r="B14" s="0" t="n">
        <f aca="false">0.335*B13</f>
        <v>1010.36</v>
      </c>
      <c r="C14" s="0" t="n">
        <f aca="false">0.335*C13</f>
        <v>986.91</v>
      </c>
      <c r="D14" s="0" t="n">
        <f aca="false">0.335*D13</f>
        <v>963.46</v>
      </c>
      <c r="E14" s="0" t="n">
        <f aca="false">0.335*E13</f>
        <v>940.01</v>
      </c>
      <c r="F14" s="0" t="n">
        <f aca="false">0.335*F13</f>
        <v>916.56</v>
      </c>
      <c r="G14" s="1" t="n">
        <f aca="false">0.335*G13</f>
        <v>893.11</v>
      </c>
      <c r="H14" s="0" t="n">
        <f aca="false">0.335*H13</f>
        <v>924.65896</v>
      </c>
      <c r="I14" s="0" t="n">
        <f aca="false">0.335*I13</f>
        <v>956.71270336</v>
      </c>
      <c r="J14" s="0" t="n">
        <f aca="false">0.335*J13</f>
        <v>989.27930661376</v>
      </c>
      <c r="K14" s="0" t="n">
        <f aca="false">0.335*K13</f>
        <v>1022.36697551958</v>
      </c>
      <c r="L14" s="0" t="n">
        <f aca="false">0.335*L13</f>
        <v>1055.98404712789</v>
      </c>
      <c r="M14" s="0" t="n">
        <f aca="false">0.335*M13</f>
        <v>1090.13899188194</v>
      </c>
      <c r="N14" s="0" t="n">
        <f aca="false">0.335*N13</f>
        <v>1124.84041575205</v>
      </c>
      <c r="O14" s="0" t="n">
        <f aca="false">0.335*O13</f>
        <v>1160.09706240408</v>
      </c>
      <c r="P14" s="0" t="n">
        <f aca="false">0.335*P13</f>
        <v>1195.91781540255</v>
      </c>
      <c r="Q14" s="0" t="n">
        <f aca="false">0.335*Q13</f>
        <v>1232.31170044899</v>
      </c>
    </row>
    <row r="15" customFormat="false" ht="12.8" hidden="false" customHeight="false" outlineLevel="0" collapsed="false">
      <c r="A15" s="1" t="s">
        <v>14</v>
      </c>
      <c r="B15" s="1" t="n">
        <f aca="false">B13-B14</f>
        <v>2005.64</v>
      </c>
      <c r="C15" s="1" t="n">
        <f aca="false">C13-C14</f>
        <v>1959.09</v>
      </c>
      <c r="D15" s="1" t="n">
        <f aca="false">D13-D14</f>
        <v>1912.54</v>
      </c>
      <c r="E15" s="1" t="n">
        <f aca="false">E13-E14</f>
        <v>1865.99</v>
      </c>
      <c r="F15" s="1" t="n">
        <f aca="false">F13-F14</f>
        <v>1819.44</v>
      </c>
      <c r="G15" s="1" t="n">
        <f aca="false">G13-G14</f>
        <v>1772.89</v>
      </c>
      <c r="H15" s="1" t="n">
        <f aca="false">H13-H14</f>
        <v>1835.51704</v>
      </c>
      <c r="I15" s="1" t="n">
        <f aca="false">I13-I14</f>
        <v>1899.14611264</v>
      </c>
      <c r="J15" s="1" t="n">
        <f aca="false">J13-J14</f>
        <v>1963.79325044224</v>
      </c>
      <c r="K15" s="1" t="n">
        <f aca="false">K13-K14</f>
        <v>2029.47474244932</v>
      </c>
      <c r="L15" s="1" t="n">
        <f aca="false">L13-L14</f>
        <v>2096.20713832851</v>
      </c>
      <c r="M15" s="1" t="n">
        <f aca="false">M13-M14</f>
        <v>2164.00725254176</v>
      </c>
      <c r="N15" s="1" t="n">
        <f aca="false">N13-N14</f>
        <v>2232.89216858243</v>
      </c>
      <c r="O15" s="1" t="n">
        <f aca="false">O13-O14</f>
        <v>2302.87924327975</v>
      </c>
      <c r="P15" s="1" t="n">
        <f aca="false">P13-P14</f>
        <v>2373.98611117222</v>
      </c>
      <c r="Q15" s="1" t="n">
        <f aca="false">Q13-Q14</f>
        <v>2446.23068895098</v>
      </c>
    </row>
    <row r="16" customFormat="false" ht="12.8" hidden="false" customHeight="false" outlineLevel="0" collapsed="false">
      <c r="A16" s="0" t="s">
        <v>15</v>
      </c>
      <c r="B16" s="0" t="n">
        <v>60000</v>
      </c>
      <c r="C16" s="0" t="n">
        <v>60000</v>
      </c>
      <c r="D16" s="0" t="n">
        <v>60000</v>
      </c>
      <c r="E16" s="0" t="n">
        <v>60000</v>
      </c>
      <c r="F16" s="0" t="n">
        <v>60000</v>
      </c>
      <c r="G16" s="1" t="n">
        <v>60000</v>
      </c>
      <c r="H16" s="0" t="n">
        <f aca="false">G16</f>
        <v>60000</v>
      </c>
      <c r="I16" s="0" t="n">
        <f aca="false">H16</f>
        <v>60000</v>
      </c>
      <c r="J16" s="0" t="n">
        <f aca="false">I16</f>
        <v>60000</v>
      </c>
      <c r="K16" s="0" t="n">
        <f aca="false">J16</f>
        <v>60000</v>
      </c>
      <c r="L16" s="0" t="n">
        <f aca="false">K16</f>
        <v>60000</v>
      </c>
      <c r="M16" s="0" t="n">
        <f aca="false">L16</f>
        <v>60000</v>
      </c>
      <c r="N16" s="0" t="n">
        <f aca="false">M16</f>
        <v>60000</v>
      </c>
      <c r="O16" s="0" t="n">
        <f aca="false">N16</f>
        <v>60000</v>
      </c>
      <c r="P16" s="0" t="n">
        <f aca="false">O16</f>
        <v>60000</v>
      </c>
      <c r="Q16" s="0" t="n">
        <f aca="false">P16</f>
        <v>60000</v>
      </c>
    </row>
    <row r="17" customFormat="false" ht="12.8" hidden="false" customHeight="false" outlineLevel="0" collapsed="false">
      <c r="A17" s="0" t="s">
        <v>16</v>
      </c>
      <c r="B17" s="0" t="n">
        <v>20000</v>
      </c>
      <c r="C17" s="0" t="n">
        <v>20000</v>
      </c>
      <c r="D17" s="0" t="n">
        <v>20000</v>
      </c>
      <c r="E17" s="0" t="n">
        <v>20000</v>
      </c>
      <c r="F17" s="0" t="n">
        <v>20000</v>
      </c>
      <c r="G17" s="1" t="n">
        <v>20000</v>
      </c>
      <c r="H17" s="0" t="n">
        <f aca="false">G17</f>
        <v>20000</v>
      </c>
      <c r="I17" s="0" t="n">
        <f aca="false">H17</f>
        <v>20000</v>
      </c>
      <c r="J17" s="0" t="n">
        <f aca="false">I17</f>
        <v>20000</v>
      </c>
      <c r="K17" s="0" t="n">
        <f aca="false">J17</f>
        <v>20000</v>
      </c>
      <c r="L17" s="0" t="n">
        <f aca="false">K17</f>
        <v>20000</v>
      </c>
      <c r="M17" s="0" t="n">
        <f aca="false">L17</f>
        <v>20000</v>
      </c>
      <c r="N17" s="0" t="n">
        <f aca="false">M17</f>
        <v>20000</v>
      </c>
      <c r="O17" s="0" t="n">
        <f aca="false">N17</f>
        <v>20000</v>
      </c>
      <c r="P17" s="0" t="n">
        <f aca="false">O17</f>
        <v>20000</v>
      </c>
      <c r="Q17" s="0" t="n">
        <f aca="false">P17</f>
        <v>20000</v>
      </c>
    </row>
    <row r="18" customFormat="false" ht="12.8" hidden="false" customHeight="false" outlineLevel="0" collapsed="false">
      <c r="A18" s="0" t="s">
        <v>17</v>
      </c>
      <c r="B18" s="0" t="n">
        <v>1000</v>
      </c>
      <c r="C18" s="0" t="n">
        <v>2000</v>
      </c>
      <c r="D18" s="0" t="n">
        <v>3000</v>
      </c>
      <c r="E18" s="0" t="n">
        <v>4000</v>
      </c>
      <c r="F18" s="0" t="n">
        <v>5000</v>
      </c>
      <c r="G18" s="1" t="n">
        <v>6000</v>
      </c>
      <c r="H18" s="0" t="n">
        <f aca="false">G18</f>
        <v>6000</v>
      </c>
      <c r="I18" s="0" t="n">
        <f aca="false">H18</f>
        <v>6000</v>
      </c>
      <c r="J18" s="0" t="n">
        <f aca="false">I18</f>
        <v>6000</v>
      </c>
      <c r="K18" s="0" t="n">
        <f aca="false">J18</f>
        <v>6000</v>
      </c>
      <c r="L18" s="0" t="n">
        <f aca="false">K18</f>
        <v>6000</v>
      </c>
      <c r="M18" s="0" t="n">
        <f aca="false">L18</f>
        <v>6000</v>
      </c>
      <c r="N18" s="0" t="n">
        <f aca="false">M18</f>
        <v>6000</v>
      </c>
      <c r="O18" s="0" t="n">
        <f aca="false">N18</f>
        <v>6000</v>
      </c>
      <c r="P18" s="0" t="n">
        <f aca="false">O18</f>
        <v>6000</v>
      </c>
      <c r="Q18" s="0" t="n">
        <f aca="false">P18</f>
        <v>6000</v>
      </c>
    </row>
    <row r="19" customFormat="false" ht="12.8" hidden="false" customHeight="false" outlineLevel="0" collapsed="false">
      <c r="A19" s="0" t="s">
        <v>18</v>
      </c>
      <c r="B19" s="0" t="n">
        <f aca="false">B17+B18</f>
        <v>21000</v>
      </c>
      <c r="C19" s="0" t="n">
        <f aca="false">C17+C18</f>
        <v>22000</v>
      </c>
      <c r="D19" s="0" t="n">
        <f aca="false">D17+D18</f>
        <v>23000</v>
      </c>
      <c r="E19" s="0" t="n">
        <f aca="false">E17+E18</f>
        <v>24000</v>
      </c>
      <c r="F19" s="0" t="n">
        <f aca="false">F17+F18</f>
        <v>25000</v>
      </c>
      <c r="G19" s="1" t="n">
        <f aca="false">G17+G18</f>
        <v>26000</v>
      </c>
      <c r="H19" s="0" t="n">
        <f aca="false">H17+H18</f>
        <v>26000</v>
      </c>
      <c r="I19" s="0" t="n">
        <f aca="false">I17+I18</f>
        <v>26000</v>
      </c>
      <c r="J19" s="0" t="n">
        <f aca="false">J17+J18</f>
        <v>26000</v>
      </c>
      <c r="K19" s="0" t="n">
        <f aca="false">K17+K18</f>
        <v>26000</v>
      </c>
      <c r="L19" s="0" t="n">
        <f aca="false">L17+L18</f>
        <v>26000</v>
      </c>
      <c r="M19" s="0" t="n">
        <f aca="false">M17+M18</f>
        <v>26000</v>
      </c>
      <c r="N19" s="0" t="n">
        <f aca="false">N17+N18</f>
        <v>26000</v>
      </c>
      <c r="O19" s="0" t="n">
        <f aca="false">O17+O18</f>
        <v>26000</v>
      </c>
      <c r="P19" s="0" t="n">
        <f aca="false">P17+P18</f>
        <v>26000</v>
      </c>
      <c r="Q19" s="0" t="n">
        <f aca="false">Q17+Q18</f>
        <v>26000</v>
      </c>
    </row>
    <row r="20" customFormat="false" ht="12.8" hidden="false" customHeight="false" outlineLevel="0" collapsed="false">
      <c r="A20" s="0" t="s">
        <v>19</v>
      </c>
      <c r="B20" s="0" t="n">
        <v>-973.905</v>
      </c>
      <c r="C20" s="0" t="n">
        <f aca="false">B20</f>
        <v>-973.905</v>
      </c>
      <c r="D20" s="0" t="n">
        <f aca="false">C20</f>
        <v>-973.905</v>
      </c>
      <c r="E20" s="0" t="n">
        <f aca="false">D20</f>
        <v>-973.905</v>
      </c>
      <c r="F20" s="0" t="n">
        <f aca="false">E20</f>
        <v>-973.905</v>
      </c>
      <c r="G20" s="1" t="n">
        <f aca="false">F20</f>
        <v>-973.905</v>
      </c>
      <c r="H20" s="0" t="n">
        <f aca="false">G20</f>
        <v>-973.905</v>
      </c>
      <c r="I20" s="0" t="n">
        <f aca="false">H20</f>
        <v>-973.905</v>
      </c>
      <c r="J20" s="0" t="n">
        <f aca="false">I20</f>
        <v>-973.905</v>
      </c>
      <c r="K20" s="0" t="n">
        <f aca="false">J20</f>
        <v>-973.905</v>
      </c>
      <c r="L20" s="0" t="n">
        <f aca="false">K20</f>
        <v>-973.905</v>
      </c>
      <c r="M20" s="0" t="n">
        <f aca="false">L20</f>
        <v>-973.905</v>
      </c>
      <c r="N20" s="0" t="n">
        <f aca="false">M20</f>
        <v>-973.905</v>
      </c>
      <c r="O20" s="0" t="n">
        <f aca="false">N20</f>
        <v>-973.905</v>
      </c>
      <c r="P20" s="0" t="n">
        <f aca="false">O20</f>
        <v>-973.905</v>
      </c>
      <c r="Q20" s="0" t="n">
        <f aca="false">P20</f>
        <v>-973.905</v>
      </c>
    </row>
    <row r="21" customFormat="false" ht="12.8" hidden="false" customHeight="false" outlineLevel="0" collapsed="false">
      <c r="A21" s="0" t="s">
        <v>20</v>
      </c>
      <c r="B21" s="0" t="n">
        <v>4000</v>
      </c>
      <c r="C21" s="0" t="n">
        <f aca="false">B21</f>
        <v>4000</v>
      </c>
      <c r="D21" s="0" t="n">
        <f aca="false">C21</f>
        <v>4000</v>
      </c>
      <c r="E21" s="0" t="n">
        <f aca="false">D21</f>
        <v>4000</v>
      </c>
      <c r="F21" s="0" t="n">
        <f aca="false">E21</f>
        <v>4000</v>
      </c>
      <c r="G21" s="1" t="n">
        <f aca="false">F21</f>
        <v>4000</v>
      </c>
      <c r="H21" s="0" t="n">
        <f aca="false">G21</f>
        <v>4000</v>
      </c>
      <c r="I21" s="0" t="n">
        <f aca="false">H21</f>
        <v>4000</v>
      </c>
      <c r="J21" s="0" t="n">
        <f aca="false">I21</f>
        <v>4000</v>
      </c>
      <c r="K21" s="0" t="n">
        <f aca="false">J21</f>
        <v>4000</v>
      </c>
      <c r="L21" s="0" t="n">
        <f aca="false">K21</f>
        <v>4000</v>
      </c>
      <c r="M21" s="0" t="n">
        <f aca="false">L21</f>
        <v>4000</v>
      </c>
      <c r="N21" s="0" t="n">
        <f aca="false">M21</f>
        <v>4000</v>
      </c>
      <c r="O21" s="0" t="n">
        <f aca="false">N21</f>
        <v>4000</v>
      </c>
      <c r="P21" s="0" t="n">
        <f aca="false">O21</f>
        <v>4000</v>
      </c>
      <c r="Q21" s="0" t="n">
        <f aca="false">P21</f>
        <v>4000</v>
      </c>
    </row>
    <row r="22" customFormat="false" ht="12.8" hidden="false" customHeight="false" outlineLevel="0" collapsed="false">
      <c r="A22" s="0" t="s">
        <v>21</v>
      </c>
      <c r="B22" s="0" t="n">
        <f aca="false">B15+B8-B20-B21</f>
        <v>979.545</v>
      </c>
      <c r="C22" s="0" t="n">
        <f aca="false">C15+C8-C20-C21</f>
        <v>932.995</v>
      </c>
      <c r="D22" s="0" t="n">
        <f aca="false">D15+D8-D20-D21</f>
        <v>886.445</v>
      </c>
      <c r="E22" s="0" t="n">
        <f aca="false">E15+E8-E20-E21</f>
        <v>839.895</v>
      </c>
      <c r="F22" s="0" t="n">
        <f aca="false">F15+F8-F20-F21</f>
        <v>793.345</v>
      </c>
      <c r="G22" s="1" t="n">
        <f aca="false">G15+G8-G20-G21</f>
        <v>746.795</v>
      </c>
      <c r="H22" s="0" t="n">
        <f aca="false">H15+H8-H20-H21</f>
        <v>809.422039999999</v>
      </c>
      <c r="I22" s="0" t="n">
        <f aca="false">I15+I8-I20-I21</f>
        <v>873.051112639999</v>
      </c>
      <c r="J22" s="0" t="n">
        <f aca="false">J15+J8-J20-J21</f>
        <v>937.698250442239</v>
      </c>
      <c r="K22" s="0" t="n">
        <f aca="false">K15+K8-K20-K21</f>
        <v>1003.37974244932</v>
      </c>
      <c r="L22" s="0" t="n">
        <f aca="false">L15+L8-L20-L21</f>
        <v>1070.11213832851</v>
      </c>
      <c r="M22" s="0" t="n">
        <f aca="false">M15+M8-M20-M21</f>
        <v>1137.91225254176</v>
      </c>
      <c r="N22" s="0" t="n">
        <f aca="false">N15+N8-N20-N21</f>
        <v>1206.79716858243</v>
      </c>
      <c r="O22" s="0" t="n">
        <f aca="false">O15+O8-O20-O21</f>
        <v>1276.78424327975</v>
      </c>
      <c r="P22" s="0" t="n">
        <f aca="false">P15+P8-P20-P21</f>
        <v>1347.89111117222</v>
      </c>
      <c r="Q22" s="0" t="n">
        <f aca="false">Q15+Q8-Q20-Q21</f>
        <v>1420.13568895098</v>
      </c>
    </row>
    <row r="23" customFormat="false" ht="12.8" hidden="false" customHeight="false" outlineLevel="0" collapsed="false">
      <c r="A23" s="0" t="s">
        <v>22</v>
      </c>
      <c r="B23" s="0" t="n">
        <f aca="false">0.5*B15</f>
        <v>1002.82</v>
      </c>
      <c r="C23" s="0" t="n">
        <f aca="false">0.5*C15</f>
        <v>979.545</v>
      </c>
      <c r="D23" s="0" t="n">
        <f aca="false">0.5*D15</f>
        <v>956.27</v>
      </c>
      <c r="E23" s="0" t="n">
        <f aca="false">0.5*E15</f>
        <v>932.995</v>
      </c>
      <c r="F23" s="0" t="n">
        <f aca="false">0.5*F15</f>
        <v>909.72</v>
      </c>
      <c r="G23" s="0" t="n">
        <f aca="false">0.5*G15</f>
        <v>886.445</v>
      </c>
      <c r="H23" s="0" t="n">
        <f aca="false">0.5*H15</f>
        <v>917.75852</v>
      </c>
      <c r="I23" s="0" t="n">
        <f aca="false">0.5*I15</f>
        <v>949.57305632</v>
      </c>
      <c r="J23" s="0" t="n">
        <f aca="false">0.5*J15</f>
        <v>981.89662522112</v>
      </c>
      <c r="K23" s="0" t="n">
        <f aca="false">0.5*K15</f>
        <v>1014.73737122466</v>
      </c>
      <c r="L23" s="0" t="n">
        <f aca="false">0.5*L15</f>
        <v>1048.10356916425</v>
      </c>
      <c r="M23" s="0" t="n">
        <f aca="false">0.5*M15</f>
        <v>1082.00362627088</v>
      </c>
      <c r="N23" s="0" t="n">
        <f aca="false">0.5*N15</f>
        <v>1116.44608429121</v>
      </c>
      <c r="O23" s="0" t="n">
        <f aca="false">0.5*O15</f>
        <v>1151.43962163987</v>
      </c>
      <c r="P23" s="0" t="n">
        <f aca="false">0.5*P15</f>
        <v>1186.99305558611</v>
      </c>
      <c r="Q23" s="0" t="n">
        <f aca="false">0.5*Q15</f>
        <v>1223.11534447549</v>
      </c>
    </row>
    <row r="24" customFormat="false" ht="12.8" hidden="false" customHeight="false" outlineLevel="0" collapsed="false">
      <c r="A24" s="0" t="s">
        <v>23</v>
      </c>
      <c r="B24" s="0" t="n">
        <v>1000</v>
      </c>
      <c r="C24" s="0" t="n">
        <v>1000</v>
      </c>
      <c r="D24" s="0" t="n">
        <v>1000</v>
      </c>
      <c r="E24" s="0" t="n">
        <v>1000</v>
      </c>
      <c r="F24" s="0" t="n">
        <v>1000</v>
      </c>
      <c r="G24" s="1" t="n">
        <v>1000</v>
      </c>
      <c r="H24" s="0" t="n">
        <v>1000</v>
      </c>
      <c r="I24" s="0" t="n">
        <v>1000</v>
      </c>
      <c r="J24" s="0" t="n">
        <v>1000</v>
      </c>
      <c r="K24" s="0" t="n">
        <v>1000</v>
      </c>
      <c r="L24" s="0" t="n">
        <v>1000</v>
      </c>
      <c r="M24" s="0" t="n">
        <v>1000</v>
      </c>
      <c r="N24" s="0" t="n">
        <v>1000</v>
      </c>
      <c r="O24" s="0" t="n">
        <v>1000</v>
      </c>
      <c r="P24" s="0" t="n">
        <v>1000</v>
      </c>
      <c r="Q24" s="0" t="n">
        <v>1000</v>
      </c>
    </row>
    <row r="25" customFormat="false" ht="12.8" hidden="false" customHeight="false" outlineLevel="0" collapsed="false">
      <c r="A25" s="0" t="s">
        <v>24</v>
      </c>
      <c r="B25" s="0" t="n">
        <v>1.81</v>
      </c>
      <c r="C25" s="0" t="n">
        <v>1.62</v>
      </c>
      <c r="D25" s="0" t="n">
        <v>1.49</v>
      </c>
      <c r="E25" s="0" t="n">
        <v>1.31</v>
      </c>
      <c r="F25" s="0" t="n">
        <v>1</v>
      </c>
      <c r="G25" s="1" t="n">
        <v>0.72</v>
      </c>
      <c r="H25" s="0" t="n">
        <v>0.81</v>
      </c>
      <c r="I25" s="0" t="n">
        <v>0.73</v>
      </c>
      <c r="J25" s="0" t="n">
        <v>0.64</v>
      </c>
      <c r="K25" s="0" t="n">
        <v>0.55</v>
      </c>
      <c r="L25" s="0" t="n">
        <v>0.47</v>
      </c>
      <c r="M25" s="0" t="n">
        <v>0.38</v>
      </c>
      <c r="N25" s="0" t="n">
        <v>0.3</v>
      </c>
      <c r="O25" s="0" t="n">
        <v>0.21</v>
      </c>
      <c r="P25" s="0" t="n">
        <v>0.13</v>
      </c>
      <c r="Q25" s="0" t="n">
        <v>0.05</v>
      </c>
    </row>
    <row r="26" customFormat="false" ht="12.8" hidden="false" customHeight="false" outlineLevel="0" collapsed="false">
      <c r="A26" s="0" t="s">
        <v>25</v>
      </c>
      <c r="B26" s="0" t="n">
        <f aca="false">B22-B23</f>
        <v>-23.2749999999999</v>
      </c>
      <c r="C26" s="0" t="n">
        <f aca="false">C22-C23</f>
        <v>-46.5500000000001</v>
      </c>
      <c r="D26" s="0" t="n">
        <f aca="false">D22-D23</f>
        <v>-69.8250000000003</v>
      </c>
      <c r="E26" s="0" t="n">
        <f aca="false">E22-E23</f>
        <v>-93.1000000000004</v>
      </c>
      <c r="F26" s="0" t="n">
        <f aca="false">F22-F23</f>
        <v>-116.375</v>
      </c>
      <c r="G26" s="1" t="n">
        <f aca="false">G22-G23</f>
        <v>-139.65</v>
      </c>
      <c r="H26" s="0" t="n">
        <f aca="false">H22-H23</f>
        <v>-108.33648</v>
      </c>
      <c r="I26" s="0" t="n">
        <f aca="false">I22-I23</f>
        <v>-76.5219436800008</v>
      </c>
      <c r="J26" s="0" t="n">
        <f aca="false">J22-J23</f>
        <v>-44.1983747788802</v>
      </c>
      <c r="K26" s="0" t="n">
        <f aca="false">K22-K23</f>
        <v>-11.3576287753419</v>
      </c>
      <c r="L26" s="0" t="n">
        <f aca="false">L22-L23</f>
        <v>22.0085691642528</v>
      </c>
      <c r="M26" s="0" t="n">
        <f aca="false">M22-M23</f>
        <v>55.9086262708802</v>
      </c>
      <c r="N26" s="0" t="n">
        <f aca="false">N22-N23</f>
        <v>90.3510842912135</v>
      </c>
      <c r="O26" s="0" t="n">
        <f aca="false">O22-O23</f>
        <v>125.344621639873</v>
      </c>
      <c r="P26" s="0" t="n">
        <f aca="false">P22-P23</f>
        <v>160.898055586112</v>
      </c>
      <c r="Q26" s="0" t="n">
        <f aca="false">Q22-Q23</f>
        <v>197.020344475489</v>
      </c>
    </row>
    <row r="27" customFormat="false" ht="12.8" hidden="false" customHeight="false" outlineLevel="0" collapsed="false">
      <c r="A27" s="0" t="s">
        <v>26</v>
      </c>
      <c r="B27" s="0" t="n">
        <v>30</v>
      </c>
      <c r="C27" s="0" t="n">
        <v>30</v>
      </c>
      <c r="D27" s="0" t="n">
        <v>30</v>
      </c>
      <c r="E27" s="0" t="n">
        <v>30</v>
      </c>
      <c r="F27" s="0" t="n">
        <v>30</v>
      </c>
      <c r="G27" s="1" t="n">
        <v>30</v>
      </c>
      <c r="H27" s="0" t="n">
        <v>30</v>
      </c>
      <c r="I27" s="0" t="n">
        <v>30</v>
      </c>
      <c r="J27" s="0" t="n">
        <v>30</v>
      </c>
      <c r="K27" s="0" t="n">
        <v>30</v>
      </c>
      <c r="L27" s="0" t="n">
        <v>30</v>
      </c>
      <c r="M27" s="1" t="n">
        <v>30</v>
      </c>
      <c r="N27" s="0" t="n">
        <v>30</v>
      </c>
      <c r="O27" s="0" t="n">
        <v>30</v>
      </c>
      <c r="P27" s="0" t="n">
        <v>30</v>
      </c>
      <c r="Q27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2018-05-28T21:21:39Z</dcterms:modified>
  <cp:revision>9</cp:revision>
  <dc:subject/>
  <dc:title/>
</cp:coreProperties>
</file>