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035" windowHeight="9780"/>
  </bookViews>
  <sheets>
    <sheet name="final_table" sheetId="2" r:id="rId1"/>
    <sheet name="raw_data_and_calculations" sheetId="1" r:id="rId2"/>
    <sheet name="comments" sheetId="3" r:id="rId3"/>
  </sheets>
  <definedNames>
    <definedName name="results" localSheetId="1">raw_data_and_calculations!$A$1:$L$419</definedName>
  </definedNames>
  <calcPr calcId="145621"/>
</workbook>
</file>

<file path=xl/calcChain.xml><?xml version="1.0" encoding="utf-8"?>
<calcChain xmlns="http://schemas.openxmlformats.org/spreadsheetml/2006/main">
  <c r="Q42" i="1" l="1"/>
  <c r="Q38" i="1"/>
  <c r="Q39" i="1"/>
  <c r="Q15" i="1" l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40" i="1"/>
  <c r="Q41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2" i="1" l="1"/>
  <c r="Q3" i="1" l="1"/>
  <c r="N3" i="1" s="1"/>
  <c r="O3" i="1" s="1"/>
  <c r="Q4" i="1"/>
  <c r="N4" i="1" s="1"/>
  <c r="O4" i="1" s="1"/>
  <c r="Q5" i="1"/>
  <c r="N5" i="1" s="1"/>
  <c r="O5" i="1" s="1"/>
  <c r="Q6" i="1"/>
  <c r="N6" i="1" s="1"/>
  <c r="O6" i="1" s="1"/>
  <c r="Q7" i="1"/>
  <c r="N7" i="1" s="1"/>
  <c r="O7" i="1" s="1"/>
  <c r="Q8" i="1"/>
  <c r="N8" i="1" s="1"/>
  <c r="O8" i="1" s="1"/>
  <c r="Q9" i="1"/>
  <c r="N9" i="1" s="1"/>
  <c r="O9" i="1" s="1"/>
  <c r="Q10" i="1"/>
  <c r="N10" i="1" s="1"/>
  <c r="O10" i="1" s="1"/>
  <c r="Q11" i="1"/>
  <c r="N11" i="1" s="1"/>
  <c r="O11" i="1" s="1"/>
  <c r="Q12" i="1"/>
  <c r="N12" i="1" s="1"/>
  <c r="O12" i="1" s="1"/>
  <c r="Q13" i="1"/>
  <c r="N13" i="1" s="1"/>
  <c r="O13" i="1" s="1"/>
  <c r="Q14" i="1"/>
  <c r="N14" i="1" s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Q2" i="1"/>
  <c r="N2" i="1" s="1"/>
  <c r="O2" i="1" s="1"/>
</calcChain>
</file>

<file path=xl/connections.xml><?xml version="1.0" encoding="utf-8"?>
<connections xmlns="http://schemas.openxmlformats.org/spreadsheetml/2006/main">
  <connection id="1" name="results" type="6" refreshedVersion="4" background="1" saveData="1">
    <textPr codePage="437" sourceFile="C:\Users\S5ZQSN\Desktop\results.txt" thousands="'">
      <textFields count="47">
        <textField type="skip"/>
        <textField type="skip"/>
        <textField/>
        <textField/>
        <textField/>
        <textField/>
        <textField/>
        <textField/>
        <textField/>
        <textField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 type="skip"/>
        <textField/>
        <textField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<sst xmlns="http://schemas.openxmlformats.org/spreadsheetml/2006/main" count="861" uniqueCount="86">
  <si>
    <t>YEAR</t>
  </si>
  <si>
    <t>MONTH</t>
  </si>
  <si>
    <t>DAY</t>
  </si>
  <si>
    <t>HOUR</t>
  </si>
  <si>
    <t>MINUTE</t>
  </si>
  <si>
    <t>SECOND</t>
  </si>
  <si>
    <t>FOCAL_DEPTH</t>
  </si>
  <si>
    <t>COUNTRY</t>
  </si>
  <si>
    <t>LATITUDE</t>
  </si>
  <si>
    <t>LONGITUDE</t>
  </si>
  <si>
    <t>DAMAGE_MILLIONS_DOLLARS</t>
  </si>
  <si>
    <t>Italy</t>
  </si>
  <si>
    <t>Greece</t>
  </si>
  <si>
    <t>Chile</t>
  </si>
  <si>
    <t>Albania</t>
  </si>
  <si>
    <t>Jamaica</t>
  </si>
  <si>
    <t>China</t>
  </si>
  <si>
    <t>Japan</t>
  </si>
  <si>
    <t>Peru</t>
  </si>
  <si>
    <t>Nicaragua</t>
  </si>
  <si>
    <t>New Zealand</t>
  </si>
  <si>
    <t>Panama</t>
  </si>
  <si>
    <t>Pakistan</t>
  </si>
  <si>
    <t>Turkey</t>
  </si>
  <si>
    <t>Romania</t>
  </si>
  <si>
    <t>Ecuador</t>
  </si>
  <si>
    <t>Argentina</t>
  </si>
  <si>
    <t>Philippines</t>
  </si>
  <si>
    <t>Turkmenistan</t>
  </si>
  <si>
    <t>Colombia</t>
  </si>
  <si>
    <t>India</t>
  </si>
  <si>
    <t>El Salvador</t>
  </si>
  <si>
    <t>Mexico</t>
  </si>
  <si>
    <t>Algeria</t>
  </si>
  <si>
    <t>Morocco</t>
  </si>
  <si>
    <t>Uganda</t>
  </si>
  <si>
    <t>Uzbekistan</t>
  </si>
  <si>
    <t>Nepal</t>
  </si>
  <si>
    <t>Venezuela</t>
  </si>
  <si>
    <t>Australia</t>
  </si>
  <si>
    <t>Ethiopia</t>
  </si>
  <si>
    <t>South Africa</t>
  </si>
  <si>
    <t>Papua New Guinea</t>
  </si>
  <si>
    <t>Costa Rica</t>
  </si>
  <si>
    <t>Guatemala</t>
  </si>
  <si>
    <t>Austria</t>
  </si>
  <si>
    <t>Indonesia</t>
  </si>
  <si>
    <t>Tonga</t>
  </si>
  <si>
    <t>Germany</t>
  </si>
  <si>
    <t>Yemen</t>
  </si>
  <si>
    <t>Afghanistan</t>
  </si>
  <si>
    <t>Guinea</t>
  </si>
  <si>
    <t>Tajikistan</t>
  </si>
  <si>
    <t>Brazil</t>
  </si>
  <si>
    <t>Bulgaria</t>
  </si>
  <si>
    <t>Armenia</t>
  </si>
  <si>
    <t>Malawi</t>
  </si>
  <si>
    <t>Georgia</t>
  </si>
  <si>
    <t>Kyrgyzstan</t>
  </si>
  <si>
    <t>Egypt</t>
  </si>
  <si>
    <t>Cyprus</t>
  </si>
  <si>
    <t>Russia</t>
  </si>
  <si>
    <t>Spain</t>
  </si>
  <si>
    <t>Azerbaijan</t>
  </si>
  <si>
    <t>Taiwan</t>
  </si>
  <si>
    <t>Iceland</t>
  </si>
  <si>
    <t>Haiti</t>
  </si>
  <si>
    <t>Trinidad and Tobago</t>
  </si>
  <si>
    <t>Serbia</t>
  </si>
  <si>
    <t>Portugal</t>
  </si>
  <si>
    <t>Year</t>
  </si>
  <si>
    <t>Average CPI</t>
  </si>
  <si>
    <t>consumer price index 2010:</t>
  </si>
  <si>
    <t>DAMAGE_MILLIONS_DOLLARS_GROWTH_CORRECTED</t>
  </si>
  <si>
    <t>DAMAGE_MILLIONS_DOLLARS_GROWTH_INFLATION_CORRECTED</t>
  </si>
  <si>
    <t>CPI of that year</t>
  </si>
  <si>
    <t>MAGNITUDE</t>
  </si>
  <si>
    <t>DAMAGE_DOLLARS</t>
  </si>
  <si>
    <t xml:space="preserve">The raw data with the historic damage values are taken from the Significant Earthquake Datase, see </t>
  </si>
  <si>
    <t>http://www.ngdc.noaa.gov/nndc/struts/form?t=101650&amp;s=1&amp;d=1</t>
  </si>
  <si>
    <t>Consumer Price Index (CPI) data is provided by the U.S. Department of Labor Bureau of Labor Statistic, see</t>
  </si>
  <si>
    <t>http://www.usinflationcalculator.com/inflation/consumer-price-index-and-annual-percent-changes-from-1913-to-2008/</t>
  </si>
  <si>
    <t xml:space="preserve">The historic damage data have been corrected for inflation and economic growth, using CPI and assuming an average 
annual growth rate of 5% (hence the factor 1.05 in the calculation of DAMAGE_MILLIONS_DOLLARS_GROWTH_CORRECTED </t>
  </si>
  <si>
    <t>United States</t>
  </si>
  <si>
    <t>Iran</t>
  </si>
  <si>
    <t>Myanmar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</si>
</sst>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SwissReSans"/>
      <family val="2"/>
    </font>
    <font>
      <sz val="11"/>
      <color rgb="FF000000"/>
      <name val="SwissReSans"/>
      <family val="2"/>
    </font>
    <font>
      <u/>
      <sz val="11"/>
      <color theme="10"/>
      <name val="SwissRe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2" fontId="0" fillId="0" borderId="0" xfId="0" applyNumberForma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usinflationcalculator.com/inflation/consumer-price-index-and-annual-percent-changes-from-1913-to-2008/" TargetMode="External"/><Relationship Id="rId1" Type="http://schemas.openxmlformats.org/officeDocument/2006/relationships/hyperlink" Target="http://www.ngdc.noaa.gov/nndc/struts/form?t=101650&amp;s=1&amp;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3"/>
  <sheetViews>
    <sheetView tabSelected="1" topLeftCell="A301" workbookViewId="0">
      <selection activeCell="A300" sqref="A300:XFD300"/>
    </sheetView>
  </sheetViews>
  <sheetFormatPr defaultRowHeight="14.25" x14ac:dyDescent="0.2"/>
  <cols>
    <col min="1" max="8" width="8.88671875" style="1"/>
    <col min="9" max="9" width="16.109375" style="1" bestFit="1" customWidth="1"/>
    <col min="10" max="11" width="8.88671875" style="1"/>
    <col min="12" max="12" width="16.5546875" style="4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76</v>
      </c>
      <c r="I1" s="1" t="s">
        <v>7</v>
      </c>
      <c r="J1" s="1" t="s">
        <v>8</v>
      </c>
      <c r="K1" s="1" t="s">
        <v>9</v>
      </c>
      <c r="L1" s="4" t="s">
        <v>77</v>
      </c>
    </row>
    <row r="2" spans="1:12" x14ac:dyDescent="0.2">
      <c r="A2" s="1">
        <v>1905</v>
      </c>
      <c r="B2" s="1">
        <v>6</v>
      </c>
      <c r="C2" s="1">
        <v>1</v>
      </c>
      <c r="D2" s="1">
        <v>4</v>
      </c>
      <c r="E2" s="1">
        <v>42</v>
      </c>
      <c r="F2" s="1">
        <v>0</v>
      </c>
      <c r="G2" s="1">
        <v>20</v>
      </c>
      <c r="H2" s="1">
        <v>6.6</v>
      </c>
      <c r="I2" s="1" t="s">
        <v>14</v>
      </c>
      <c r="J2" s="1">
        <v>42.1</v>
      </c>
      <c r="K2" s="1">
        <v>19.600000000000001</v>
      </c>
      <c r="L2" s="4">
        <v>95715001005.893524</v>
      </c>
    </row>
    <row r="3" spans="1:12" x14ac:dyDescent="0.2">
      <c r="A3" s="1">
        <v>1906</v>
      </c>
      <c r="B3" s="1">
        <v>4</v>
      </c>
      <c r="C3" s="1">
        <v>18</v>
      </c>
      <c r="D3" s="1">
        <v>13</v>
      </c>
      <c r="E3" s="1">
        <v>12</v>
      </c>
      <c r="F3" s="1">
        <v>21</v>
      </c>
      <c r="G3" s="1">
        <v>20</v>
      </c>
      <c r="H3" s="1">
        <v>7.9</v>
      </c>
      <c r="I3" s="1" t="s">
        <v>83</v>
      </c>
      <c r="J3" s="1">
        <v>37.67</v>
      </c>
      <c r="K3" s="1">
        <v>-122.48</v>
      </c>
      <c r="L3" s="4">
        <v>1515400088998.436</v>
      </c>
    </row>
    <row r="4" spans="1:12" x14ac:dyDescent="0.2">
      <c r="A4" s="1">
        <v>1906</v>
      </c>
      <c r="B4" s="1">
        <v>8</v>
      </c>
      <c r="C4" s="1">
        <v>17</v>
      </c>
      <c r="D4" s="1">
        <v>0</v>
      </c>
      <c r="E4" s="1">
        <v>40</v>
      </c>
      <c r="F4" s="1">
        <v>0</v>
      </c>
      <c r="G4" s="1">
        <v>25</v>
      </c>
      <c r="H4" s="1">
        <v>8.1999999999999993</v>
      </c>
      <c r="I4" s="1" t="s">
        <v>13</v>
      </c>
      <c r="J4" s="1">
        <v>-33</v>
      </c>
      <c r="K4" s="1">
        <v>-72</v>
      </c>
      <c r="L4" s="4">
        <v>378850022249.60901</v>
      </c>
    </row>
    <row r="5" spans="1:12" x14ac:dyDescent="0.2">
      <c r="A5" s="1">
        <v>1907</v>
      </c>
      <c r="B5" s="1">
        <v>1</v>
      </c>
      <c r="C5" s="1">
        <v>14</v>
      </c>
      <c r="D5" s="1">
        <v>21</v>
      </c>
      <c r="E5" s="1">
        <v>36</v>
      </c>
      <c r="F5" s="1">
        <v>0</v>
      </c>
      <c r="G5" s="1">
        <v>0</v>
      </c>
      <c r="H5" s="1">
        <v>6.5</v>
      </c>
      <c r="I5" s="1" t="s">
        <v>15</v>
      </c>
      <c r="J5" s="1">
        <v>18.2</v>
      </c>
      <c r="K5" s="1">
        <v>-76.8</v>
      </c>
      <c r="L5" s="4">
        <v>107078961741.82497</v>
      </c>
    </row>
    <row r="6" spans="1:12" x14ac:dyDescent="0.2">
      <c r="A6" s="1">
        <v>1908</v>
      </c>
      <c r="B6" s="1">
        <v>12</v>
      </c>
      <c r="C6" s="1">
        <v>28</v>
      </c>
      <c r="D6" s="1">
        <v>4</v>
      </c>
      <c r="E6" s="1">
        <v>20</v>
      </c>
      <c r="F6" s="1">
        <v>27</v>
      </c>
      <c r="G6" s="1">
        <v>40</v>
      </c>
      <c r="H6" s="1">
        <v>7</v>
      </c>
      <c r="I6" s="1" t="s">
        <v>11</v>
      </c>
      <c r="J6" s="1">
        <v>38.17</v>
      </c>
      <c r="K6" s="1">
        <v>15.58</v>
      </c>
      <c r="L6" s="4">
        <v>390127605292.40381</v>
      </c>
    </row>
    <row r="7" spans="1:12" x14ac:dyDescent="0.2">
      <c r="A7" s="1">
        <v>1915</v>
      </c>
      <c r="B7" s="1">
        <v>1</v>
      </c>
      <c r="C7" s="1">
        <v>13</v>
      </c>
      <c r="D7" s="1">
        <v>6</v>
      </c>
      <c r="E7" s="1">
        <v>52</v>
      </c>
      <c r="F7" s="1">
        <v>38</v>
      </c>
      <c r="G7" s="1">
        <v>10</v>
      </c>
      <c r="H7" s="1">
        <v>7.5</v>
      </c>
      <c r="I7" s="1" t="s">
        <v>11</v>
      </c>
      <c r="J7" s="1">
        <v>42</v>
      </c>
      <c r="K7" s="1">
        <v>13.5</v>
      </c>
      <c r="L7" s="4">
        <v>133469283606.71062</v>
      </c>
    </row>
    <row r="8" spans="1:12" x14ac:dyDescent="0.2">
      <c r="A8" s="1">
        <v>1915</v>
      </c>
      <c r="B8" s="1">
        <v>6</v>
      </c>
      <c r="C8" s="1">
        <v>23</v>
      </c>
      <c r="D8" s="1">
        <v>4</v>
      </c>
      <c r="E8" s="1">
        <v>56</v>
      </c>
      <c r="F8" s="1">
        <v>0</v>
      </c>
      <c r="G8" s="1">
        <v>0</v>
      </c>
      <c r="H8" s="1">
        <v>6.2</v>
      </c>
      <c r="I8" s="1" t="s">
        <v>83</v>
      </c>
      <c r="J8" s="1">
        <v>32.799999999999997</v>
      </c>
      <c r="K8" s="1">
        <v>-115.5</v>
      </c>
      <c r="L8" s="4">
        <v>2002039254.1006594</v>
      </c>
    </row>
    <row r="9" spans="1:12" x14ac:dyDescent="0.2">
      <c r="A9" s="1">
        <v>1918</v>
      </c>
      <c r="B9" s="1">
        <v>4</v>
      </c>
      <c r="C9" s="1">
        <v>21</v>
      </c>
      <c r="D9" s="1">
        <v>22</v>
      </c>
      <c r="E9" s="1">
        <v>32</v>
      </c>
      <c r="F9" s="1">
        <v>0</v>
      </c>
      <c r="G9" s="1">
        <v>0</v>
      </c>
      <c r="H9" s="1">
        <v>6.8</v>
      </c>
      <c r="I9" s="1" t="s">
        <v>83</v>
      </c>
      <c r="J9" s="1">
        <v>33.700000000000003</v>
      </c>
      <c r="K9" s="1">
        <v>-117</v>
      </c>
      <c r="L9" s="4">
        <v>257061243.44993982</v>
      </c>
    </row>
    <row r="10" spans="1:12" x14ac:dyDescent="0.2">
      <c r="A10" s="1">
        <v>1918</v>
      </c>
      <c r="B10" s="1">
        <v>10</v>
      </c>
      <c r="C10" s="1">
        <v>11</v>
      </c>
      <c r="D10" s="1">
        <v>14</v>
      </c>
      <c r="E10" s="1">
        <v>14</v>
      </c>
      <c r="F10" s="1">
        <v>0</v>
      </c>
      <c r="G10" s="1">
        <v>60</v>
      </c>
      <c r="H10" s="1">
        <v>7.3</v>
      </c>
      <c r="I10" s="1" t="s">
        <v>83</v>
      </c>
      <c r="J10" s="1">
        <v>18.5</v>
      </c>
      <c r="K10" s="1">
        <v>-67.5</v>
      </c>
      <c r="L10" s="4">
        <v>37273880300.241272</v>
      </c>
    </row>
    <row r="11" spans="1:12" x14ac:dyDescent="0.2">
      <c r="A11" s="1">
        <v>1920</v>
      </c>
      <c r="B11" s="1">
        <v>12</v>
      </c>
      <c r="C11" s="1">
        <v>16</v>
      </c>
      <c r="D11" s="1">
        <v>12</v>
      </c>
      <c r="E11" s="1">
        <v>5</v>
      </c>
      <c r="F11" s="1">
        <v>53</v>
      </c>
      <c r="G11" s="1">
        <v>17</v>
      </c>
      <c r="H11" s="1">
        <v>7.8</v>
      </c>
      <c r="I11" s="1" t="s">
        <v>16</v>
      </c>
      <c r="J11" s="1">
        <v>36.700000000000003</v>
      </c>
      <c r="K11" s="1">
        <v>104.9</v>
      </c>
      <c r="L11" s="4">
        <v>22004675601.440426</v>
      </c>
    </row>
    <row r="12" spans="1:12" x14ac:dyDescent="0.2">
      <c r="A12" s="1">
        <v>1923</v>
      </c>
      <c r="B12" s="1">
        <v>9</v>
      </c>
      <c r="C12" s="1">
        <v>1</v>
      </c>
      <c r="D12" s="1">
        <v>2</v>
      </c>
      <c r="E12" s="1">
        <v>58</v>
      </c>
      <c r="F12" s="1">
        <v>37</v>
      </c>
      <c r="G12" s="1">
        <v>35</v>
      </c>
      <c r="H12" s="1">
        <v>7.9</v>
      </c>
      <c r="I12" s="1" t="s">
        <v>17</v>
      </c>
      <c r="J12" s="1">
        <v>35.1</v>
      </c>
      <c r="K12" s="1">
        <v>139.5</v>
      </c>
      <c r="L12" s="4">
        <v>533570979031.92883</v>
      </c>
    </row>
    <row r="13" spans="1:12" x14ac:dyDescent="0.2">
      <c r="A13" s="1">
        <v>1925</v>
      </c>
      <c r="B13" s="1">
        <v>6</v>
      </c>
      <c r="C13" s="1">
        <v>28</v>
      </c>
      <c r="D13" s="1">
        <v>1</v>
      </c>
      <c r="E13" s="1">
        <v>21</v>
      </c>
      <c r="F13" s="1">
        <v>5</v>
      </c>
      <c r="G13" s="1">
        <v>25</v>
      </c>
      <c r="H13" s="1">
        <v>6.7</v>
      </c>
      <c r="I13" s="1" t="s">
        <v>83</v>
      </c>
      <c r="J13" s="1">
        <v>46.4</v>
      </c>
      <c r="K13" s="1">
        <v>-111.24</v>
      </c>
      <c r="L13" s="4">
        <v>118225639.66888216</v>
      </c>
    </row>
    <row r="14" spans="1:12" x14ac:dyDescent="0.2">
      <c r="A14" s="1">
        <v>1925</v>
      </c>
      <c r="B14" s="1">
        <v>6</v>
      </c>
      <c r="C14" s="1">
        <v>29</v>
      </c>
      <c r="D14" s="1">
        <v>14</v>
      </c>
      <c r="E14" s="1">
        <v>42</v>
      </c>
      <c r="F14" s="1">
        <v>0</v>
      </c>
      <c r="G14" s="1">
        <v>0</v>
      </c>
      <c r="H14" s="1">
        <v>6.2</v>
      </c>
      <c r="I14" s="1" t="s">
        <v>83</v>
      </c>
      <c r="J14" s="1">
        <v>34.5</v>
      </c>
      <c r="K14" s="1">
        <v>-119.6</v>
      </c>
      <c r="L14" s="4">
        <v>6305367449.0070486</v>
      </c>
    </row>
    <row r="15" spans="1:12" x14ac:dyDescent="0.2">
      <c r="A15" s="1">
        <v>1926</v>
      </c>
      <c r="B15" s="1">
        <v>10</v>
      </c>
      <c r="C15" s="1">
        <v>12</v>
      </c>
      <c r="D15" s="1">
        <v>0</v>
      </c>
      <c r="E15" s="1">
        <v>0</v>
      </c>
      <c r="F15" s="1">
        <v>0</v>
      </c>
      <c r="G15" s="1">
        <v>0</v>
      </c>
      <c r="H15" s="1">
        <v>5.8</v>
      </c>
      <c r="I15" s="1" t="s">
        <v>83</v>
      </c>
      <c r="J15" s="1">
        <v>32.5</v>
      </c>
      <c r="K15" s="1">
        <v>-115.5</v>
      </c>
      <c r="L15" s="4">
        <v>742157185.61759067</v>
      </c>
    </row>
    <row r="16" spans="1:12" x14ac:dyDescent="0.2">
      <c r="A16" s="1">
        <v>1927</v>
      </c>
      <c r="B16" s="1">
        <v>1</v>
      </c>
      <c r="C16" s="1">
        <v>1</v>
      </c>
      <c r="D16" s="1">
        <v>8</v>
      </c>
      <c r="E16" s="1">
        <v>16</v>
      </c>
      <c r="F16" s="1">
        <v>0</v>
      </c>
      <c r="G16" s="1">
        <v>0</v>
      </c>
      <c r="H16" s="1">
        <v>7.3</v>
      </c>
      <c r="I16" s="1" t="s">
        <v>17</v>
      </c>
      <c r="J16" s="1">
        <v>35.6</v>
      </c>
      <c r="K16" s="1">
        <v>135.1</v>
      </c>
      <c r="L16" s="4">
        <v>28760114253.817963</v>
      </c>
    </row>
    <row r="17" spans="1:12" x14ac:dyDescent="0.2">
      <c r="A17" s="1">
        <v>1927</v>
      </c>
      <c r="B17" s="1">
        <v>3</v>
      </c>
      <c r="C17" s="1">
        <v>7</v>
      </c>
      <c r="D17" s="1">
        <v>9</v>
      </c>
      <c r="E17" s="1">
        <v>27</v>
      </c>
      <c r="F17" s="1">
        <v>0</v>
      </c>
      <c r="G17" s="1">
        <v>10</v>
      </c>
      <c r="H17" s="1">
        <v>7.3</v>
      </c>
      <c r="I17" s="1" t="s">
        <v>18</v>
      </c>
      <c r="J17" s="1">
        <v>-5</v>
      </c>
      <c r="K17" s="1">
        <v>-78</v>
      </c>
      <c r="L17" s="4">
        <v>5752022850.7635927</v>
      </c>
    </row>
    <row r="18" spans="1:12" x14ac:dyDescent="0.2">
      <c r="A18" s="1">
        <v>1928</v>
      </c>
      <c r="B18" s="1">
        <v>5</v>
      </c>
      <c r="C18" s="1">
        <v>14</v>
      </c>
      <c r="D18" s="1">
        <v>22</v>
      </c>
      <c r="E18" s="1">
        <v>12</v>
      </c>
      <c r="F18" s="1">
        <v>0</v>
      </c>
      <c r="G18" s="1">
        <v>0</v>
      </c>
      <c r="H18" s="1">
        <v>7.7</v>
      </c>
      <c r="I18" s="1" t="s">
        <v>20</v>
      </c>
      <c r="J18" s="1">
        <v>-39.771999999999998</v>
      </c>
      <c r="K18" s="1">
        <v>176.02500000000001</v>
      </c>
      <c r="L18" s="4">
        <v>17419450989.154572</v>
      </c>
    </row>
    <row r="19" spans="1:12" x14ac:dyDescent="0.2">
      <c r="A19" s="1">
        <v>1930</v>
      </c>
      <c r="B19" s="1">
        <v>3</v>
      </c>
      <c r="C19" s="1">
        <v>31</v>
      </c>
      <c r="D19" s="1">
        <v>0</v>
      </c>
      <c r="E19" s="1">
        <v>0</v>
      </c>
      <c r="F19" s="1">
        <v>0</v>
      </c>
      <c r="G19" s="1">
        <v>0</v>
      </c>
      <c r="H19" s="1">
        <v>5.6</v>
      </c>
      <c r="I19" s="1" t="s">
        <v>19</v>
      </c>
      <c r="J19" s="1">
        <v>13.2</v>
      </c>
      <c r="K19" s="1">
        <v>-85.7</v>
      </c>
      <c r="L19" s="4">
        <v>9707038556.8306046</v>
      </c>
    </row>
    <row r="20" spans="1:12" x14ac:dyDescent="0.2">
      <c r="A20" s="1">
        <v>1931</v>
      </c>
      <c r="B20" s="1">
        <v>2</v>
      </c>
      <c r="C20" s="1">
        <v>2</v>
      </c>
      <c r="D20" s="1">
        <v>22</v>
      </c>
      <c r="E20" s="1">
        <v>46</v>
      </c>
      <c r="F20" s="1">
        <v>51.3</v>
      </c>
      <c r="G20" s="1">
        <v>35</v>
      </c>
      <c r="H20" s="1">
        <v>6.3</v>
      </c>
      <c r="I20" s="1" t="s">
        <v>83</v>
      </c>
      <c r="J20" s="1">
        <v>33.619999999999997</v>
      </c>
      <c r="K20" s="1">
        <v>-117.97</v>
      </c>
      <c r="L20" s="4">
        <v>27085638078.374458</v>
      </c>
    </row>
    <row r="21" spans="1:12" x14ac:dyDescent="0.2">
      <c r="A21" s="1">
        <v>1931</v>
      </c>
      <c r="B21" s="1">
        <v>3</v>
      </c>
      <c r="C21" s="1">
        <v>31</v>
      </c>
      <c r="D21" s="1">
        <v>16</v>
      </c>
      <c r="E21" s="1">
        <v>2</v>
      </c>
      <c r="F21" s="1">
        <v>0</v>
      </c>
      <c r="G21" s="1">
        <v>0</v>
      </c>
      <c r="H21" s="1">
        <v>7.7</v>
      </c>
      <c r="I21" s="1" t="s">
        <v>21</v>
      </c>
      <c r="J21" s="1">
        <v>8</v>
      </c>
      <c r="K21" s="1">
        <v>-82.5</v>
      </c>
      <c r="L21" s="4">
        <v>33857047.597968072</v>
      </c>
    </row>
    <row r="22" spans="1:12" x14ac:dyDescent="0.2">
      <c r="A22" s="1">
        <v>1933</v>
      </c>
      <c r="B22" s="1">
        <v>3</v>
      </c>
      <c r="C22" s="1">
        <v>11</v>
      </c>
      <c r="D22" s="1">
        <v>1</v>
      </c>
      <c r="E22" s="1">
        <v>54</v>
      </c>
      <c r="F22" s="1">
        <v>7.8</v>
      </c>
      <c r="G22" s="1">
        <v>16</v>
      </c>
      <c r="H22" s="1">
        <v>7.5</v>
      </c>
      <c r="I22" s="1" t="s">
        <v>22</v>
      </c>
      <c r="J22" s="1">
        <v>29.5</v>
      </c>
      <c r="K22" s="1">
        <v>66.8</v>
      </c>
      <c r="L22" s="4">
        <v>17953152746.873001</v>
      </c>
    </row>
    <row r="23" spans="1:12" x14ac:dyDescent="0.2">
      <c r="A23" s="1">
        <v>1934</v>
      </c>
      <c r="B23" s="1">
        <v>7</v>
      </c>
      <c r="C23" s="1">
        <v>18</v>
      </c>
      <c r="D23" s="1">
        <v>1</v>
      </c>
      <c r="E23" s="1">
        <v>36</v>
      </c>
      <c r="F23" s="1">
        <v>24</v>
      </c>
      <c r="G23" s="1">
        <v>60</v>
      </c>
      <c r="H23" s="1">
        <v>6.2</v>
      </c>
      <c r="I23" s="1" t="s">
        <v>83</v>
      </c>
      <c r="J23" s="1">
        <v>46.6</v>
      </c>
      <c r="K23" s="1">
        <v>-112</v>
      </c>
      <c r="L23" s="4">
        <v>12606762554.307405</v>
      </c>
    </row>
    <row r="24" spans="1:12" x14ac:dyDescent="0.2">
      <c r="A24" s="1">
        <v>1935</v>
      </c>
      <c r="B24" s="1">
        <v>5</v>
      </c>
      <c r="C24" s="1">
        <v>30</v>
      </c>
      <c r="D24" s="1">
        <v>21</v>
      </c>
      <c r="E24" s="1">
        <v>32</v>
      </c>
      <c r="F24" s="1">
        <v>46</v>
      </c>
      <c r="G24" s="1">
        <v>33</v>
      </c>
      <c r="H24" s="1">
        <v>6</v>
      </c>
      <c r="I24" s="1" t="s">
        <v>83</v>
      </c>
      <c r="J24" s="1">
        <v>46.6</v>
      </c>
      <c r="K24" s="1">
        <v>-112</v>
      </c>
      <c r="L24" s="4">
        <v>3708481822.6819448</v>
      </c>
    </row>
    <row r="25" spans="1:12" x14ac:dyDescent="0.2">
      <c r="A25" s="1">
        <v>1935</v>
      </c>
      <c r="B25" s="1">
        <v>10</v>
      </c>
      <c r="C25" s="1">
        <v>19</v>
      </c>
      <c r="D25" s="1">
        <v>4</v>
      </c>
      <c r="E25" s="1">
        <v>48</v>
      </c>
      <c r="F25" s="1">
        <v>2</v>
      </c>
      <c r="G25" s="1">
        <v>0</v>
      </c>
      <c r="H25" s="1">
        <v>8.3000000000000007</v>
      </c>
      <c r="I25" s="1" t="s">
        <v>13</v>
      </c>
      <c r="J25" s="1">
        <v>-36.25</v>
      </c>
      <c r="K25" s="1">
        <v>-72.25</v>
      </c>
      <c r="L25" s="4">
        <v>568633879477.89819</v>
      </c>
    </row>
    <row r="26" spans="1:12" x14ac:dyDescent="0.2">
      <c r="A26" s="1">
        <v>1935</v>
      </c>
      <c r="B26" s="1">
        <v>10</v>
      </c>
      <c r="C26" s="1">
        <v>31</v>
      </c>
      <c r="D26" s="1">
        <v>18</v>
      </c>
      <c r="E26" s="1">
        <v>37</v>
      </c>
      <c r="F26" s="1">
        <v>47</v>
      </c>
      <c r="G26" s="1">
        <v>0</v>
      </c>
      <c r="H26" s="1">
        <v>7.7</v>
      </c>
      <c r="I26" s="1" t="s">
        <v>23</v>
      </c>
      <c r="J26" s="1">
        <v>39.770000000000003</v>
      </c>
      <c r="K26" s="1">
        <v>39.533000000000001</v>
      </c>
      <c r="L26" s="4">
        <v>12361606075.606483</v>
      </c>
    </row>
    <row r="27" spans="1:12" x14ac:dyDescent="0.2">
      <c r="A27" s="1">
        <v>1939</v>
      </c>
      <c r="B27" s="1">
        <v>1</v>
      </c>
      <c r="C27" s="1">
        <v>25</v>
      </c>
      <c r="D27" s="1">
        <v>3</v>
      </c>
      <c r="E27" s="1">
        <v>32</v>
      </c>
      <c r="F27" s="1">
        <v>14</v>
      </c>
      <c r="G27" s="1">
        <v>60</v>
      </c>
      <c r="H27" s="1">
        <v>7.2</v>
      </c>
      <c r="I27" s="1" t="s">
        <v>83</v>
      </c>
      <c r="J27" s="1">
        <v>32.732999999999997</v>
      </c>
      <c r="K27" s="1">
        <v>-115.5</v>
      </c>
      <c r="L27" s="4">
        <v>16538930216.094984</v>
      </c>
    </row>
    <row r="28" spans="1:12" x14ac:dyDescent="0.2">
      <c r="A28" s="1">
        <v>1939</v>
      </c>
      <c r="B28" s="1">
        <v>12</v>
      </c>
      <c r="C28" s="1">
        <v>26</v>
      </c>
      <c r="D28" s="1">
        <v>23</v>
      </c>
      <c r="E28" s="1">
        <v>57</v>
      </c>
      <c r="F28" s="1">
        <v>22.6</v>
      </c>
      <c r="G28" s="1">
        <v>35</v>
      </c>
      <c r="H28" s="1">
        <v>7.3</v>
      </c>
      <c r="I28" s="1" t="s">
        <v>24</v>
      </c>
      <c r="J28" s="1">
        <v>45.8</v>
      </c>
      <c r="K28" s="1">
        <v>26.8</v>
      </c>
      <c r="L28" s="4">
        <v>5011797035.1802979</v>
      </c>
    </row>
    <row r="29" spans="1:12" x14ac:dyDescent="0.2">
      <c r="A29" s="1">
        <v>1940</v>
      </c>
      <c r="B29" s="1">
        <v>5</v>
      </c>
      <c r="C29" s="1">
        <v>19</v>
      </c>
      <c r="D29" s="1">
        <v>4</v>
      </c>
      <c r="E29" s="1">
        <v>36</v>
      </c>
      <c r="F29" s="1">
        <v>40.9</v>
      </c>
      <c r="G29" s="1">
        <v>16</v>
      </c>
      <c r="H29" s="1">
        <v>7.9</v>
      </c>
      <c r="I29" s="1" t="s">
        <v>25</v>
      </c>
      <c r="J29" s="1">
        <v>-0.75</v>
      </c>
      <c r="K29" s="1">
        <v>-81.5</v>
      </c>
      <c r="L29" s="4">
        <v>1184761544.0307169</v>
      </c>
    </row>
    <row r="30" spans="1:12" x14ac:dyDescent="0.2">
      <c r="A30" s="1">
        <v>1940</v>
      </c>
      <c r="B30" s="1">
        <v>11</v>
      </c>
      <c r="C30" s="1">
        <v>10</v>
      </c>
      <c r="D30" s="1">
        <v>1</v>
      </c>
      <c r="E30" s="1">
        <v>39</v>
      </c>
      <c r="F30" s="1">
        <v>0</v>
      </c>
      <c r="G30" s="1">
        <v>150</v>
      </c>
      <c r="H30" s="1">
        <v>7.8</v>
      </c>
      <c r="I30" s="1" t="s">
        <v>26</v>
      </c>
      <c r="J30" s="1">
        <v>-31.5</v>
      </c>
      <c r="K30" s="1">
        <v>-68.5</v>
      </c>
      <c r="L30" s="4">
        <v>47390461761.228668</v>
      </c>
    </row>
    <row r="31" spans="1:12" x14ac:dyDescent="0.2">
      <c r="A31" s="1">
        <v>1942</v>
      </c>
      <c r="B31" s="1">
        <v>5</v>
      </c>
      <c r="C31" s="1">
        <v>14</v>
      </c>
      <c r="D31" s="1">
        <v>2</v>
      </c>
      <c r="E31" s="1">
        <v>13</v>
      </c>
      <c r="F31" s="1">
        <v>0</v>
      </c>
      <c r="G31" s="1">
        <v>30</v>
      </c>
      <c r="H31" s="1">
        <v>5.6</v>
      </c>
      <c r="I31" s="1" t="s">
        <v>83</v>
      </c>
      <c r="J31" s="1">
        <v>44.957000000000001</v>
      </c>
      <c r="K31" s="1">
        <v>-74.722999999999999</v>
      </c>
      <c r="L31" s="4">
        <v>738384836.08886802</v>
      </c>
    </row>
    <row r="32" spans="1:12" x14ac:dyDescent="0.2">
      <c r="A32" s="1">
        <v>1944</v>
      </c>
      <c r="B32" s="1">
        <v>1</v>
      </c>
      <c r="C32" s="1">
        <v>15</v>
      </c>
      <c r="D32" s="1">
        <v>23</v>
      </c>
      <c r="E32" s="1">
        <v>49</v>
      </c>
      <c r="F32" s="1">
        <v>0</v>
      </c>
      <c r="G32" s="1">
        <v>50</v>
      </c>
      <c r="H32" s="1">
        <v>8</v>
      </c>
      <c r="I32" s="1" t="s">
        <v>22</v>
      </c>
      <c r="J32" s="1">
        <v>24.5</v>
      </c>
      <c r="K32" s="1">
        <v>63</v>
      </c>
      <c r="L32" s="4">
        <v>7753345204.7571058</v>
      </c>
    </row>
    <row r="33" spans="1:12" x14ac:dyDescent="0.2">
      <c r="A33" s="1">
        <v>1944</v>
      </c>
      <c r="B33" s="1">
        <v>9</v>
      </c>
      <c r="C33" s="1">
        <v>5</v>
      </c>
      <c r="D33" s="1">
        <v>4</v>
      </c>
      <c r="E33" s="1">
        <v>38</v>
      </c>
      <c r="F33" s="1">
        <v>45.7</v>
      </c>
      <c r="G33" s="1">
        <v>12</v>
      </c>
      <c r="H33" s="1">
        <v>8.3000000000000007</v>
      </c>
      <c r="I33" s="1" t="s">
        <v>27</v>
      </c>
      <c r="J33" s="1">
        <v>10.5</v>
      </c>
      <c r="K33" s="1">
        <v>122</v>
      </c>
      <c r="L33" s="4">
        <v>1085468328.6659946</v>
      </c>
    </row>
    <row r="34" spans="1:12" x14ac:dyDescent="0.2">
      <c r="A34" s="1">
        <v>1945</v>
      </c>
      <c r="B34" s="1">
        <v>11</v>
      </c>
      <c r="C34" s="1">
        <v>27</v>
      </c>
      <c r="D34" s="1">
        <v>21</v>
      </c>
      <c r="E34" s="1">
        <v>56</v>
      </c>
      <c r="F34" s="1">
        <v>50</v>
      </c>
      <c r="G34" s="1">
        <v>15</v>
      </c>
      <c r="H34" s="1">
        <v>7.3</v>
      </c>
      <c r="I34" s="1" t="s">
        <v>17</v>
      </c>
      <c r="J34" s="1">
        <v>36.5</v>
      </c>
      <c r="K34" s="1">
        <v>136</v>
      </c>
      <c r="L34" s="4">
        <v>288801853129.57684</v>
      </c>
    </row>
    <row r="35" spans="1:12" x14ac:dyDescent="0.2">
      <c r="A35" s="1">
        <v>1948</v>
      </c>
      <c r="B35" s="1">
        <v>1</v>
      </c>
      <c r="C35" s="1">
        <v>24</v>
      </c>
      <c r="D35" s="1">
        <v>17</v>
      </c>
      <c r="E35" s="1">
        <v>46</v>
      </c>
      <c r="F35" s="1">
        <v>40</v>
      </c>
      <c r="G35" s="1">
        <v>33</v>
      </c>
      <c r="H35" s="1">
        <v>7.3</v>
      </c>
      <c r="I35" s="1" t="s">
        <v>28</v>
      </c>
      <c r="J35" s="1">
        <v>37.950000000000003</v>
      </c>
      <c r="K35" s="1">
        <v>58.32</v>
      </c>
      <c r="L35" s="4">
        <v>4658301023.5063124</v>
      </c>
    </row>
    <row r="36" spans="1:12" x14ac:dyDescent="0.2">
      <c r="A36" s="1">
        <v>1948</v>
      </c>
      <c r="B36" s="1">
        <v>6</v>
      </c>
      <c r="C36" s="1">
        <v>28</v>
      </c>
      <c r="D36" s="1">
        <v>7</v>
      </c>
      <c r="E36" s="1">
        <v>13</v>
      </c>
      <c r="F36" s="1">
        <v>0</v>
      </c>
      <c r="G36" s="1">
        <v>20</v>
      </c>
      <c r="H36" s="1">
        <v>7</v>
      </c>
      <c r="I36" s="1" t="s">
        <v>83</v>
      </c>
      <c r="J36" s="1">
        <v>47.167000000000002</v>
      </c>
      <c r="K36" s="1">
        <v>-122.617</v>
      </c>
      <c r="L36" s="4">
        <v>4658301023.5063124</v>
      </c>
    </row>
    <row r="37" spans="1:12" x14ac:dyDescent="0.2">
      <c r="A37" s="1">
        <v>1948</v>
      </c>
      <c r="B37" s="1">
        <v>10</v>
      </c>
      <c r="C37" s="1">
        <v>5</v>
      </c>
      <c r="D37" s="1">
        <v>20</v>
      </c>
      <c r="E37" s="1">
        <v>12</v>
      </c>
      <c r="F37" s="1">
        <v>7</v>
      </c>
      <c r="G37" s="1">
        <v>18</v>
      </c>
      <c r="H37" s="1">
        <v>6.8</v>
      </c>
      <c r="I37" s="1" t="s">
        <v>25</v>
      </c>
      <c r="J37" s="1">
        <v>-1.5</v>
      </c>
      <c r="K37" s="1">
        <v>-78.2</v>
      </c>
      <c r="L37" s="4">
        <v>1397490307.0518937</v>
      </c>
    </row>
    <row r="38" spans="1:12" x14ac:dyDescent="0.2">
      <c r="A38" s="1">
        <v>1949</v>
      </c>
      <c r="B38" s="1">
        <v>11</v>
      </c>
      <c r="C38" s="1">
        <v>17</v>
      </c>
      <c r="D38" s="1">
        <v>1</v>
      </c>
      <c r="E38" s="1">
        <v>19</v>
      </c>
      <c r="F38" s="1">
        <v>52</v>
      </c>
      <c r="G38" s="1">
        <v>0</v>
      </c>
      <c r="H38" s="1">
        <v>8.6</v>
      </c>
      <c r="I38" s="1" t="s">
        <v>30</v>
      </c>
      <c r="J38" s="1">
        <v>28.5</v>
      </c>
      <c r="K38" s="1">
        <v>96.5</v>
      </c>
      <c r="L38" s="4">
        <v>3593919317.0548916</v>
      </c>
    </row>
    <row r="39" spans="1:12" x14ac:dyDescent="0.2">
      <c r="A39" s="1">
        <v>1950</v>
      </c>
      <c r="B39" s="1">
        <v>7</v>
      </c>
      <c r="C39" s="1">
        <v>9</v>
      </c>
      <c r="D39" s="1">
        <v>2</v>
      </c>
      <c r="E39" s="1">
        <v>35</v>
      </c>
      <c r="F39" s="1">
        <v>0</v>
      </c>
      <c r="G39" s="1">
        <v>41</v>
      </c>
      <c r="H39" s="1">
        <v>6.5</v>
      </c>
      <c r="I39" s="1" t="s">
        <v>31</v>
      </c>
      <c r="J39" s="1">
        <v>13</v>
      </c>
      <c r="K39" s="1">
        <v>-87.8</v>
      </c>
      <c r="L39" s="4">
        <v>3887199040.0234089</v>
      </c>
    </row>
    <row r="40" spans="1:12" x14ac:dyDescent="0.2">
      <c r="A40" s="1">
        <v>1951</v>
      </c>
      <c r="B40" s="1">
        <v>5</v>
      </c>
      <c r="C40" s="1">
        <v>6</v>
      </c>
      <c r="D40" s="1">
        <v>23</v>
      </c>
      <c r="E40" s="1">
        <v>8</v>
      </c>
      <c r="F40" s="1">
        <v>0</v>
      </c>
      <c r="G40" s="1">
        <v>100</v>
      </c>
      <c r="H40" s="1">
        <v>7.7</v>
      </c>
      <c r="I40" s="1" t="s">
        <v>83</v>
      </c>
      <c r="J40" s="1">
        <v>35</v>
      </c>
      <c r="K40" s="1">
        <v>-119.017</v>
      </c>
      <c r="L40" s="4">
        <v>8951886943.5799503</v>
      </c>
    </row>
    <row r="41" spans="1:12" x14ac:dyDescent="0.2">
      <c r="A41" s="1">
        <v>1951</v>
      </c>
      <c r="B41" s="1">
        <v>8</v>
      </c>
      <c r="C41" s="1">
        <v>15</v>
      </c>
      <c r="D41" s="1">
        <v>7</v>
      </c>
      <c r="E41" s="1">
        <v>23</v>
      </c>
      <c r="F41" s="1">
        <v>0</v>
      </c>
      <c r="G41" s="1">
        <v>0</v>
      </c>
      <c r="H41" s="1">
        <v>5.8</v>
      </c>
      <c r="I41" s="1" t="s">
        <v>83</v>
      </c>
      <c r="J41" s="1">
        <v>35.332999999999998</v>
      </c>
      <c r="K41" s="1">
        <v>-118.917</v>
      </c>
      <c r="L41" s="4">
        <v>1491981157.2633245</v>
      </c>
    </row>
    <row r="42" spans="1:12" x14ac:dyDescent="0.2">
      <c r="A42" s="1">
        <v>1952</v>
      </c>
      <c r="B42" s="1">
        <v>7</v>
      </c>
      <c r="C42" s="1">
        <v>21</v>
      </c>
      <c r="D42" s="1">
        <v>11</v>
      </c>
      <c r="E42" s="1">
        <v>52</v>
      </c>
      <c r="F42" s="1">
        <v>14</v>
      </c>
      <c r="G42" s="1">
        <v>16</v>
      </c>
      <c r="H42" s="1">
        <v>7.5</v>
      </c>
      <c r="I42" s="1" t="s">
        <v>23</v>
      </c>
      <c r="J42" s="1">
        <v>40</v>
      </c>
      <c r="K42" s="1">
        <v>27.5</v>
      </c>
      <c r="L42" s="4">
        <v>497702393.59274685</v>
      </c>
    </row>
    <row r="43" spans="1:12" x14ac:dyDescent="0.2">
      <c r="A43" s="1">
        <v>1952</v>
      </c>
      <c r="B43" s="1">
        <v>8</v>
      </c>
      <c r="C43" s="1">
        <v>22</v>
      </c>
      <c r="D43" s="1">
        <v>22</v>
      </c>
      <c r="E43" s="1">
        <v>41</v>
      </c>
      <c r="F43" s="1">
        <v>24</v>
      </c>
      <c r="G43" s="1">
        <v>16</v>
      </c>
      <c r="H43" s="1">
        <v>7.6</v>
      </c>
      <c r="I43" s="1" t="s">
        <v>13</v>
      </c>
      <c r="J43" s="1">
        <v>-36.5</v>
      </c>
      <c r="K43" s="1">
        <v>-72.5</v>
      </c>
      <c r="L43" s="4">
        <v>69706217590.020569</v>
      </c>
    </row>
    <row r="44" spans="1:12" x14ac:dyDescent="0.2">
      <c r="A44" s="1">
        <v>1953</v>
      </c>
      <c r="B44" s="1">
        <v>3</v>
      </c>
      <c r="C44" s="1">
        <v>18</v>
      </c>
      <c r="D44" s="1">
        <v>19</v>
      </c>
      <c r="E44" s="1">
        <v>6</v>
      </c>
      <c r="F44" s="1">
        <v>11</v>
      </c>
      <c r="G44" s="1">
        <v>0</v>
      </c>
      <c r="H44" s="1">
        <v>7.2</v>
      </c>
      <c r="I44" s="1" t="s">
        <v>12</v>
      </c>
      <c r="J44" s="1">
        <v>38.299999999999997</v>
      </c>
      <c r="K44" s="1">
        <v>20.8</v>
      </c>
      <c r="L44" s="4">
        <v>13177918788.197218</v>
      </c>
    </row>
    <row r="45" spans="1:12" x14ac:dyDescent="0.2">
      <c r="A45" s="1">
        <v>1953</v>
      </c>
      <c r="B45" s="1">
        <v>5</v>
      </c>
      <c r="C45" s="1">
        <v>6</v>
      </c>
      <c r="D45" s="1">
        <v>17</v>
      </c>
      <c r="E45" s="1">
        <v>16</v>
      </c>
      <c r="F45" s="1">
        <v>43</v>
      </c>
      <c r="G45" s="1">
        <v>60</v>
      </c>
      <c r="H45" s="1">
        <v>7.4</v>
      </c>
      <c r="I45" s="1" t="s">
        <v>13</v>
      </c>
      <c r="J45" s="1">
        <v>-22.1</v>
      </c>
      <c r="K45" s="1">
        <v>-68.7</v>
      </c>
      <c r="L45" s="4">
        <v>963305863.41721654</v>
      </c>
    </row>
    <row r="46" spans="1:12" x14ac:dyDescent="0.2">
      <c r="A46" s="1">
        <v>1953</v>
      </c>
      <c r="B46" s="1">
        <v>8</v>
      </c>
      <c r="C46" s="1">
        <v>12</v>
      </c>
      <c r="D46" s="1">
        <v>9</v>
      </c>
      <c r="E46" s="1">
        <v>23</v>
      </c>
      <c r="F46" s="1">
        <v>52</v>
      </c>
      <c r="G46" s="1">
        <v>0</v>
      </c>
      <c r="H46" s="1">
        <v>6.2</v>
      </c>
      <c r="I46" s="1" t="s">
        <v>32</v>
      </c>
      <c r="J46" s="1">
        <v>17.3</v>
      </c>
      <c r="K46" s="1">
        <v>-92.6</v>
      </c>
      <c r="L46" s="4">
        <v>2240246193.9935269</v>
      </c>
    </row>
    <row r="47" spans="1:12" x14ac:dyDescent="0.2">
      <c r="A47" s="1">
        <v>1953</v>
      </c>
      <c r="B47" s="1">
        <v>12</v>
      </c>
      <c r="C47" s="1">
        <v>7</v>
      </c>
      <c r="D47" s="1">
        <v>2</v>
      </c>
      <c r="E47" s="1">
        <v>5</v>
      </c>
      <c r="F47" s="1">
        <v>0</v>
      </c>
      <c r="G47" s="1">
        <v>128</v>
      </c>
      <c r="H47" s="1">
        <v>7</v>
      </c>
      <c r="I47" s="1" t="s">
        <v>12</v>
      </c>
      <c r="J47" s="1">
        <v>39.299999999999997</v>
      </c>
      <c r="K47" s="1">
        <v>22.2</v>
      </c>
      <c r="L47" s="4">
        <v>415104441.82821232</v>
      </c>
    </row>
    <row r="48" spans="1:12" x14ac:dyDescent="0.2">
      <c r="A48" s="1">
        <v>1954</v>
      </c>
      <c r="B48" s="1">
        <v>2</v>
      </c>
      <c r="C48" s="1">
        <v>5</v>
      </c>
      <c r="D48" s="1">
        <v>15</v>
      </c>
      <c r="E48" s="1">
        <v>17</v>
      </c>
      <c r="F48" s="1">
        <v>0</v>
      </c>
      <c r="G48" s="1">
        <v>100</v>
      </c>
      <c r="H48" s="1">
        <v>6.7</v>
      </c>
      <c r="I48" s="1" t="s">
        <v>33</v>
      </c>
      <c r="J48" s="1">
        <v>36.283000000000001</v>
      </c>
      <c r="K48" s="1">
        <v>1.4670000000000001</v>
      </c>
      <c r="L48" s="4">
        <v>747425239.81915164</v>
      </c>
    </row>
    <row r="49" spans="1:12" x14ac:dyDescent="0.2">
      <c r="A49" s="1">
        <v>1954</v>
      </c>
      <c r="B49" s="1">
        <v>4</v>
      </c>
      <c r="C49" s="1">
        <v>30</v>
      </c>
      <c r="D49" s="1">
        <v>13</v>
      </c>
      <c r="E49" s="1">
        <v>2</v>
      </c>
      <c r="F49" s="1">
        <v>0</v>
      </c>
      <c r="G49" s="1">
        <v>0</v>
      </c>
      <c r="H49" s="1">
        <v>7.6</v>
      </c>
      <c r="I49" s="1" t="s">
        <v>27</v>
      </c>
      <c r="J49" s="1">
        <v>8.1</v>
      </c>
      <c r="K49" s="1">
        <v>123.2</v>
      </c>
      <c r="L49" s="4">
        <v>622854366.51595962</v>
      </c>
    </row>
    <row r="50" spans="1:12" x14ac:dyDescent="0.2">
      <c r="A50" s="1">
        <v>1954</v>
      </c>
      <c r="B50" s="1">
        <v>9</v>
      </c>
      <c r="C50" s="1">
        <v>9</v>
      </c>
      <c r="D50" s="1">
        <v>1</v>
      </c>
      <c r="E50" s="1">
        <v>4</v>
      </c>
      <c r="F50" s="1">
        <v>37</v>
      </c>
      <c r="G50" s="1">
        <v>0</v>
      </c>
      <c r="H50" s="1">
        <v>7.9</v>
      </c>
      <c r="I50" s="1" t="s">
        <v>32</v>
      </c>
      <c r="J50" s="1">
        <v>16.5</v>
      </c>
      <c r="K50" s="1">
        <v>-99.1</v>
      </c>
      <c r="L50" s="4">
        <v>3114271832.5797982</v>
      </c>
    </row>
    <row r="51" spans="1:12" x14ac:dyDescent="0.2">
      <c r="A51" s="1">
        <v>1955</v>
      </c>
      <c r="B51" s="1">
        <v>1</v>
      </c>
      <c r="C51" s="1">
        <v>25</v>
      </c>
      <c r="D51" s="1">
        <v>12</v>
      </c>
      <c r="E51" s="1">
        <v>23</v>
      </c>
      <c r="F51" s="1">
        <v>0</v>
      </c>
      <c r="G51" s="1">
        <v>0</v>
      </c>
      <c r="H51" s="1">
        <v>7.7</v>
      </c>
      <c r="I51" s="1" t="s">
        <v>83</v>
      </c>
      <c r="J51" s="1">
        <v>44.712000000000003</v>
      </c>
      <c r="K51" s="1">
        <v>-111.215</v>
      </c>
      <c r="L51" s="4">
        <v>1309897704.7055616</v>
      </c>
    </row>
    <row r="52" spans="1:12" x14ac:dyDescent="0.2">
      <c r="A52" s="1">
        <v>1955</v>
      </c>
      <c r="B52" s="1">
        <v>3</v>
      </c>
      <c r="C52" s="1">
        <v>31</v>
      </c>
      <c r="D52" s="1">
        <v>18</v>
      </c>
      <c r="E52" s="1">
        <v>18</v>
      </c>
      <c r="F52" s="1">
        <v>0</v>
      </c>
      <c r="G52" s="1">
        <v>96</v>
      </c>
      <c r="H52" s="1">
        <v>5.9</v>
      </c>
      <c r="I52" s="1" t="s">
        <v>34</v>
      </c>
      <c r="J52" s="1">
        <v>30.45</v>
      </c>
      <c r="K52" s="1">
        <v>-9.6199999999999992</v>
      </c>
      <c r="L52" s="4">
        <v>14289793142.242491</v>
      </c>
    </row>
    <row r="53" spans="1:12" x14ac:dyDescent="0.2">
      <c r="A53" s="1">
        <v>1957</v>
      </c>
      <c r="B53" s="1">
        <v>7</v>
      </c>
      <c r="C53" s="1">
        <v>28</v>
      </c>
      <c r="D53" s="1">
        <v>8</v>
      </c>
      <c r="E53" s="1">
        <v>40</v>
      </c>
      <c r="F53" s="1">
        <v>1</v>
      </c>
      <c r="G53" s="1">
        <v>25</v>
      </c>
      <c r="H53" s="1">
        <v>6</v>
      </c>
      <c r="I53" s="1" t="s">
        <v>84</v>
      </c>
      <c r="J53" s="1">
        <v>28</v>
      </c>
      <c r="K53" s="1">
        <v>54.5</v>
      </c>
      <c r="L53" s="4">
        <v>2060272034.6677783</v>
      </c>
    </row>
    <row r="54" spans="1:12" x14ac:dyDescent="0.2">
      <c r="A54" s="1">
        <v>1959</v>
      </c>
      <c r="B54" s="1">
        <v>8</v>
      </c>
      <c r="C54" s="1">
        <v>18</v>
      </c>
      <c r="D54" s="1">
        <v>6</v>
      </c>
      <c r="E54" s="1">
        <v>37</v>
      </c>
      <c r="F54" s="1">
        <v>13.5</v>
      </c>
      <c r="G54" s="1">
        <v>5</v>
      </c>
      <c r="H54" s="1">
        <v>9.5</v>
      </c>
      <c r="I54" s="1" t="s">
        <v>13</v>
      </c>
      <c r="J54" s="1">
        <v>-39.5</v>
      </c>
      <c r="K54" s="1">
        <v>-74.5</v>
      </c>
      <c r="L54" s="4">
        <v>90225501514.309982</v>
      </c>
    </row>
    <row r="55" spans="1:12" x14ac:dyDescent="0.2">
      <c r="A55" s="1">
        <v>1960</v>
      </c>
      <c r="B55" s="1">
        <v>2</v>
      </c>
      <c r="C55" s="1">
        <v>29</v>
      </c>
      <c r="D55" s="1">
        <v>23</v>
      </c>
      <c r="E55" s="1">
        <v>40</v>
      </c>
      <c r="F55" s="1">
        <v>14</v>
      </c>
      <c r="G55" s="1">
        <v>33</v>
      </c>
      <c r="H55" s="1">
        <v>5.8</v>
      </c>
      <c r="I55" s="1" t="s">
        <v>83</v>
      </c>
      <c r="J55" s="1">
        <v>41.8</v>
      </c>
      <c r="K55" s="1">
        <v>-111.8</v>
      </c>
      <c r="L55" s="4">
        <v>168955089.70826387</v>
      </c>
    </row>
    <row r="56" spans="1:12" x14ac:dyDescent="0.2">
      <c r="A56" s="1">
        <v>1960</v>
      </c>
      <c r="B56" s="1">
        <v>4</v>
      </c>
      <c r="C56" s="1">
        <v>24</v>
      </c>
      <c r="D56" s="1">
        <v>12</v>
      </c>
      <c r="E56" s="1">
        <v>14</v>
      </c>
      <c r="F56" s="1">
        <v>0</v>
      </c>
      <c r="G56" s="1">
        <v>0</v>
      </c>
      <c r="H56" s="1">
        <v>7.2</v>
      </c>
      <c r="I56" s="1" t="s">
        <v>84</v>
      </c>
      <c r="J56" s="1">
        <v>35.630000000000003</v>
      </c>
      <c r="K56" s="1">
        <v>49.87</v>
      </c>
      <c r="L56" s="4">
        <v>2534326345.6239581</v>
      </c>
    </row>
    <row r="57" spans="1:12" x14ac:dyDescent="0.2">
      <c r="A57" s="1">
        <v>1960</v>
      </c>
      <c r="B57" s="1">
        <v>5</v>
      </c>
      <c r="C57" s="1">
        <v>22</v>
      </c>
      <c r="D57" s="1">
        <v>19</v>
      </c>
      <c r="E57" s="1">
        <v>11</v>
      </c>
      <c r="F57" s="1">
        <v>17</v>
      </c>
      <c r="G57" s="1">
        <v>33</v>
      </c>
      <c r="H57" s="1">
        <v>9.1999999999999993</v>
      </c>
      <c r="I57" s="1" t="s">
        <v>83</v>
      </c>
      <c r="J57" s="1">
        <v>61.017000000000003</v>
      </c>
      <c r="K57" s="1">
        <v>-147.648</v>
      </c>
      <c r="L57" s="4">
        <v>23991622738.573467</v>
      </c>
    </row>
    <row r="58" spans="1:12" x14ac:dyDescent="0.2">
      <c r="A58" s="1">
        <v>1961</v>
      </c>
      <c r="B58" s="1">
        <v>4</v>
      </c>
      <c r="C58" s="1">
        <v>4</v>
      </c>
      <c r="D58" s="1">
        <v>21</v>
      </c>
      <c r="E58" s="1">
        <v>32</v>
      </c>
      <c r="F58" s="1">
        <v>0</v>
      </c>
      <c r="G58" s="1">
        <v>16</v>
      </c>
      <c r="H58" s="1">
        <v>7.5</v>
      </c>
      <c r="I58" s="1" t="s">
        <v>17</v>
      </c>
      <c r="J58" s="1">
        <v>38.65</v>
      </c>
      <c r="K58" s="1">
        <v>139.19999999999999</v>
      </c>
      <c r="L58" s="4">
        <v>6371805262.4489393</v>
      </c>
    </row>
    <row r="59" spans="1:12" x14ac:dyDescent="0.2">
      <c r="A59" s="1">
        <v>1962</v>
      </c>
      <c r="B59" s="1">
        <v>8</v>
      </c>
      <c r="C59" s="1">
        <v>30</v>
      </c>
      <c r="D59" s="1">
        <v>13</v>
      </c>
      <c r="E59" s="1">
        <v>35</v>
      </c>
      <c r="F59" s="1">
        <v>0</v>
      </c>
      <c r="G59" s="1">
        <v>37</v>
      </c>
      <c r="H59" s="1">
        <v>7</v>
      </c>
      <c r="I59" s="1" t="s">
        <v>23</v>
      </c>
      <c r="J59" s="1">
        <v>40.299999999999997</v>
      </c>
      <c r="K59" s="1">
        <v>28.2</v>
      </c>
      <c r="L59" s="4">
        <v>375506499.02874345</v>
      </c>
    </row>
    <row r="60" spans="1:12" x14ac:dyDescent="0.2">
      <c r="A60" s="1">
        <v>1962</v>
      </c>
      <c r="B60" s="1">
        <v>9</v>
      </c>
      <c r="C60" s="1">
        <v>1</v>
      </c>
      <c r="D60" s="1">
        <v>19</v>
      </c>
      <c r="E60" s="1">
        <v>20</v>
      </c>
      <c r="F60" s="1">
        <v>39.9</v>
      </c>
      <c r="G60" s="1">
        <v>27</v>
      </c>
      <c r="H60" s="1">
        <v>5.5</v>
      </c>
      <c r="I60" s="1" t="s">
        <v>33</v>
      </c>
      <c r="J60" s="1">
        <v>35.700000000000003</v>
      </c>
      <c r="K60" s="1">
        <v>4.4000000000000004</v>
      </c>
      <c r="L60" s="4">
        <v>150202599.61149737</v>
      </c>
    </row>
    <row r="61" spans="1:12" x14ac:dyDescent="0.2">
      <c r="A61" s="1">
        <v>1964</v>
      </c>
      <c r="B61" s="1">
        <v>3</v>
      </c>
      <c r="C61" s="1">
        <v>28</v>
      </c>
      <c r="D61" s="1">
        <v>3</v>
      </c>
      <c r="E61" s="1">
        <v>36</v>
      </c>
      <c r="F61" s="1">
        <v>0</v>
      </c>
      <c r="G61" s="1">
        <v>33</v>
      </c>
      <c r="H61" s="1">
        <v>6.3</v>
      </c>
      <c r="I61" s="1" t="s">
        <v>12</v>
      </c>
      <c r="J61" s="1">
        <v>39.4</v>
      </c>
      <c r="K61" s="1">
        <v>24</v>
      </c>
      <c r="L61" s="4">
        <v>530889445.77774501</v>
      </c>
    </row>
    <row r="62" spans="1:12" x14ac:dyDescent="0.2">
      <c r="A62" s="1">
        <v>1964</v>
      </c>
      <c r="B62" s="1">
        <v>6</v>
      </c>
      <c r="C62" s="1">
        <v>16</v>
      </c>
      <c r="D62" s="1">
        <v>4</v>
      </c>
      <c r="E62" s="1">
        <v>1</v>
      </c>
      <c r="F62" s="1">
        <v>44.3</v>
      </c>
      <c r="G62" s="1">
        <v>40</v>
      </c>
      <c r="H62" s="1">
        <v>7.3</v>
      </c>
      <c r="I62" s="1" t="s">
        <v>13</v>
      </c>
      <c r="J62" s="1">
        <v>-32.4</v>
      </c>
      <c r="K62" s="1">
        <v>-71.2</v>
      </c>
      <c r="L62" s="4">
        <v>8295147590.2772655</v>
      </c>
    </row>
    <row r="63" spans="1:12" x14ac:dyDescent="0.2">
      <c r="A63" s="1">
        <v>1964</v>
      </c>
      <c r="B63" s="1">
        <v>10</v>
      </c>
      <c r="C63" s="1">
        <v>6</v>
      </c>
      <c r="D63" s="1">
        <v>14</v>
      </c>
      <c r="E63" s="1">
        <v>31</v>
      </c>
      <c r="F63" s="1">
        <v>0</v>
      </c>
      <c r="G63" s="1">
        <v>15</v>
      </c>
      <c r="H63" s="1">
        <v>6.6</v>
      </c>
      <c r="I63" s="1" t="s">
        <v>83</v>
      </c>
      <c r="J63" s="1">
        <v>47.4</v>
      </c>
      <c r="K63" s="1">
        <v>-122.3</v>
      </c>
      <c r="L63" s="4">
        <v>1858113060.2221072</v>
      </c>
    </row>
    <row r="64" spans="1:12" x14ac:dyDescent="0.2">
      <c r="A64" s="1">
        <v>1965</v>
      </c>
      <c r="B64" s="1">
        <v>1</v>
      </c>
      <c r="C64" s="1">
        <v>1</v>
      </c>
      <c r="D64" s="1">
        <v>21</v>
      </c>
      <c r="E64" s="1">
        <v>38</v>
      </c>
      <c r="F64" s="1">
        <v>29.2</v>
      </c>
      <c r="G64" s="1">
        <v>10</v>
      </c>
      <c r="H64" s="1">
        <v>6</v>
      </c>
      <c r="I64" s="1" t="s">
        <v>31</v>
      </c>
      <c r="J64" s="1">
        <v>13.5</v>
      </c>
      <c r="K64" s="1">
        <v>-89.3</v>
      </c>
      <c r="L64" s="4">
        <v>2176927621.5754099</v>
      </c>
    </row>
    <row r="65" spans="1:12" x14ac:dyDescent="0.2">
      <c r="A65" s="1">
        <v>1965</v>
      </c>
      <c r="B65" s="1">
        <v>3</v>
      </c>
      <c r="C65" s="1">
        <v>9</v>
      </c>
      <c r="D65" s="1">
        <v>17</v>
      </c>
      <c r="E65" s="1">
        <v>57</v>
      </c>
      <c r="F65" s="1">
        <v>53.7</v>
      </c>
      <c r="G65" s="1">
        <v>18</v>
      </c>
      <c r="H65" s="1">
        <v>6.3</v>
      </c>
      <c r="I65" s="1" t="s">
        <v>12</v>
      </c>
      <c r="J65" s="1">
        <v>39.200000000000003</v>
      </c>
      <c r="K65" s="1">
        <v>22</v>
      </c>
      <c r="L65" s="4">
        <v>248791728.18004683</v>
      </c>
    </row>
    <row r="66" spans="1:12" x14ac:dyDescent="0.2">
      <c r="A66" s="1">
        <v>1965</v>
      </c>
      <c r="B66" s="1">
        <v>3</v>
      </c>
      <c r="C66" s="1">
        <v>28</v>
      </c>
      <c r="D66" s="1">
        <v>16</v>
      </c>
      <c r="E66" s="1">
        <v>33</v>
      </c>
      <c r="F66" s="1">
        <v>0</v>
      </c>
      <c r="G66" s="1">
        <v>61</v>
      </c>
      <c r="H66" s="1">
        <v>7</v>
      </c>
      <c r="I66" s="1" t="s">
        <v>35</v>
      </c>
      <c r="J66" s="1">
        <v>0.6</v>
      </c>
      <c r="K66" s="1">
        <v>30.2</v>
      </c>
      <c r="L66" s="4">
        <v>93296898.067517564</v>
      </c>
    </row>
    <row r="67" spans="1:12" x14ac:dyDescent="0.2">
      <c r="A67" s="1">
        <v>1965</v>
      </c>
      <c r="B67" s="1">
        <v>4</v>
      </c>
      <c r="C67" s="1">
        <v>29</v>
      </c>
      <c r="D67" s="1">
        <v>15</v>
      </c>
      <c r="E67" s="1">
        <v>28</v>
      </c>
      <c r="F67" s="1">
        <v>43.7</v>
      </c>
      <c r="G67" s="1">
        <v>59</v>
      </c>
      <c r="H67" s="1">
        <v>6</v>
      </c>
      <c r="I67" s="1" t="s">
        <v>37</v>
      </c>
      <c r="J67" s="1">
        <v>29.6</v>
      </c>
      <c r="K67" s="1">
        <v>80.900000000000006</v>
      </c>
      <c r="L67" s="4">
        <v>62197932.045011707</v>
      </c>
    </row>
    <row r="68" spans="1:12" x14ac:dyDescent="0.2">
      <c r="A68" s="1">
        <v>1965</v>
      </c>
      <c r="B68" s="1">
        <v>5</v>
      </c>
      <c r="C68" s="1">
        <v>3</v>
      </c>
      <c r="D68" s="1">
        <v>10</v>
      </c>
      <c r="E68" s="1">
        <v>1</v>
      </c>
      <c r="F68" s="1">
        <v>35.200000000000003</v>
      </c>
      <c r="G68" s="1">
        <v>23</v>
      </c>
      <c r="H68" s="1">
        <v>6.8</v>
      </c>
      <c r="I68" s="1" t="s">
        <v>23</v>
      </c>
      <c r="J68" s="1">
        <v>39.200000000000003</v>
      </c>
      <c r="K68" s="1">
        <v>41.6</v>
      </c>
      <c r="L68" s="4">
        <v>1243958640.900234</v>
      </c>
    </row>
    <row r="69" spans="1:12" x14ac:dyDescent="0.2">
      <c r="A69" s="1">
        <v>1966</v>
      </c>
      <c r="B69" s="1">
        <v>2</v>
      </c>
      <c r="C69" s="1">
        <v>5</v>
      </c>
      <c r="D69" s="1">
        <v>2</v>
      </c>
      <c r="E69" s="1">
        <v>1</v>
      </c>
      <c r="F69" s="1">
        <v>48.3</v>
      </c>
      <c r="G69" s="1">
        <v>38</v>
      </c>
      <c r="H69" s="1">
        <v>5.9</v>
      </c>
      <c r="I69" s="1" t="s">
        <v>12</v>
      </c>
      <c r="J69" s="1">
        <v>37.5</v>
      </c>
      <c r="K69" s="1">
        <v>22.1</v>
      </c>
      <c r="L69" s="4">
        <v>806269489.47237384</v>
      </c>
    </row>
    <row r="70" spans="1:12" x14ac:dyDescent="0.2">
      <c r="A70" s="1">
        <v>1966</v>
      </c>
      <c r="B70" s="1">
        <v>3</v>
      </c>
      <c r="C70" s="1">
        <v>20</v>
      </c>
      <c r="D70" s="1">
        <v>1</v>
      </c>
      <c r="E70" s="1">
        <v>42</v>
      </c>
      <c r="F70" s="1">
        <v>49.9</v>
      </c>
      <c r="G70" s="1">
        <v>36</v>
      </c>
      <c r="H70" s="1">
        <v>8.1</v>
      </c>
      <c r="I70" s="1" t="s">
        <v>18</v>
      </c>
      <c r="J70" s="1">
        <v>-10.747999999999999</v>
      </c>
      <c r="K70" s="1">
        <v>-78.638000000000005</v>
      </c>
      <c r="L70" s="4">
        <v>2015673723.6809344</v>
      </c>
    </row>
    <row r="71" spans="1:12" x14ac:dyDescent="0.2">
      <c r="A71" s="1">
        <v>1966</v>
      </c>
      <c r="B71" s="1">
        <v>4</v>
      </c>
      <c r="C71" s="1">
        <v>26</v>
      </c>
      <c r="D71" s="1">
        <v>0</v>
      </c>
      <c r="E71" s="1">
        <v>0</v>
      </c>
      <c r="F71" s="1">
        <v>0</v>
      </c>
      <c r="G71" s="1">
        <v>0</v>
      </c>
      <c r="H71" s="1">
        <v>7.8</v>
      </c>
      <c r="I71" s="1" t="s">
        <v>13</v>
      </c>
      <c r="J71" s="1">
        <v>-25.5</v>
      </c>
      <c r="K71" s="1">
        <v>-70.7</v>
      </c>
      <c r="L71" s="4">
        <v>23036271.12778211</v>
      </c>
    </row>
    <row r="72" spans="1:12" x14ac:dyDescent="0.2">
      <c r="A72" s="1">
        <v>1966</v>
      </c>
      <c r="B72" s="1">
        <v>6</v>
      </c>
      <c r="C72" s="1">
        <v>27</v>
      </c>
      <c r="D72" s="1">
        <v>10</v>
      </c>
      <c r="E72" s="1">
        <v>41</v>
      </c>
      <c r="F72" s="1">
        <v>0</v>
      </c>
      <c r="G72" s="1">
        <v>33</v>
      </c>
      <c r="H72" s="1">
        <v>6.8</v>
      </c>
      <c r="I72" s="1" t="s">
        <v>29</v>
      </c>
      <c r="J72" s="1">
        <v>2.9</v>
      </c>
      <c r="K72" s="1">
        <v>-74.900000000000006</v>
      </c>
      <c r="L72" s="4">
        <v>1151813556.3891053</v>
      </c>
    </row>
    <row r="73" spans="1:12" x14ac:dyDescent="0.2">
      <c r="A73" s="1">
        <v>1966</v>
      </c>
      <c r="B73" s="1">
        <v>8</v>
      </c>
      <c r="C73" s="1">
        <v>19</v>
      </c>
      <c r="D73" s="1">
        <v>12</v>
      </c>
      <c r="E73" s="1">
        <v>22</v>
      </c>
      <c r="F73" s="1">
        <v>0</v>
      </c>
      <c r="G73" s="1">
        <v>24</v>
      </c>
      <c r="H73" s="1">
        <v>5.9</v>
      </c>
      <c r="I73" s="1" t="s">
        <v>12</v>
      </c>
      <c r="J73" s="1">
        <v>39.5</v>
      </c>
      <c r="K73" s="1">
        <v>21.2</v>
      </c>
      <c r="L73" s="4">
        <v>287953389.09727633</v>
      </c>
    </row>
    <row r="74" spans="1:12" x14ac:dyDescent="0.2">
      <c r="A74" s="1">
        <v>1966</v>
      </c>
      <c r="B74" s="1">
        <v>9</v>
      </c>
      <c r="C74" s="1">
        <v>1</v>
      </c>
      <c r="D74" s="1">
        <v>14</v>
      </c>
      <c r="E74" s="1">
        <v>13</v>
      </c>
      <c r="F74" s="1">
        <v>48</v>
      </c>
      <c r="G74" s="1">
        <v>17</v>
      </c>
      <c r="H74" s="1">
        <v>7.3</v>
      </c>
      <c r="I74" s="1" t="s">
        <v>23</v>
      </c>
      <c r="J74" s="1">
        <v>40.700000000000003</v>
      </c>
      <c r="K74" s="1">
        <v>30.8</v>
      </c>
      <c r="L74" s="4">
        <v>172772033.45836583</v>
      </c>
    </row>
    <row r="75" spans="1:12" x14ac:dyDescent="0.2">
      <c r="A75" s="1">
        <v>1966</v>
      </c>
      <c r="B75" s="1">
        <v>10</v>
      </c>
      <c r="C75" s="1">
        <v>17</v>
      </c>
      <c r="D75" s="1">
        <v>21</v>
      </c>
      <c r="E75" s="1">
        <v>41</v>
      </c>
      <c r="F75" s="1">
        <v>56</v>
      </c>
      <c r="G75" s="1">
        <v>38</v>
      </c>
      <c r="H75" s="1">
        <v>6.5</v>
      </c>
      <c r="I75" s="1" t="s">
        <v>38</v>
      </c>
      <c r="J75" s="1">
        <v>10.6</v>
      </c>
      <c r="K75" s="1">
        <v>-67.3</v>
      </c>
      <c r="L75" s="4">
        <v>8062694894.7237377</v>
      </c>
    </row>
    <row r="76" spans="1:12" x14ac:dyDescent="0.2">
      <c r="A76" s="1">
        <v>1966</v>
      </c>
      <c r="B76" s="1">
        <v>12</v>
      </c>
      <c r="C76" s="1">
        <v>28</v>
      </c>
      <c r="D76" s="1">
        <v>8</v>
      </c>
      <c r="E76" s="1">
        <v>18</v>
      </c>
      <c r="F76" s="1">
        <v>7.4</v>
      </c>
      <c r="G76" s="1">
        <v>47</v>
      </c>
      <c r="H76" s="1">
        <v>6.5</v>
      </c>
      <c r="I76" s="1" t="s">
        <v>14</v>
      </c>
      <c r="J76" s="1">
        <v>41.5</v>
      </c>
      <c r="K76" s="1">
        <v>20.5</v>
      </c>
      <c r="L76" s="4">
        <v>1151813556.3891053</v>
      </c>
    </row>
    <row r="77" spans="1:12" x14ac:dyDescent="0.2">
      <c r="A77" s="1">
        <v>1967</v>
      </c>
      <c r="B77" s="1">
        <v>2</v>
      </c>
      <c r="C77" s="1">
        <v>9</v>
      </c>
      <c r="D77" s="1">
        <v>15</v>
      </c>
      <c r="E77" s="1">
        <v>24</v>
      </c>
      <c r="F77" s="1">
        <v>0</v>
      </c>
      <c r="G77" s="1">
        <v>60</v>
      </c>
      <c r="H77" s="1">
        <v>6.5</v>
      </c>
      <c r="I77" s="1" t="s">
        <v>30</v>
      </c>
      <c r="J77" s="1">
        <v>17.7</v>
      </c>
      <c r="K77" s="1">
        <v>73.900000000000006</v>
      </c>
      <c r="L77" s="4">
        <v>21282440.391791858</v>
      </c>
    </row>
    <row r="78" spans="1:12" x14ac:dyDescent="0.2">
      <c r="A78" s="1">
        <v>1967</v>
      </c>
      <c r="B78" s="1">
        <v>5</v>
      </c>
      <c r="C78" s="1">
        <v>1</v>
      </c>
      <c r="D78" s="1">
        <v>7</v>
      </c>
      <c r="E78" s="1">
        <v>8</v>
      </c>
      <c r="F78" s="1">
        <v>0</v>
      </c>
      <c r="G78" s="1">
        <v>55</v>
      </c>
      <c r="H78" s="1">
        <v>4.5999999999999996</v>
      </c>
      <c r="I78" s="1" t="s">
        <v>19</v>
      </c>
      <c r="J78" s="1">
        <v>12.1</v>
      </c>
      <c r="K78" s="1">
        <v>-86.2</v>
      </c>
      <c r="L78" s="4">
        <v>106412201.95895928</v>
      </c>
    </row>
    <row r="79" spans="1:12" x14ac:dyDescent="0.2">
      <c r="A79" s="1">
        <v>1967</v>
      </c>
      <c r="B79" s="1">
        <v>7</v>
      </c>
      <c r="C79" s="1">
        <v>22</v>
      </c>
      <c r="D79" s="1">
        <v>16</v>
      </c>
      <c r="E79" s="1">
        <v>57</v>
      </c>
      <c r="F79" s="1">
        <v>0</v>
      </c>
      <c r="G79" s="1">
        <v>4</v>
      </c>
      <c r="H79" s="1">
        <v>6</v>
      </c>
      <c r="I79" s="1" t="s">
        <v>11</v>
      </c>
      <c r="J79" s="1">
        <v>37.9</v>
      </c>
      <c r="K79" s="1">
        <v>13.1</v>
      </c>
      <c r="L79" s="4">
        <v>17025952313.433489</v>
      </c>
    </row>
    <row r="80" spans="1:12" x14ac:dyDescent="0.2">
      <c r="A80" s="1">
        <v>1967</v>
      </c>
      <c r="B80" s="1">
        <v>7</v>
      </c>
      <c r="C80" s="1">
        <v>29</v>
      </c>
      <c r="D80" s="1">
        <v>23</v>
      </c>
      <c r="E80" s="1">
        <v>59</v>
      </c>
      <c r="F80" s="1">
        <v>58.7</v>
      </c>
      <c r="G80" s="1">
        <v>10</v>
      </c>
      <c r="H80" s="1">
        <v>7.2</v>
      </c>
      <c r="I80" s="1" t="s">
        <v>12</v>
      </c>
      <c r="J80" s="1">
        <v>39.368000000000002</v>
      </c>
      <c r="K80" s="1">
        <v>24.957000000000001</v>
      </c>
      <c r="L80" s="4">
        <v>31923660.587687787</v>
      </c>
    </row>
    <row r="81" spans="1:12" x14ac:dyDescent="0.2">
      <c r="A81" s="1">
        <v>1967</v>
      </c>
      <c r="B81" s="1">
        <v>11</v>
      </c>
      <c r="C81" s="1">
        <v>30</v>
      </c>
      <c r="D81" s="1">
        <v>7</v>
      </c>
      <c r="E81" s="1">
        <v>23</v>
      </c>
      <c r="F81" s="1">
        <v>0</v>
      </c>
      <c r="G81" s="1">
        <v>29</v>
      </c>
      <c r="H81" s="1">
        <v>5.3</v>
      </c>
      <c r="I81" s="1" t="s">
        <v>84</v>
      </c>
      <c r="J81" s="1">
        <v>39.200000000000003</v>
      </c>
      <c r="K81" s="1">
        <v>44.3</v>
      </c>
      <c r="L81" s="4">
        <v>53206100.979479641</v>
      </c>
    </row>
    <row r="82" spans="1:12" x14ac:dyDescent="0.2">
      <c r="A82" s="1">
        <v>1967</v>
      </c>
      <c r="B82" s="1">
        <v>12</v>
      </c>
      <c r="C82" s="1">
        <v>10</v>
      </c>
      <c r="D82" s="1">
        <v>22</v>
      </c>
      <c r="E82" s="1">
        <v>51</v>
      </c>
      <c r="F82" s="1">
        <v>0</v>
      </c>
      <c r="G82" s="1">
        <v>33</v>
      </c>
      <c r="H82" s="1">
        <v>7.1</v>
      </c>
      <c r="I82" s="1" t="s">
        <v>20</v>
      </c>
      <c r="J82" s="1">
        <v>-41.7</v>
      </c>
      <c r="K82" s="1">
        <v>172</v>
      </c>
      <c r="L82" s="4">
        <v>159618302.93843895</v>
      </c>
    </row>
    <row r="83" spans="1:12" x14ac:dyDescent="0.2">
      <c r="A83" s="1">
        <v>1968</v>
      </c>
      <c r="B83" s="1">
        <v>1</v>
      </c>
      <c r="C83" s="1">
        <v>4</v>
      </c>
      <c r="D83" s="1">
        <v>10</v>
      </c>
      <c r="E83" s="1">
        <v>3</v>
      </c>
      <c r="F83" s="1">
        <v>0</v>
      </c>
      <c r="G83" s="1">
        <v>5</v>
      </c>
      <c r="H83" s="1">
        <v>7</v>
      </c>
      <c r="I83" s="1" t="s">
        <v>18</v>
      </c>
      <c r="J83" s="1">
        <v>-5.6</v>
      </c>
      <c r="K83" s="1">
        <v>-77.2</v>
      </c>
      <c r="L83" s="4">
        <v>4863392.9193065679</v>
      </c>
    </row>
    <row r="84" spans="1:12" x14ac:dyDescent="0.2">
      <c r="A84" s="1">
        <v>1968</v>
      </c>
      <c r="B84" s="1">
        <v>1</v>
      </c>
      <c r="C84" s="1">
        <v>15</v>
      </c>
      <c r="D84" s="1">
        <v>2</v>
      </c>
      <c r="E84" s="1">
        <v>1</v>
      </c>
      <c r="F84" s="1">
        <v>8.5</v>
      </c>
      <c r="G84" s="1">
        <v>33</v>
      </c>
      <c r="H84" s="1">
        <v>7.3</v>
      </c>
      <c r="I84" s="1" t="s">
        <v>27</v>
      </c>
      <c r="J84" s="1">
        <v>16.5</v>
      </c>
      <c r="K84" s="1">
        <v>122.2</v>
      </c>
      <c r="L84" s="4">
        <v>389071433.54452544</v>
      </c>
    </row>
    <row r="85" spans="1:12" x14ac:dyDescent="0.2">
      <c r="A85" s="1">
        <v>1968</v>
      </c>
      <c r="B85" s="1">
        <v>2</v>
      </c>
      <c r="C85" s="1">
        <v>19</v>
      </c>
      <c r="D85" s="1">
        <v>22</v>
      </c>
      <c r="E85" s="1">
        <v>45</v>
      </c>
      <c r="F85" s="1">
        <v>45.7</v>
      </c>
      <c r="G85" s="1">
        <v>15</v>
      </c>
      <c r="H85" s="1">
        <v>7.5</v>
      </c>
      <c r="I85" s="1" t="s">
        <v>32</v>
      </c>
      <c r="J85" s="1">
        <v>16.5</v>
      </c>
      <c r="K85" s="1">
        <v>-97.8</v>
      </c>
      <c r="L85" s="4">
        <v>116721430.06335765</v>
      </c>
    </row>
    <row r="86" spans="1:12" x14ac:dyDescent="0.2">
      <c r="A86" s="1">
        <v>1968</v>
      </c>
      <c r="B86" s="1">
        <v>4</v>
      </c>
      <c r="C86" s="1">
        <v>29</v>
      </c>
      <c r="D86" s="1">
        <v>17</v>
      </c>
      <c r="E86" s="1">
        <v>1</v>
      </c>
      <c r="F86" s="1">
        <v>57.6</v>
      </c>
      <c r="G86" s="1">
        <v>34</v>
      </c>
      <c r="H86" s="1">
        <v>7.3</v>
      </c>
      <c r="I86" s="1" t="s">
        <v>84</v>
      </c>
      <c r="J86" s="1">
        <v>34</v>
      </c>
      <c r="K86" s="1">
        <v>59</v>
      </c>
      <c r="L86" s="4">
        <v>1702187521.7572987</v>
      </c>
    </row>
    <row r="87" spans="1:12" x14ac:dyDescent="0.2">
      <c r="A87" s="1">
        <v>1968</v>
      </c>
      <c r="B87" s="1">
        <v>5</v>
      </c>
      <c r="C87" s="1">
        <v>23</v>
      </c>
      <c r="D87" s="1">
        <v>17</v>
      </c>
      <c r="E87" s="1">
        <v>24</v>
      </c>
      <c r="F87" s="1">
        <v>0</v>
      </c>
      <c r="G87" s="1">
        <v>21</v>
      </c>
      <c r="H87" s="1">
        <v>6.9</v>
      </c>
      <c r="I87" s="1" t="s">
        <v>39</v>
      </c>
      <c r="J87" s="1">
        <v>-31.6</v>
      </c>
      <c r="K87" s="1">
        <v>117</v>
      </c>
      <c r="L87" s="4">
        <v>106994644.2247445</v>
      </c>
    </row>
    <row r="88" spans="1:12" x14ac:dyDescent="0.2">
      <c r="A88" s="1">
        <v>1968</v>
      </c>
      <c r="B88" s="1">
        <v>6</v>
      </c>
      <c r="C88" s="1">
        <v>19</v>
      </c>
      <c r="D88" s="1">
        <v>8</v>
      </c>
      <c r="E88" s="1">
        <v>14</v>
      </c>
      <c r="F88" s="1">
        <v>0</v>
      </c>
      <c r="G88" s="1">
        <v>33</v>
      </c>
      <c r="H88" s="1">
        <v>5.3</v>
      </c>
      <c r="I88" s="1" t="s">
        <v>68</v>
      </c>
      <c r="J88" s="1">
        <v>42.1</v>
      </c>
      <c r="K88" s="1">
        <v>19.3</v>
      </c>
      <c r="L88" s="4">
        <v>1877269666.8523355</v>
      </c>
    </row>
    <row r="89" spans="1:12" x14ac:dyDescent="0.2">
      <c r="A89" s="1">
        <v>1968</v>
      </c>
      <c r="B89" s="1">
        <v>8</v>
      </c>
      <c r="C89" s="1">
        <v>1</v>
      </c>
      <c r="D89" s="1">
        <v>20</v>
      </c>
      <c r="E89" s="1">
        <v>19</v>
      </c>
      <c r="F89" s="1">
        <v>21.9</v>
      </c>
      <c r="G89" s="1">
        <v>36</v>
      </c>
      <c r="H89" s="1">
        <v>6.2</v>
      </c>
      <c r="I89" s="1" t="s">
        <v>40</v>
      </c>
      <c r="J89" s="1">
        <v>11.9</v>
      </c>
      <c r="K89" s="1">
        <v>41.21</v>
      </c>
      <c r="L89" s="4">
        <v>15562857.341781018</v>
      </c>
    </row>
    <row r="90" spans="1:12" x14ac:dyDescent="0.2">
      <c r="A90" s="1">
        <v>1968</v>
      </c>
      <c r="B90" s="1">
        <v>8</v>
      </c>
      <c r="C90" s="1">
        <v>2</v>
      </c>
      <c r="D90" s="1">
        <v>14</v>
      </c>
      <c r="E90" s="1">
        <v>6</v>
      </c>
      <c r="F90" s="1">
        <v>0</v>
      </c>
      <c r="G90" s="1">
        <v>36</v>
      </c>
      <c r="H90" s="1">
        <v>6.3</v>
      </c>
      <c r="I90" s="1" t="s">
        <v>41</v>
      </c>
      <c r="J90" s="1">
        <v>-32.9</v>
      </c>
      <c r="K90" s="1">
        <v>19.7</v>
      </c>
      <c r="L90" s="4">
        <v>1167214300.6335764</v>
      </c>
    </row>
    <row r="91" spans="1:12" x14ac:dyDescent="0.2">
      <c r="A91" s="1">
        <v>1968</v>
      </c>
      <c r="B91" s="1">
        <v>8</v>
      </c>
      <c r="C91" s="1">
        <v>31</v>
      </c>
      <c r="D91" s="1">
        <v>10</v>
      </c>
      <c r="E91" s="1">
        <v>47</v>
      </c>
      <c r="F91" s="1">
        <v>37.4</v>
      </c>
      <c r="G91" s="1">
        <v>13</v>
      </c>
      <c r="H91" s="1">
        <v>6.2</v>
      </c>
      <c r="I91" s="1" t="s">
        <v>18</v>
      </c>
      <c r="J91" s="1">
        <v>-11.7</v>
      </c>
      <c r="K91" s="1">
        <v>-75.099999999999994</v>
      </c>
      <c r="L91" s="4">
        <v>243169645.96532845</v>
      </c>
    </row>
    <row r="92" spans="1:12" x14ac:dyDescent="0.2">
      <c r="A92" s="1">
        <v>1968</v>
      </c>
      <c r="B92" s="1">
        <v>10</v>
      </c>
      <c r="C92" s="1">
        <v>14</v>
      </c>
      <c r="D92" s="1">
        <v>2</v>
      </c>
      <c r="E92" s="1">
        <v>58</v>
      </c>
      <c r="F92" s="1">
        <v>0</v>
      </c>
      <c r="G92" s="1">
        <v>5</v>
      </c>
      <c r="H92" s="1">
        <v>4.8</v>
      </c>
      <c r="I92" s="1" t="s">
        <v>83</v>
      </c>
      <c r="J92" s="1">
        <v>38.466999999999999</v>
      </c>
      <c r="K92" s="1">
        <v>-122.69199999999999</v>
      </c>
      <c r="L92" s="4">
        <v>406093308.76209837</v>
      </c>
    </row>
    <row r="93" spans="1:12" x14ac:dyDescent="0.2">
      <c r="A93" s="1">
        <v>1968</v>
      </c>
      <c r="B93" s="1">
        <v>11</v>
      </c>
      <c r="C93" s="1">
        <v>3</v>
      </c>
      <c r="D93" s="1">
        <v>4</v>
      </c>
      <c r="E93" s="1">
        <v>49</v>
      </c>
      <c r="F93" s="1">
        <v>0</v>
      </c>
      <c r="G93" s="1">
        <v>17</v>
      </c>
      <c r="H93" s="1">
        <v>7.4</v>
      </c>
      <c r="I93" s="1" t="s">
        <v>23</v>
      </c>
      <c r="J93" s="1">
        <v>39.200000000000003</v>
      </c>
      <c r="K93" s="1">
        <v>29.5</v>
      </c>
      <c r="L93" s="4">
        <v>2704046463.1344519</v>
      </c>
    </row>
    <row r="94" spans="1:12" x14ac:dyDescent="0.2">
      <c r="A94" s="1">
        <v>1969</v>
      </c>
      <c r="B94" s="1">
        <v>3</v>
      </c>
      <c r="C94" s="1">
        <v>29</v>
      </c>
      <c r="D94" s="1">
        <v>9</v>
      </c>
      <c r="E94" s="1">
        <v>15</v>
      </c>
      <c r="F94" s="1">
        <v>54</v>
      </c>
      <c r="G94" s="1">
        <v>35</v>
      </c>
      <c r="H94" s="1">
        <v>7.9</v>
      </c>
      <c r="I94" s="1" t="s">
        <v>18</v>
      </c>
      <c r="J94" s="1">
        <v>-9.1999999999999993</v>
      </c>
      <c r="K94" s="1">
        <v>-78.8</v>
      </c>
      <c r="L94" s="4">
        <v>23277648632.072227</v>
      </c>
    </row>
    <row r="95" spans="1:12" x14ac:dyDescent="0.2">
      <c r="A95" s="1">
        <v>1969</v>
      </c>
      <c r="B95" s="1">
        <v>9</v>
      </c>
      <c r="C95" s="1">
        <v>29</v>
      </c>
      <c r="D95" s="1">
        <v>20</v>
      </c>
      <c r="E95" s="1">
        <v>3</v>
      </c>
      <c r="F95" s="1">
        <v>32.799999999999997</v>
      </c>
      <c r="G95" s="1">
        <v>33</v>
      </c>
      <c r="H95" s="1">
        <v>6.7</v>
      </c>
      <c r="I95" s="1" t="s">
        <v>84</v>
      </c>
      <c r="J95" s="1">
        <v>37.799999999999997</v>
      </c>
      <c r="K95" s="1">
        <v>55.9</v>
      </c>
      <c r="L95" s="4">
        <v>351360734.06901479</v>
      </c>
    </row>
    <row r="96" spans="1:12" x14ac:dyDescent="0.2">
      <c r="A96" s="1">
        <v>1969</v>
      </c>
      <c r="B96" s="1">
        <v>10</v>
      </c>
      <c r="C96" s="1">
        <v>1</v>
      </c>
      <c r="D96" s="1">
        <v>5</v>
      </c>
      <c r="E96" s="1">
        <v>5</v>
      </c>
      <c r="F96" s="1">
        <v>0</v>
      </c>
      <c r="G96" s="1">
        <v>43</v>
      </c>
      <c r="H96" s="1">
        <v>6.6</v>
      </c>
      <c r="I96" s="1" t="s">
        <v>29</v>
      </c>
      <c r="J96" s="1">
        <v>6.2</v>
      </c>
      <c r="K96" s="1">
        <v>-77.599999999999994</v>
      </c>
      <c r="L96" s="4">
        <v>17568036.703450739</v>
      </c>
    </row>
    <row r="97" spans="1:12" x14ac:dyDescent="0.2">
      <c r="A97" s="1">
        <v>1969</v>
      </c>
      <c r="B97" s="1">
        <v>10</v>
      </c>
      <c r="C97" s="1">
        <v>2</v>
      </c>
      <c r="D97" s="1">
        <v>4</v>
      </c>
      <c r="E97" s="1">
        <v>56</v>
      </c>
      <c r="F97" s="1">
        <v>46.5</v>
      </c>
      <c r="G97" s="1">
        <v>10</v>
      </c>
      <c r="H97" s="1">
        <v>7.3</v>
      </c>
      <c r="I97" s="1" t="s">
        <v>42</v>
      </c>
      <c r="J97" s="1">
        <v>-4.907</v>
      </c>
      <c r="K97" s="1">
        <v>145.471</v>
      </c>
      <c r="L97" s="4">
        <v>76860160.577596977</v>
      </c>
    </row>
    <row r="98" spans="1:12" x14ac:dyDescent="0.2">
      <c r="A98" s="1">
        <v>1970</v>
      </c>
      <c r="B98" s="1">
        <v>3</v>
      </c>
      <c r="C98" s="1">
        <v>28</v>
      </c>
      <c r="D98" s="1">
        <v>21</v>
      </c>
      <c r="E98" s="1">
        <v>2</v>
      </c>
      <c r="F98" s="1">
        <v>23.4</v>
      </c>
      <c r="G98" s="1">
        <v>20</v>
      </c>
      <c r="H98" s="1">
        <v>7.6</v>
      </c>
      <c r="I98" s="1" t="s">
        <v>18</v>
      </c>
      <c r="J98" s="1">
        <v>-4</v>
      </c>
      <c r="K98" s="1">
        <v>-80.7</v>
      </c>
      <c r="L98" s="4">
        <v>237388419.37284321</v>
      </c>
    </row>
    <row r="99" spans="1:12" x14ac:dyDescent="0.2">
      <c r="A99" s="1">
        <v>1970</v>
      </c>
      <c r="B99" s="1">
        <v>5</v>
      </c>
      <c r="C99" s="1">
        <v>31</v>
      </c>
      <c r="D99" s="1">
        <v>20</v>
      </c>
      <c r="E99" s="1">
        <v>23</v>
      </c>
      <c r="F99" s="1">
        <v>27.3</v>
      </c>
      <c r="G99" s="1">
        <v>43</v>
      </c>
      <c r="H99" s="1">
        <v>4.5999999999999996</v>
      </c>
      <c r="I99" s="1" t="s">
        <v>11</v>
      </c>
      <c r="J99" s="1">
        <v>42.5</v>
      </c>
      <c r="K99" s="1">
        <v>11.8</v>
      </c>
      <c r="L99" s="4">
        <v>1622154199.0477619</v>
      </c>
    </row>
    <row r="100" spans="1:12" x14ac:dyDescent="0.2">
      <c r="A100" s="1">
        <v>1970</v>
      </c>
      <c r="B100" s="1">
        <v>7</v>
      </c>
      <c r="C100" s="1">
        <v>30</v>
      </c>
      <c r="D100" s="1">
        <v>0</v>
      </c>
      <c r="E100" s="1">
        <v>52</v>
      </c>
      <c r="F100" s="1">
        <v>19.5</v>
      </c>
      <c r="G100" s="1">
        <v>16</v>
      </c>
      <c r="H100" s="1">
        <v>6.5</v>
      </c>
      <c r="I100" s="1" t="s">
        <v>83</v>
      </c>
      <c r="J100" s="1">
        <v>34.411999999999999</v>
      </c>
      <c r="K100" s="1">
        <v>-118.4</v>
      </c>
      <c r="L100" s="4">
        <v>19980191963.88097</v>
      </c>
    </row>
    <row r="101" spans="1:12" x14ac:dyDescent="0.2">
      <c r="A101" s="1">
        <v>1970</v>
      </c>
      <c r="B101" s="1">
        <v>9</v>
      </c>
      <c r="C101" s="1">
        <v>26</v>
      </c>
      <c r="D101" s="1">
        <v>12</v>
      </c>
      <c r="E101" s="1">
        <v>2</v>
      </c>
      <c r="F101" s="1">
        <v>29.3</v>
      </c>
      <c r="G101" s="1">
        <v>8</v>
      </c>
      <c r="H101" s="1">
        <v>6.7</v>
      </c>
      <c r="I101" s="1" t="s">
        <v>23</v>
      </c>
      <c r="J101" s="1">
        <v>38.799999999999997</v>
      </c>
      <c r="K101" s="1">
        <v>40.5</v>
      </c>
      <c r="L101" s="4">
        <v>197823682.81070268</v>
      </c>
    </row>
    <row r="102" spans="1:12" x14ac:dyDescent="0.2">
      <c r="A102" s="1">
        <v>1970</v>
      </c>
      <c r="B102" s="1">
        <v>10</v>
      </c>
      <c r="C102" s="1">
        <v>31</v>
      </c>
      <c r="D102" s="1">
        <v>17</v>
      </c>
      <c r="E102" s="1">
        <v>53</v>
      </c>
      <c r="F102" s="1">
        <v>7.1</v>
      </c>
      <c r="G102" s="1">
        <v>8</v>
      </c>
      <c r="H102" s="1">
        <v>7.5</v>
      </c>
      <c r="I102" s="1" t="s">
        <v>13</v>
      </c>
      <c r="J102" s="1">
        <v>-32.5</v>
      </c>
      <c r="K102" s="1">
        <v>-71.2</v>
      </c>
      <c r="L102" s="4">
        <v>9353103723.2900238</v>
      </c>
    </row>
    <row r="103" spans="1:12" x14ac:dyDescent="0.2">
      <c r="A103" s="1">
        <v>1970</v>
      </c>
      <c r="B103" s="1">
        <v>12</v>
      </c>
      <c r="C103" s="1">
        <v>10</v>
      </c>
      <c r="D103" s="1">
        <v>4</v>
      </c>
      <c r="E103" s="1">
        <v>34</v>
      </c>
      <c r="F103" s="1">
        <v>38.799999999999997</v>
      </c>
      <c r="G103" s="1">
        <v>25</v>
      </c>
      <c r="H103" s="1">
        <v>6.1</v>
      </c>
      <c r="I103" s="1" t="s">
        <v>18</v>
      </c>
      <c r="J103" s="1">
        <v>-6.8</v>
      </c>
      <c r="K103" s="1">
        <v>-76.8</v>
      </c>
      <c r="L103" s="4">
        <v>791294731.24281073</v>
      </c>
    </row>
    <row r="104" spans="1:12" x14ac:dyDescent="0.2">
      <c r="A104" s="1">
        <v>1971</v>
      </c>
      <c r="B104" s="1">
        <v>2</v>
      </c>
      <c r="C104" s="1">
        <v>6</v>
      </c>
      <c r="D104" s="1">
        <v>18</v>
      </c>
      <c r="E104" s="1">
        <v>9</v>
      </c>
      <c r="F104" s="1">
        <v>9.1</v>
      </c>
      <c r="G104" s="1">
        <v>33</v>
      </c>
      <c r="H104" s="1">
        <v>4.4000000000000004</v>
      </c>
      <c r="I104" s="1" t="s">
        <v>11</v>
      </c>
      <c r="J104" s="1">
        <v>43.8</v>
      </c>
      <c r="K104" s="1">
        <v>13.3</v>
      </c>
      <c r="L104" s="4">
        <v>10829712723.887497</v>
      </c>
    </row>
    <row r="105" spans="1:12" x14ac:dyDescent="0.2">
      <c r="A105" s="1">
        <v>1971</v>
      </c>
      <c r="B105" s="1">
        <v>2</v>
      </c>
      <c r="C105" s="1">
        <v>9</v>
      </c>
      <c r="D105" s="1">
        <v>14</v>
      </c>
      <c r="E105" s="1">
        <v>0</v>
      </c>
      <c r="F105" s="1">
        <v>41.8</v>
      </c>
      <c r="G105" s="1">
        <v>8</v>
      </c>
      <c r="H105" s="1">
        <v>6.2</v>
      </c>
      <c r="I105" s="1" t="s">
        <v>19</v>
      </c>
      <c r="J105" s="1">
        <v>12.4</v>
      </c>
      <c r="K105" s="1">
        <v>-86.1</v>
      </c>
      <c r="L105" s="4">
        <v>107141957881.66032</v>
      </c>
    </row>
    <row r="106" spans="1:12" x14ac:dyDescent="0.2">
      <c r="A106" s="1">
        <v>1971</v>
      </c>
      <c r="B106" s="1">
        <v>5</v>
      </c>
      <c r="C106" s="1">
        <v>22</v>
      </c>
      <c r="D106" s="1">
        <v>16</v>
      </c>
      <c r="E106" s="1">
        <v>43</v>
      </c>
      <c r="F106" s="1">
        <v>58.7</v>
      </c>
      <c r="G106" s="1">
        <v>3</v>
      </c>
      <c r="H106" s="1">
        <v>5.7</v>
      </c>
      <c r="I106" s="1" t="s">
        <v>83</v>
      </c>
      <c r="J106" s="1">
        <v>34.1</v>
      </c>
      <c r="K106" s="1">
        <v>-119</v>
      </c>
      <c r="L106" s="4">
        <v>36099042.412958324</v>
      </c>
    </row>
    <row r="107" spans="1:12" x14ac:dyDescent="0.2">
      <c r="A107" s="1">
        <v>1971</v>
      </c>
      <c r="B107" s="1">
        <v>7</v>
      </c>
      <c r="C107" s="1">
        <v>9</v>
      </c>
      <c r="D107" s="1">
        <v>3</v>
      </c>
      <c r="E107" s="1">
        <v>3</v>
      </c>
      <c r="F107" s="1">
        <v>18.7</v>
      </c>
      <c r="G107" s="1">
        <v>58</v>
      </c>
      <c r="H107" s="1">
        <v>5.5</v>
      </c>
      <c r="I107" s="1" t="s">
        <v>39</v>
      </c>
      <c r="J107" s="1">
        <v>-34.130000000000003</v>
      </c>
      <c r="K107" s="1">
        <v>150.27000000000001</v>
      </c>
      <c r="L107" s="4">
        <v>18049521.206479162</v>
      </c>
    </row>
    <row r="108" spans="1:12" x14ac:dyDescent="0.2">
      <c r="A108" s="1">
        <v>1972</v>
      </c>
      <c r="B108" s="1">
        <v>3</v>
      </c>
      <c r="C108" s="1">
        <v>20</v>
      </c>
      <c r="D108" s="1">
        <v>7</v>
      </c>
      <c r="E108" s="1">
        <v>33</v>
      </c>
      <c r="F108" s="1">
        <v>49.6</v>
      </c>
      <c r="G108" s="1">
        <v>64</v>
      </c>
      <c r="H108" s="1">
        <v>7.5</v>
      </c>
      <c r="I108" s="1" t="s">
        <v>27</v>
      </c>
      <c r="J108" s="1">
        <v>13.4</v>
      </c>
      <c r="K108" s="1">
        <v>122.8</v>
      </c>
      <c r="L108" s="4">
        <v>14989862.10927695</v>
      </c>
    </row>
    <row r="109" spans="1:12" x14ac:dyDescent="0.2">
      <c r="A109" s="1">
        <v>1972</v>
      </c>
      <c r="B109" s="1">
        <v>6</v>
      </c>
      <c r="C109" s="1">
        <v>21</v>
      </c>
      <c r="D109" s="1">
        <v>15</v>
      </c>
      <c r="E109" s="1">
        <v>6</v>
      </c>
      <c r="F109" s="1">
        <v>53.3</v>
      </c>
      <c r="G109" s="1">
        <v>4</v>
      </c>
      <c r="H109" s="1">
        <v>6.5</v>
      </c>
      <c r="I109" s="1" t="s">
        <v>43</v>
      </c>
      <c r="J109" s="1">
        <v>10.679</v>
      </c>
      <c r="K109" s="1">
        <v>-84.759</v>
      </c>
      <c r="L109" s="4">
        <v>6662160.9374564225</v>
      </c>
    </row>
    <row r="110" spans="1:12" x14ac:dyDescent="0.2">
      <c r="A110" s="1">
        <v>1972</v>
      </c>
      <c r="B110" s="1">
        <v>12</v>
      </c>
      <c r="C110" s="1">
        <v>23</v>
      </c>
      <c r="D110" s="1">
        <v>6</v>
      </c>
      <c r="E110" s="1">
        <v>29</v>
      </c>
      <c r="F110" s="1">
        <v>42.5</v>
      </c>
      <c r="G110" s="1">
        <v>5</v>
      </c>
      <c r="H110" s="1">
        <v>6.5</v>
      </c>
      <c r="I110" s="1" t="s">
        <v>83</v>
      </c>
      <c r="J110" s="1">
        <v>19.936</v>
      </c>
      <c r="K110" s="1">
        <v>-155.09800000000001</v>
      </c>
      <c r="L110" s="4">
        <v>191537126.95187211</v>
      </c>
    </row>
    <row r="111" spans="1:12" x14ac:dyDescent="0.2">
      <c r="A111" s="1">
        <v>1973</v>
      </c>
      <c r="B111" s="1">
        <v>2</v>
      </c>
      <c r="C111" s="1">
        <v>21</v>
      </c>
      <c r="D111" s="1">
        <v>14</v>
      </c>
      <c r="E111" s="1">
        <v>45</v>
      </c>
      <c r="F111" s="1">
        <v>57.3</v>
      </c>
      <c r="G111" s="1">
        <v>8</v>
      </c>
      <c r="H111" s="1">
        <v>7.7</v>
      </c>
      <c r="I111" s="1" t="s">
        <v>17</v>
      </c>
      <c r="J111" s="1">
        <v>43.2</v>
      </c>
      <c r="K111" s="1">
        <v>145.80000000000001</v>
      </c>
      <c r="L111" s="4">
        <v>149334152.2874724</v>
      </c>
    </row>
    <row r="112" spans="1:12" x14ac:dyDescent="0.2">
      <c r="A112" s="1">
        <v>1973</v>
      </c>
      <c r="B112" s="1">
        <v>3</v>
      </c>
      <c r="C112" s="1">
        <v>9</v>
      </c>
      <c r="D112" s="1">
        <v>19</v>
      </c>
      <c r="E112" s="1">
        <v>9</v>
      </c>
      <c r="F112" s="1">
        <v>12.8</v>
      </c>
      <c r="G112" s="1">
        <v>13</v>
      </c>
      <c r="H112" s="1">
        <v>3.5</v>
      </c>
      <c r="I112" s="1" t="s">
        <v>11</v>
      </c>
      <c r="J112" s="1">
        <v>37.659999999999997</v>
      </c>
      <c r="K112" s="1">
        <v>15.167</v>
      </c>
      <c r="L112" s="4">
        <v>14933415.228747239</v>
      </c>
    </row>
    <row r="113" spans="1:12" x14ac:dyDescent="0.2">
      <c r="A113" s="1">
        <v>1973</v>
      </c>
      <c r="B113" s="1">
        <v>3</v>
      </c>
      <c r="C113" s="1">
        <v>17</v>
      </c>
      <c r="D113" s="1">
        <v>8</v>
      </c>
      <c r="E113" s="1">
        <v>30</v>
      </c>
      <c r="F113" s="1">
        <v>51.8</v>
      </c>
      <c r="G113" s="1">
        <v>33</v>
      </c>
      <c r="H113" s="1">
        <v>6.1</v>
      </c>
      <c r="I113" s="1" t="s">
        <v>38</v>
      </c>
      <c r="J113" s="1">
        <v>10.56</v>
      </c>
      <c r="K113" s="1">
        <v>-63.38</v>
      </c>
      <c r="L113" s="4">
        <v>74667076.143736199</v>
      </c>
    </row>
    <row r="114" spans="1:12" x14ac:dyDescent="0.2">
      <c r="A114" s="1">
        <v>1973</v>
      </c>
      <c r="B114" s="1">
        <v>4</v>
      </c>
      <c r="C114" s="1">
        <v>14</v>
      </c>
      <c r="D114" s="1">
        <v>8</v>
      </c>
      <c r="E114" s="1">
        <v>34</v>
      </c>
      <c r="F114" s="1">
        <v>0.1</v>
      </c>
      <c r="G114" s="1">
        <v>33</v>
      </c>
      <c r="H114" s="1">
        <v>8.1</v>
      </c>
      <c r="I114" s="1" t="s">
        <v>18</v>
      </c>
      <c r="J114" s="1">
        <v>-12.27</v>
      </c>
      <c r="K114" s="1">
        <v>-77.790000000000006</v>
      </c>
      <c r="L114" s="4">
        <v>298668304.57494479</v>
      </c>
    </row>
    <row r="115" spans="1:12" x14ac:dyDescent="0.2">
      <c r="A115" s="1">
        <v>1973</v>
      </c>
      <c r="B115" s="1">
        <v>4</v>
      </c>
      <c r="C115" s="1">
        <v>26</v>
      </c>
      <c r="D115" s="1">
        <v>20</v>
      </c>
      <c r="E115" s="1">
        <v>26</v>
      </c>
      <c r="F115" s="1">
        <v>28.6</v>
      </c>
      <c r="G115" s="1">
        <v>48</v>
      </c>
      <c r="H115" s="1">
        <v>6.2</v>
      </c>
      <c r="I115" s="1" t="s">
        <v>22</v>
      </c>
      <c r="J115" s="1">
        <v>35.1</v>
      </c>
      <c r="K115" s="1">
        <v>72.900000000000006</v>
      </c>
      <c r="L115" s="4">
        <v>97216533.13914451</v>
      </c>
    </row>
    <row r="116" spans="1:12" x14ac:dyDescent="0.2">
      <c r="A116" s="1">
        <v>1973</v>
      </c>
      <c r="B116" s="1">
        <v>6</v>
      </c>
      <c r="C116" s="1">
        <v>17</v>
      </c>
      <c r="D116" s="1">
        <v>3</v>
      </c>
      <c r="E116" s="1">
        <v>55</v>
      </c>
      <c r="F116" s="1">
        <v>2.9</v>
      </c>
      <c r="G116" s="1">
        <v>48</v>
      </c>
      <c r="H116" s="1">
        <v>6</v>
      </c>
      <c r="I116" s="1" t="s">
        <v>83</v>
      </c>
      <c r="J116" s="1">
        <v>42.06</v>
      </c>
      <c r="K116" s="1">
        <v>-112.55</v>
      </c>
      <c r="L116" s="4">
        <v>29866830.457494479</v>
      </c>
    </row>
    <row r="117" spans="1:12" x14ac:dyDescent="0.2">
      <c r="A117" s="1">
        <v>1973</v>
      </c>
      <c r="B117" s="1">
        <v>8</v>
      </c>
      <c r="C117" s="1">
        <v>18</v>
      </c>
      <c r="D117" s="1">
        <v>22</v>
      </c>
      <c r="E117" s="1">
        <v>38</v>
      </c>
      <c r="F117" s="1">
        <v>29</v>
      </c>
      <c r="G117" s="1">
        <v>0</v>
      </c>
      <c r="H117" s="1">
        <v>6.1</v>
      </c>
      <c r="I117" s="1" t="s">
        <v>38</v>
      </c>
      <c r="J117" s="1">
        <v>10.039999999999999</v>
      </c>
      <c r="K117" s="1">
        <v>-69.75</v>
      </c>
      <c r="L117" s="4">
        <v>35840196.548993371</v>
      </c>
    </row>
    <row r="118" spans="1:12" x14ac:dyDescent="0.2">
      <c r="A118" s="1">
        <v>1974</v>
      </c>
      <c r="B118" s="1">
        <v>6</v>
      </c>
      <c r="C118" s="1">
        <v>12</v>
      </c>
      <c r="D118" s="1">
        <v>16</v>
      </c>
      <c r="E118" s="1">
        <v>25</v>
      </c>
      <c r="F118" s="1">
        <v>47.6</v>
      </c>
      <c r="G118" s="1">
        <v>34</v>
      </c>
      <c r="H118" s="1">
        <v>6.5</v>
      </c>
      <c r="I118" s="1" t="s">
        <v>85</v>
      </c>
      <c r="J118" s="1">
        <v>21.49</v>
      </c>
      <c r="K118" s="1">
        <v>94.7</v>
      </c>
      <c r="L118" s="4">
        <v>25617449.479624353</v>
      </c>
    </row>
    <row r="119" spans="1:12" x14ac:dyDescent="0.2">
      <c r="A119" s="1">
        <v>1974</v>
      </c>
      <c r="B119" s="1">
        <v>10</v>
      </c>
      <c r="C119" s="1">
        <v>3</v>
      </c>
      <c r="D119" s="1">
        <v>14</v>
      </c>
      <c r="E119" s="1">
        <v>21</v>
      </c>
      <c r="F119" s="1">
        <v>29.1</v>
      </c>
      <c r="G119" s="1">
        <v>13</v>
      </c>
      <c r="H119" s="1">
        <v>5.6</v>
      </c>
      <c r="I119" s="1" t="s">
        <v>83</v>
      </c>
      <c r="J119" s="1">
        <v>39.439</v>
      </c>
      <c r="K119" s="1">
        <v>-121.52800000000001</v>
      </c>
      <c r="L119" s="4">
        <v>76852348.438873053</v>
      </c>
    </row>
    <row r="120" spans="1:12" x14ac:dyDescent="0.2">
      <c r="A120" s="1">
        <v>1974</v>
      </c>
      <c r="B120" s="1">
        <v>12</v>
      </c>
      <c r="C120" s="1">
        <v>28</v>
      </c>
      <c r="D120" s="1">
        <v>12</v>
      </c>
      <c r="E120" s="1">
        <v>11</v>
      </c>
      <c r="F120" s="1">
        <v>43.7</v>
      </c>
      <c r="G120" s="1">
        <v>22</v>
      </c>
      <c r="H120" s="1">
        <v>6.7</v>
      </c>
      <c r="I120" s="1" t="s">
        <v>23</v>
      </c>
      <c r="J120" s="1">
        <v>38.473999999999997</v>
      </c>
      <c r="K120" s="1">
        <v>40.722999999999999</v>
      </c>
      <c r="L120" s="4">
        <v>435496641.15361398</v>
      </c>
    </row>
    <row r="121" spans="1:12" x14ac:dyDescent="0.2">
      <c r="A121" s="1">
        <v>1975</v>
      </c>
      <c r="B121" s="1">
        <v>3</v>
      </c>
      <c r="C121" s="1">
        <v>28</v>
      </c>
      <c r="D121" s="1">
        <v>2</v>
      </c>
      <c r="E121" s="1">
        <v>31</v>
      </c>
      <c r="F121" s="1">
        <v>5.7</v>
      </c>
      <c r="G121" s="1">
        <v>5</v>
      </c>
      <c r="H121" s="1">
        <v>7.7</v>
      </c>
      <c r="I121" s="1" t="s">
        <v>83</v>
      </c>
      <c r="J121" s="1">
        <v>19.451000000000001</v>
      </c>
      <c r="K121" s="1">
        <v>-155.03299999999999</v>
      </c>
      <c r="L121" s="4">
        <v>89427527.657672554</v>
      </c>
    </row>
    <row r="122" spans="1:12" x14ac:dyDescent="0.2">
      <c r="A122" s="1">
        <v>1975</v>
      </c>
      <c r="B122" s="1">
        <v>4</v>
      </c>
      <c r="C122" s="1">
        <v>5</v>
      </c>
      <c r="D122" s="1">
        <v>9</v>
      </c>
      <c r="E122" s="1">
        <v>34</v>
      </c>
      <c r="F122" s="1">
        <v>36.6</v>
      </c>
      <c r="G122" s="1">
        <v>33</v>
      </c>
      <c r="H122" s="1">
        <v>7.5</v>
      </c>
      <c r="I122" s="1" t="s">
        <v>44</v>
      </c>
      <c r="J122" s="1">
        <v>15.324</v>
      </c>
      <c r="K122" s="1">
        <v>-89.100999999999999</v>
      </c>
      <c r="L122" s="4">
        <v>48000225470.255745</v>
      </c>
    </row>
    <row r="123" spans="1:12" x14ac:dyDescent="0.2">
      <c r="A123" s="1">
        <v>1975</v>
      </c>
      <c r="B123" s="1">
        <v>7</v>
      </c>
      <c r="C123" s="1">
        <v>8</v>
      </c>
      <c r="D123" s="1">
        <v>12</v>
      </c>
      <c r="E123" s="1">
        <v>4</v>
      </c>
      <c r="F123" s="1">
        <v>42.4</v>
      </c>
      <c r="G123" s="1">
        <v>157</v>
      </c>
      <c r="H123" s="1">
        <v>6.7</v>
      </c>
      <c r="I123" s="1" t="s">
        <v>25</v>
      </c>
      <c r="J123" s="1">
        <v>0.78</v>
      </c>
      <c r="K123" s="1">
        <v>-79.8</v>
      </c>
      <c r="L123" s="4">
        <v>89427527.657672554</v>
      </c>
    </row>
    <row r="124" spans="1:12" x14ac:dyDescent="0.2">
      <c r="A124" s="1">
        <v>1975</v>
      </c>
      <c r="B124" s="1">
        <v>8</v>
      </c>
      <c r="C124" s="1">
        <v>1</v>
      </c>
      <c r="D124" s="1">
        <v>20</v>
      </c>
      <c r="E124" s="1">
        <v>20</v>
      </c>
      <c r="F124" s="1">
        <v>12.9</v>
      </c>
      <c r="G124" s="1">
        <v>15</v>
      </c>
      <c r="H124" s="1">
        <v>6.5</v>
      </c>
      <c r="I124" s="1" t="s">
        <v>45</v>
      </c>
      <c r="J124" s="1">
        <v>46.356000000000002</v>
      </c>
      <c r="K124" s="1">
        <v>13.275</v>
      </c>
      <c r="L124" s="4">
        <v>80484774891.905304</v>
      </c>
    </row>
    <row r="125" spans="1:12" x14ac:dyDescent="0.2">
      <c r="A125" s="1">
        <v>1975</v>
      </c>
      <c r="B125" s="1">
        <v>9</v>
      </c>
      <c r="C125" s="1">
        <v>6</v>
      </c>
      <c r="D125" s="1">
        <v>9</v>
      </c>
      <c r="E125" s="1">
        <v>20</v>
      </c>
      <c r="F125" s="1">
        <v>10.9</v>
      </c>
      <c r="G125" s="1">
        <v>26</v>
      </c>
      <c r="H125" s="1">
        <v>7</v>
      </c>
      <c r="I125" s="1" t="s">
        <v>36</v>
      </c>
      <c r="J125" s="1">
        <v>40.380000000000003</v>
      </c>
      <c r="K125" s="1">
        <v>63.47</v>
      </c>
      <c r="L125" s="4">
        <v>1900334962.7255418</v>
      </c>
    </row>
    <row r="126" spans="1:12" x14ac:dyDescent="0.2">
      <c r="A126" s="1">
        <v>1975</v>
      </c>
      <c r="B126" s="1">
        <v>11</v>
      </c>
      <c r="C126" s="1">
        <v>29</v>
      </c>
      <c r="D126" s="1">
        <v>14</v>
      </c>
      <c r="E126" s="1">
        <v>47</v>
      </c>
      <c r="F126" s="1">
        <v>40.9</v>
      </c>
      <c r="G126" s="1">
        <v>2</v>
      </c>
      <c r="H126" s="1">
        <v>6.5</v>
      </c>
      <c r="I126" s="1" t="s">
        <v>46</v>
      </c>
      <c r="J126" s="1">
        <v>-8.17</v>
      </c>
      <c r="K126" s="1">
        <v>114.88800000000001</v>
      </c>
      <c r="L126" s="4">
        <v>4359591973.3115368</v>
      </c>
    </row>
    <row r="127" spans="1:12" x14ac:dyDescent="0.2">
      <c r="A127" s="1">
        <v>1976</v>
      </c>
      <c r="B127" s="1">
        <v>2</v>
      </c>
      <c r="C127" s="1">
        <v>4</v>
      </c>
      <c r="D127" s="1">
        <v>9</v>
      </c>
      <c r="E127" s="1">
        <v>1</v>
      </c>
      <c r="F127" s="1">
        <v>43.4</v>
      </c>
      <c r="G127" s="1">
        <v>5</v>
      </c>
      <c r="H127" s="1">
        <v>7.5</v>
      </c>
      <c r="I127" s="1" t="s">
        <v>16</v>
      </c>
      <c r="J127" s="1">
        <v>39.57</v>
      </c>
      <c r="K127" s="1">
        <v>117.98</v>
      </c>
      <c r="L127" s="4">
        <v>112740503526.25151</v>
      </c>
    </row>
    <row r="128" spans="1:12" x14ac:dyDescent="0.2">
      <c r="A128" s="1">
        <v>1976</v>
      </c>
      <c r="B128" s="1">
        <v>4</v>
      </c>
      <c r="C128" s="1">
        <v>9</v>
      </c>
      <c r="D128" s="1">
        <v>7</v>
      </c>
      <c r="E128" s="1">
        <v>8</v>
      </c>
      <c r="F128" s="1">
        <v>47</v>
      </c>
      <c r="G128" s="1">
        <v>9</v>
      </c>
      <c r="H128" s="1">
        <v>8</v>
      </c>
      <c r="I128" s="1" t="s">
        <v>27</v>
      </c>
      <c r="J128" s="1">
        <v>6.2919999999999998</v>
      </c>
      <c r="K128" s="1">
        <v>124.09</v>
      </c>
      <c r="L128" s="4">
        <v>2697719191.5210185</v>
      </c>
    </row>
    <row r="129" spans="1:12" x14ac:dyDescent="0.2">
      <c r="A129" s="1">
        <v>1976</v>
      </c>
      <c r="B129" s="1">
        <v>5</v>
      </c>
      <c r="C129" s="1">
        <v>6</v>
      </c>
      <c r="D129" s="1">
        <v>20</v>
      </c>
      <c r="E129" s="1">
        <v>0</v>
      </c>
      <c r="F129" s="1">
        <v>11.6</v>
      </c>
      <c r="G129" s="1">
        <v>9</v>
      </c>
      <c r="H129" s="1">
        <v>7.3</v>
      </c>
      <c r="I129" s="1" t="s">
        <v>23</v>
      </c>
      <c r="J129" s="1">
        <v>39.119999999999997</v>
      </c>
      <c r="K129" s="1">
        <v>44.03</v>
      </c>
      <c r="L129" s="4">
        <v>1207933966.3526947</v>
      </c>
    </row>
    <row r="130" spans="1:12" x14ac:dyDescent="0.2">
      <c r="A130" s="1">
        <v>1976</v>
      </c>
      <c r="B130" s="1">
        <v>5</v>
      </c>
      <c r="C130" s="1">
        <v>17</v>
      </c>
      <c r="D130" s="1">
        <v>2</v>
      </c>
      <c r="E130" s="1">
        <v>58</v>
      </c>
      <c r="F130" s="1">
        <v>40.6</v>
      </c>
      <c r="G130" s="1">
        <v>10</v>
      </c>
      <c r="H130" s="1">
        <v>7.5</v>
      </c>
      <c r="I130" s="1" t="s">
        <v>24</v>
      </c>
      <c r="J130" s="1">
        <v>45.777000000000001</v>
      </c>
      <c r="K130" s="1">
        <v>26.702999999999999</v>
      </c>
      <c r="L130" s="4">
        <v>40264465545.089828</v>
      </c>
    </row>
    <row r="131" spans="1:12" x14ac:dyDescent="0.2">
      <c r="A131" s="1">
        <v>1976</v>
      </c>
      <c r="B131" s="1">
        <v>7</v>
      </c>
      <c r="C131" s="1">
        <v>14</v>
      </c>
      <c r="D131" s="1">
        <v>7</v>
      </c>
      <c r="E131" s="1">
        <v>13</v>
      </c>
      <c r="F131" s="1">
        <v>24</v>
      </c>
      <c r="G131" s="1">
        <v>40</v>
      </c>
      <c r="H131" s="1">
        <v>7.3</v>
      </c>
      <c r="I131" s="1" t="s">
        <v>27</v>
      </c>
      <c r="J131" s="1">
        <v>16.77</v>
      </c>
      <c r="K131" s="1">
        <v>122.33</v>
      </c>
      <c r="L131" s="4">
        <v>2013223.2772544913</v>
      </c>
    </row>
    <row r="132" spans="1:12" x14ac:dyDescent="0.2">
      <c r="A132" s="1">
        <v>1976</v>
      </c>
      <c r="B132" s="1">
        <v>7</v>
      </c>
      <c r="C132" s="1">
        <v>27</v>
      </c>
      <c r="D132" s="1">
        <v>19</v>
      </c>
      <c r="E132" s="1">
        <v>42</v>
      </c>
      <c r="F132" s="1">
        <v>54.6</v>
      </c>
      <c r="G132" s="1">
        <v>23</v>
      </c>
      <c r="H132" s="1">
        <v>7.2</v>
      </c>
      <c r="I132" s="1" t="s">
        <v>47</v>
      </c>
      <c r="J132" s="1">
        <v>-22.878</v>
      </c>
      <c r="K132" s="1">
        <v>-175.9</v>
      </c>
      <c r="L132" s="4">
        <v>24158679.327053897</v>
      </c>
    </row>
    <row r="133" spans="1:12" x14ac:dyDescent="0.2">
      <c r="A133" s="1">
        <v>1976</v>
      </c>
      <c r="B133" s="1">
        <v>8</v>
      </c>
      <c r="C133" s="1">
        <v>16</v>
      </c>
      <c r="D133" s="1">
        <v>16</v>
      </c>
      <c r="E133" s="1">
        <v>11</v>
      </c>
      <c r="F133" s="1">
        <v>7.3</v>
      </c>
      <c r="G133" s="1">
        <v>33</v>
      </c>
      <c r="H133" s="1">
        <v>7.4</v>
      </c>
      <c r="I133" s="1" t="s">
        <v>26</v>
      </c>
      <c r="J133" s="1">
        <v>-31.03</v>
      </c>
      <c r="K133" s="1">
        <v>-67.77</v>
      </c>
      <c r="L133" s="4">
        <v>1610578621.8035929</v>
      </c>
    </row>
    <row r="134" spans="1:12" x14ac:dyDescent="0.2">
      <c r="A134" s="1">
        <v>1976</v>
      </c>
      <c r="B134" s="1">
        <v>11</v>
      </c>
      <c r="C134" s="1">
        <v>24</v>
      </c>
      <c r="D134" s="1">
        <v>12</v>
      </c>
      <c r="E134" s="1">
        <v>22</v>
      </c>
      <c r="F134" s="1">
        <v>18.8</v>
      </c>
      <c r="G134" s="1">
        <v>36</v>
      </c>
      <c r="H134" s="1">
        <v>7.7</v>
      </c>
      <c r="I134" s="1" t="s">
        <v>17</v>
      </c>
      <c r="J134" s="1">
        <v>38.19</v>
      </c>
      <c r="K134" s="1">
        <v>142.02799999999999</v>
      </c>
      <c r="L134" s="4">
        <v>17414381348.25135</v>
      </c>
    </row>
    <row r="135" spans="1:12" x14ac:dyDescent="0.2">
      <c r="A135" s="1">
        <v>1977</v>
      </c>
      <c r="B135" s="1">
        <v>3</v>
      </c>
      <c r="C135" s="1">
        <v>4</v>
      </c>
      <c r="D135" s="1">
        <v>19</v>
      </c>
      <c r="E135" s="1">
        <v>21</v>
      </c>
      <c r="F135" s="1">
        <v>55.6</v>
      </c>
      <c r="G135" s="1">
        <v>89</v>
      </c>
      <c r="H135" s="1">
        <v>6.4</v>
      </c>
      <c r="I135" s="1" t="s">
        <v>12</v>
      </c>
      <c r="J135" s="1">
        <v>40.738999999999997</v>
      </c>
      <c r="K135" s="1">
        <v>23.228999999999999</v>
      </c>
      <c r="L135" s="4">
        <v>4500723105.2876225</v>
      </c>
    </row>
    <row r="136" spans="1:12" x14ac:dyDescent="0.2">
      <c r="A136" s="1">
        <v>1977</v>
      </c>
      <c r="B136" s="1">
        <v>3</v>
      </c>
      <c r="C136" s="1">
        <v>18</v>
      </c>
      <c r="D136" s="1">
        <v>21</v>
      </c>
      <c r="E136" s="1">
        <v>43</v>
      </c>
      <c r="F136" s="1">
        <v>52.4</v>
      </c>
      <c r="G136" s="1">
        <v>37</v>
      </c>
      <c r="H136" s="1">
        <v>5.6</v>
      </c>
      <c r="I136" s="1" t="s">
        <v>83</v>
      </c>
      <c r="J136" s="1">
        <v>34.35</v>
      </c>
      <c r="K136" s="1">
        <v>-119.7</v>
      </c>
      <c r="L136" s="4">
        <v>270043386.31725734</v>
      </c>
    </row>
    <row r="137" spans="1:12" x14ac:dyDescent="0.2">
      <c r="A137" s="1">
        <v>1977</v>
      </c>
      <c r="B137" s="1">
        <v>6</v>
      </c>
      <c r="C137" s="1">
        <v>22</v>
      </c>
      <c r="D137" s="1">
        <v>12</v>
      </c>
      <c r="E137" s="1">
        <v>8</v>
      </c>
      <c r="F137" s="1">
        <v>33.4</v>
      </c>
      <c r="G137" s="1">
        <v>65</v>
      </c>
      <c r="H137" s="1">
        <v>5.3</v>
      </c>
      <c r="I137" s="1" t="s">
        <v>48</v>
      </c>
      <c r="J137" s="1">
        <v>48.29</v>
      </c>
      <c r="K137" s="1">
        <v>9.01</v>
      </c>
      <c r="L137" s="4">
        <v>2700433863.1725731</v>
      </c>
    </row>
    <row r="138" spans="1:12" x14ac:dyDescent="0.2">
      <c r="A138" s="1">
        <v>1977</v>
      </c>
      <c r="B138" s="1">
        <v>11</v>
      </c>
      <c r="C138" s="1">
        <v>23</v>
      </c>
      <c r="D138" s="1">
        <v>9</v>
      </c>
      <c r="E138" s="1">
        <v>26</v>
      </c>
      <c r="F138" s="1">
        <v>24.7</v>
      </c>
      <c r="G138" s="1">
        <v>13</v>
      </c>
      <c r="H138" s="1">
        <v>7.8</v>
      </c>
      <c r="I138" s="1" t="s">
        <v>84</v>
      </c>
      <c r="J138" s="1">
        <v>33.386000000000003</v>
      </c>
      <c r="K138" s="1">
        <v>57.433999999999997</v>
      </c>
      <c r="L138" s="4">
        <v>900144621.05752444</v>
      </c>
    </row>
    <row r="139" spans="1:12" x14ac:dyDescent="0.2">
      <c r="A139" s="1">
        <v>1978</v>
      </c>
      <c r="B139" s="1">
        <v>6</v>
      </c>
      <c r="C139" s="1">
        <v>12</v>
      </c>
      <c r="D139" s="1">
        <v>8</v>
      </c>
      <c r="E139" s="1">
        <v>14</v>
      </c>
      <c r="F139" s="1">
        <v>26.4</v>
      </c>
      <c r="G139" s="1">
        <v>44</v>
      </c>
      <c r="H139" s="1">
        <v>7.6</v>
      </c>
      <c r="I139" s="1" t="s">
        <v>32</v>
      </c>
      <c r="J139" s="1">
        <v>17.812999999999999</v>
      </c>
      <c r="K139" s="1">
        <v>-101.276</v>
      </c>
      <c r="L139" s="4">
        <v>478078562.98059571</v>
      </c>
    </row>
    <row r="140" spans="1:12" x14ac:dyDescent="0.2">
      <c r="A140" s="1">
        <v>1978</v>
      </c>
      <c r="B140" s="1">
        <v>6</v>
      </c>
      <c r="C140" s="1">
        <v>20</v>
      </c>
      <c r="D140" s="1">
        <v>20</v>
      </c>
      <c r="E140" s="1">
        <v>3</v>
      </c>
      <c r="F140" s="1">
        <v>21</v>
      </c>
      <c r="G140" s="1">
        <v>3</v>
      </c>
      <c r="H140" s="1">
        <v>6.9</v>
      </c>
      <c r="I140" s="1" t="s">
        <v>68</v>
      </c>
      <c r="J140" s="1">
        <v>42.095999999999997</v>
      </c>
      <c r="K140" s="1">
        <v>19.209</v>
      </c>
      <c r="L140" s="4">
        <v>43027070668.253616</v>
      </c>
    </row>
    <row r="141" spans="1:12" x14ac:dyDescent="0.2">
      <c r="A141" s="1">
        <v>1978</v>
      </c>
      <c r="B141" s="1">
        <v>8</v>
      </c>
      <c r="C141" s="1">
        <v>13</v>
      </c>
      <c r="D141" s="1">
        <v>22</v>
      </c>
      <c r="E141" s="1">
        <v>54</v>
      </c>
      <c r="F141" s="1">
        <v>53.5</v>
      </c>
      <c r="G141" s="1">
        <v>7</v>
      </c>
      <c r="H141" s="1">
        <v>5.8</v>
      </c>
      <c r="I141" s="1" t="s">
        <v>46</v>
      </c>
      <c r="J141" s="1">
        <v>-8.2070000000000007</v>
      </c>
      <c r="K141" s="1">
        <v>115.949</v>
      </c>
      <c r="L141" s="4">
        <v>66134201.212315746</v>
      </c>
    </row>
    <row r="142" spans="1:12" x14ac:dyDescent="0.2">
      <c r="A142" s="1">
        <v>1978</v>
      </c>
      <c r="B142" s="1">
        <v>9</v>
      </c>
      <c r="C142" s="1">
        <v>3</v>
      </c>
      <c r="D142" s="1">
        <v>5</v>
      </c>
      <c r="E142" s="1">
        <v>8</v>
      </c>
      <c r="F142" s="1">
        <v>30.2</v>
      </c>
      <c r="G142" s="1">
        <v>8</v>
      </c>
      <c r="H142" s="1">
        <v>6.1</v>
      </c>
      <c r="I142" s="1" t="s">
        <v>39</v>
      </c>
      <c r="J142" s="1">
        <v>-30.812000000000001</v>
      </c>
      <c r="K142" s="1">
        <v>117.179</v>
      </c>
      <c r="L142" s="4">
        <v>23903928.149029791</v>
      </c>
    </row>
    <row r="143" spans="1:12" x14ac:dyDescent="0.2">
      <c r="A143" s="1">
        <v>1978</v>
      </c>
      <c r="B143" s="1">
        <v>9</v>
      </c>
      <c r="C143" s="1">
        <v>16</v>
      </c>
      <c r="D143" s="1">
        <v>15</v>
      </c>
      <c r="E143" s="1">
        <v>35</v>
      </c>
      <c r="F143" s="1">
        <v>56.6</v>
      </c>
      <c r="G143" s="1">
        <v>33</v>
      </c>
      <c r="H143" s="1">
        <v>6.5</v>
      </c>
      <c r="I143" s="1" t="s">
        <v>21</v>
      </c>
      <c r="J143" s="1">
        <v>8.3160000000000007</v>
      </c>
      <c r="K143" s="1">
        <v>-82.942999999999998</v>
      </c>
      <c r="L143" s="4">
        <v>31871904.198706385</v>
      </c>
    </row>
    <row r="144" spans="1:12" x14ac:dyDescent="0.2">
      <c r="A144" s="1">
        <v>1979</v>
      </c>
      <c r="B144" s="1">
        <v>3</v>
      </c>
      <c r="C144" s="1">
        <v>14</v>
      </c>
      <c r="D144" s="1">
        <v>11</v>
      </c>
      <c r="E144" s="1">
        <v>7</v>
      </c>
      <c r="F144" s="1">
        <v>16.3</v>
      </c>
      <c r="G144" s="1">
        <v>49</v>
      </c>
      <c r="H144" s="1">
        <v>6.9</v>
      </c>
      <c r="I144" s="1" t="s">
        <v>83</v>
      </c>
      <c r="J144" s="1">
        <v>32.634</v>
      </c>
      <c r="K144" s="1">
        <v>-115.324</v>
      </c>
      <c r="L144" s="4">
        <v>408903611.52216774</v>
      </c>
    </row>
    <row r="145" spans="1:12" x14ac:dyDescent="0.2">
      <c r="A145" s="1">
        <v>1979</v>
      </c>
      <c r="B145" s="1">
        <v>4</v>
      </c>
      <c r="C145" s="1">
        <v>15</v>
      </c>
      <c r="D145" s="1">
        <v>6</v>
      </c>
      <c r="E145" s="1">
        <v>19</v>
      </c>
      <c r="F145" s="1">
        <v>44.1</v>
      </c>
      <c r="G145" s="1">
        <v>10</v>
      </c>
      <c r="H145" s="1">
        <v>6.1</v>
      </c>
      <c r="I145" s="1" t="s">
        <v>46</v>
      </c>
      <c r="J145" s="1">
        <v>-7.6559999999999997</v>
      </c>
      <c r="K145" s="1">
        <v>108.252</v>
      </c>
      <c r="L145" s="4">
        <v>218081926.14515617</v>
      </c>
    </row>
    <row r="146" spans="1:12" x14ac:dyDescent="0.2">
      <c r="A146" s="1">
        <v>1979</v>
      </c>
      <c r="B146" s="1">
        <v>5</v>
      </c>
      <c r="C146" s="1">
        <v>30</v>
      </c>
      <c r="D146" s="1">
        <v>9</v>
      </c>
      <c r="E146" s="1">
        <v>38</v>
      </c>
      <c r="F146" s="1">
        <v>52.9</v>
      </c>
      <c r="G146" s="1">
        <v>25</v>
      </c>
      <c r="H146" s="1">
        <v>6.4</v>
      </c>
      <c r="I146" s="1" t="s">
        <v>29</v>
      </c>
      <c r="J146" s="1">
        <v>4.8049999999999997</v>
      </c>
      <c r="K146" s="1">
        <v>-76.216999999999999</v>
      </c>
      <c r="L146" s="4">
        <v>272602407.68144518</v>
      </c>
    </row>
    <row r="147" spans="1:12" x14ac:dyDescent="0.2">
      <c r="A147" s="1">
        <v>1979</v>
      </c>
      <c r="B147" s="1">
        <v>6</v>
      </c>
      <c r="C147" s="1">
        <v>2</v>
      </c>
      <c r="D147" s="1">
        <v>9</v>
      </c>
      <c r="E147" s="1">
        <v>47</v>
      </c>
      <c r="F147" s="1">
        <v>58.1</v>
      </c>
      <c r="G147" s="1">
        <v>6</v>
      </c>
      <c r="H147" s="1">
        <v>7.7</v>
      </c>
      <c r="I147" s="1" t="s">
        <v>29</v>
      </c>
      <c r="J147" s="1">
        <v>1.5980000000000001</v>
      </c>
      <c r="K147" s="1">
        <v>-79.358000000000004</v>
      </c>
      <c r="L147" s="4">
        <v>109040963.07257809</v>
      </c>
    </row>
    <row r="148" spans="1:12" x14ac:dyDescent="0.2">
      <c r="A148" s="1">
        <v>1979</v>
      </c>
      <c r="B148" s="1">
        <v>7</v>
      </c>
      <c r="C148" s="1">
        <v>1</v>
      </c>
      <c r="D148" s="1">
        <v>20</v>
      </c>
      <c r="E148" s="1">
        <v>38</v>
      </c>
      <c r="F148" s="1">
        <v>4</v>
      </c>
      <c r="G148" s="1">
        <v>28</v>
      </c>
      <c r="H148" s="1">
        <v>6.7</v>
      </c>
      <c r="I148" s="1" t="s">
        <v>69</v>
      </c>
      <c r="J148" s="1">
        <v>38.814999999999998</v>
      </c>
      <c r="K148" s="1">
        <v>-27.78</v>
      </c>
      <c r="L148" s="4">
        <v>68150601.920361295</v>
      </c>
    </row>
    <row r="149" spans="1:12" x14ac:dyDescent="0.2">
      <c r="A149" s="1">
        <v>1979</v>
      </c>
      <c r="B149" s="1">
        <v>10</v>
      </c>
      <c r="C149" s="1">
        <v>15</v>
      </c>
      <c r="D149" s="1">
        <v>23</v>
      </c>
      <c r="E149" s="1">
        <v>16</v>
      </c>
      <c r="F149" s="1">
        <v>54.1</v>
      </c>
      <c r="G149" s="1">
        <v>10</v>
      </c>
      <c r="H149" s="1">
        <v>5.9</v>
      </c>
      <c r="I149" s="1" t="s">
        <v>83</v>
      </c>
      <c r="J149" s="1">
        <v>37.854999999999997</v>
      </c>
      <c r="K149" s="1">
        <v>-121.816</v>
      </c>
      <c r="L149" s="4">
        <v>156746384.41683099</v>
      </c>
    </row>
    <row r="150" spans="1:12" x14ac:dyDescent="0.2">
      <c r="A150" s="1">
        <v>1979</v>
      </c>
      <c r="B150" s="1">
        <v>11</v>
      </c>
      <c r="C150" s="1">
        <v>2</v>
      </c>
      <c r="D150" s="1">
        <v>15</v>
      </c>
      <c r="E150" s="1">
        <v>53</v>
      </c>
      <c r="F150" s="1">
        <v>3.5</v>
      </c>
      <c r="G150" s="1">
        <v>62</v>
      </c>
      <c r="H150" s="1">
        <v>5.8</v>
      </c>
      <c r="I150" s="1" t="s">
        <v>68</v>
      </c>
      <c r="J150" s="1">
        <v>43.293999999999997</v>
      </c>
      <c r="K150" s="1">
        <v>20.837</v>
      </c>
      <c r="L150" s="4">
        <v>68150601.920361295</v>
      </c>
    </row>
    <row r="151" spans="1:12" x14ac:dyDescent="0.2">
      <c r="A151" s="1">
        <v>1979</v>
      </c>
      <c r="B151" s="1">
        <v>11</v>
      </c>
      <c r="C151" s="1">
        <v>23</v>
      </c>
      <c r="D151" s="1">
        <v>23</v>
      </c>
      <c r="E151" s="1">
        <v>40</v>
      </c>
      <c r="F151" s="1">
        <v>29.8</v>
      </c>
      <c r="G151" s="1">
        <v>108</v>
      </c>
      <c r="H151" s="1">
        <v>6.1</v>
      </c>
      <c r="I151" s="1" t="s">
        <v>83</v>
      </c>
      <c r="J151" s="1">
        <v>37.6</v>
      </c>
      <c r="K151" s="1">
        <v>-118.84</v>
      </c>
      <c r="L151" s="4">
        <v>27260240.768144522</v>
      </c>
    </row>
    <row r="152" spans="1:12" x14ac:dyDescent="0.2">
      <c r="A152" s="1">
        <v>1979</v>
      </c>
      <c r="B152" s="1">
        <v>12</v>
      </c>
      <c r="C152" s="1">
        <v>12</v>
      </c>
      <c r="D152" s="1">
        <v>7</v>
      </c>
      <c r="E152" s="1">
        <v>59</v>
      </c>
      <c r="F152" s="1">
        <v>3.3</v>
      </c>
      <c r="G152" s="1">
        <v>33</v>
      </c>
      <c r="H152" s="1">
        <v>6.4</v>
      </c>
      <c r="I152" s="1" t="s">
        <v>12</v>
      </c>
      <c r="J152" s="1">
        <v>39.268999999999998</v>
      </c>
      <c r="K152" s="1">
        <v>23.041</v>
      </c>
      <c r="L152" s="4">
        <v>68150601.920361295</v>
      </c>
    </row>
    <row r="153" spans="1:12" x14ac:dyDescent="0.2">
      <c r="A153" s="1">
        <v>1980</v>
      </c>
      <c r="B153" s="1">
        <v>1</v>
      </c>
      <c r="C153" s="1">
        <v>1</v>
      </c>
      <c r="D153" s="1">
        <v>16</v>
      </c>
      <c r="E153" s="1">
        <v>42</v>
      </c>
      <c r="F153" s="1">
        <v>40</v>
      </c>
      <c r="G153" s="1">
        <v>10</v>
      </c>
      <c r="H153" s="1">
        <v>4</v>
      </c>
      <c r="I153" s="1" t="s">
        <v>12</v>
      </c>
      <c r="J153" s="1">
        <v>39.203000000000003</v>
      </c>
      <c r="K153" s="1">
        <v>22.728999999999999</v>
      </c>
      <c r="L153" s="4">
        <v>57186011.320136704</v>
      </c>
    </row>
    <row r="154" spans="1:12" x14ac:dyDescent="0.2">
      <c r="A154" s="1">
        <v>1980</v>
      </c>
      <c r="B154" s="1">
        <v>1</v>
      </c>
      <c r="C154" s="1">
        <v>24</v>
      </c>
      <c r="D154" s="1">
        <v>19</v>
      </c>
      <c r="E154" s="1">
        <v>0</v>
      </c>
      <c r="F154" s="1">
        <v>9.5</v>
      </c>
      <c r="G154" s="1">
        <v>11</v>
      </c>
      <c r="H154" s="1">
        <v>5.0999999999999996</v>
      </c>
      <c r="I154" s="1" t="s">
        <v>83</v>
      </c>
      <c r="J154" s="1">
        <v>38.173999999999999</v>
      </c>
      <c r="K154" s="1">
        <v>-83.906999999999996</v>
      </c>
      <c r="L154" s="4">
        <v>11437202.26402734</v>
      </c>
    </row>
    <row r="155" spans="1:12" x14ac:dyDescent="0.2">
      <c r="A155" s="1">
        <v>1980</v>
      </c>
      <c r="B155" s="1">
        <v>5</v>
      </c>
      <c r="C155" s="1">
        <v>18</v>
      </c>
      <c r="D155" s="1">
        <v>20</v>
      </c>
      <c r="E155" s="1">
        <v>2</v>
      </c>
      <c r="F155" s="1">
        <v>57.5</v>
      </c>
      <c r="G155" s="1">
        <v>9</v>
      </c>
      <c r="H155" s="1">
        <v>6.5</v>
      </c>
      <c r="I155" s="1" t="s">
        <v>37</v>
      </c>
      <c r="J155" s="1">
        <v>29.597999999999999</v>
      </c>
      <c r="K155" s="1">
        <v>81.091999999999999</v>
      </c>
      <c r="L155" s="4">
        <v>2802114554.6866984</v>
      </c>
    </row>
    <row r="156" spans="1:12" x14ac:dyDescent="0.2">
      <c r="A156" s="1">
        <v>1980</v>
      </c>
      <c r="B156" s="1">
        <v>5</v>
      </c>
      <c r="C156" s="1">
        <v>25</v>
      </c>
      <c r="D156" s="1">
        <v>16</v>
      </c>
      <c r="E156" s="1">
        <v>33</v>
      </c>
      <c r="F156" s="1">
        <v>44.7</v>
      </c>
      <c r="G156" s="1">
        <v>7</v>
      </c>
      <c r="H156" s="1">
        <v>5.6</v>
      </c>
      <c r="I156" s="1" t="s">
        <v>25</v>
      </c>
      <c r="J156" s="1">
        <v>-1.948</v>
      </c>
      <c r="K156" s="1">
        <v>-80.016999999999996</v>
      </c>
      <c r="L156" s="4">
        <v>57186011.320136704</v>
      </c>
    </row>
    <row r="157" spans="1:12" x14ac:dyDescent="0.2">
      <c r="A157" s="1">
        <v>1980</v>
      </c>
      <c r="B157" s="1">
        <v>7</v>
      </c>
      <c r="C157" s="1">
        <v>9</v>
      </c>
      <c r="D157" s="1">
        <v>2</v>
      </c>
      <c r="E157" s="1">
        <v>11</v>
      </c>
      <c r="F157" s="1">
        <v>52.8</v>
      </c>
      <c r="G157" s="1">
        <v>14</v>
      </c>
      <c r="H157" s="1">
        <v>6</v>
      </c>
      <c r="I157" s="1" t="s">
        <v>17</v>
      </c>
      <c r="J157" s="1">
        <v>35.450000000000003</v>
      </c>
      <c r="K157" s="1">
        <v>139.964</v>
      </c>
      <c r="L157" s="4">
        <v>11437202.26402734</v>
      </c>
    </row>
    <row r="158" spans="1:12" x14ac:dyDescent="0.2">
      <c r="A158" s="1">
        <v>1980</v>
      </c>
      <c r="B158" s="1">
        <v>7</v>
      </c>
      <c r="C158" s="1">
        <v>12</v>
      </c>
      <c r="D158" s="1">
        <v>5</v>
      </c>
      <c r="E158" s="1">
        <v>32</v>
      </c>
      <c r="F158" s="1">
        <v>8.6</v>
      </c>
      <c r="G158" s="1">
        <v>10</v>
      </c>
      <c r="H158" s="1">
        <v>7.7</v>
      </c>
      <c r="I158" s="1" t="s">
        <v>33</v>
      </c>
      <c r="J158" s="1">
        <v>36.195</v>
      </c>
      <c r="K158" s="1">
        <v>1.3540000000000001</v>
      </c>
      <c r="L158" s="4">
        <v>59473451772.942169</v>
      </c>
    </row>
    <row r="159" spans="1:12" x14ac:dyDescent="0.2">
      <c r="A159" s="1">
        <v>1980</v>
      </c>
      <c r="B159" s="1">
        <v>7</v>
      </c>
      <c r="C159" s="1">
        <v>27</v>
      </c>
      <c r="D159" s="1">
        <v>18</v>
      </c>
      <c r="E159" s="1">
        <v>52</v>
      </c>
      <c r="F159" s="1">
        <v>21.8</v>
      </c>
      <c r="G159" s="1">
        <v>8</v>
      </c>
      <c r="H159" s="1">
        <v>6.4</v>
      </c>
      <c r="I159" s="1" t="s">
        <v>32</v>
      </c>
      <c r="J159" s="1">
        <v>18.210999999999999</v>
      </c>
      <c r="K159" s="1">
        <v>-98.24</v>
      </c>
      <c r="L159" s="4">
        <v>57186011.320136704</v>
      </c>
    </row>
    <row r="160" spans="1:12" x14ac:dyDescent="0.2">
      <c r="A160" s="1">
        <v>1980</v>
      </c>
      <c r="B160" s="1">
        <v>7</v>
      </c>
      <c r="C160" s="1">
        <v>29</v>
      </c>
      <c r="D160" s="1">
        <v>14</v>
      </c>
      <c r="E160" s="1">
        <v>58</v>
      </c>
      <c r="F160" s="1">
        <v>40.799999999999997</v>
      </c>
      <c r="G160" s="1">
        <v>18</v>
      </c>
      <c r="H160" s="1">
        <v>7.2</v>
      </c>
      <c r="I160" s="1" t="s">
        <v>83</v>
      </c>
      <c r="J160" s="1">
        <v>41.116999999999997</v>
      </c>
      <c r="K160" s="1">
        <v>-124.253</v>
      </c>
      <c r="L160" s="4">
        <v>31452306.226075184</v>
      </c>
    </row>
    <row r="161" spans="1:12" x14ac:dyDescent="0.2">
      <c r="A161" s="1">
        <v>1980</v>
      </c>
      <c r="B161" s="1">
        <v>8</v>
      </c>
      <c r="C161" s="1">
        <v>18</v>
      </c>
      <c r="D161" s="1">
        <v>15</v>
      </c>
      <c r="E161" s="1">
        <v>7</v>
      </c>
      <c r="F161" s="1">
        <v>52.6</v>
      </c>
      <c r="G161" s="1">
        <v>55</v>
      </c>
      <c r="H161" s="1">
        <v>4.9000000000000004</v>
      </c>
      <c r="I161" s="1" t="s">
        <v>18</v>
      </c>
      <c r="J161" s="1">
        <v>-13.347</v>
      </c>
      <c r="K161" s="1">
        <v>-74.545000000000002</v>
      </c>
      <c r="L161" s="4">
        <v>11437202.26402734</v>
      </c>
    </row>
    <row r="162" spans="1:12" x14ac:dyDescent="0.2">
      <c r="A162" s="1">
        <v>1980</v>
      </c>
      <c r="B162" s="1">
        <v>9</v>
      </c>
      <c r="C162" s="1">
        <v>24</v>
      </c>
      <c r="D162" s="1">
        <v>17</v>
      </c>
      <c r="E162" s="1">
        <v>54</v>
      </c>
      <c r="F162" s="1">
        <v>24.1</v>
      </c>
      <c r="G162" s="1">
        <v>73</v>
      </c>
      <c r="H162" s="1">
        <v>6.9</v>
      </c>
      <c r="I162" s="1" t="s">
        <v>11</v>
      </c>
      <c r="J162" s="1">
        <v>40.914000000000001</v>
      </c>
      <c r="K162" s="1">
        <v>15.366</v>
      </c>
      <c r="L162" s="4">
        <v>228744045280.54678</v>
      </c>
    </row>
    <row r="163" spans="1:12" x14ac:dyDescent="0.2">
      <c r="A163" s="1">
        <v>1980</v>
      </c>
      <c r="B163" s="1">
        <v>10</v>
      </c>
      <c r="C163" s="1">
        <v>10</v>
      </c>
      <c r="D163" s="1">
        <v>12</v>
      </c>
      <c r="E163" s="1">
        <v>25</v>
      </c>
      <c r="F163" s="1">
        <v>23.5</v>
      </c>
      <c r="G163" s="1">
        <v>10</v>
      </c>
      <c r="H163" s="1">
        <v>5.8</v>
      </c>
      <c r="I163" s="1" t="s">
        <v>84</v>
      </c>
      <c r="J163" s="1">
        <v>34.587000000000003</v>
      </c>
      <c r="K163" s="1">
        <v>50.652000000000001</v>
      </c>
      <c r="L163" s="4">
        <v>57186011.320136704</v>
      </c>
    </row>
    <row r="164" spans="1:12" x14ac:dyDescent="0.2">
      <c r="A164" s="1">
        <v>1980</v>
      </c>
      <c r="B164" s="1">
        <v>10</v>
      </c>
      <c r="C164" s="1">
        <v>24</v>
      </c>
      <c r="D164" s="1">
        <v>14</v>
      </c>
      <c r="E164" s="1">
        <v>53</v>
      </c>
      <c r="F164" s="1">
        <v>35.1</v>
      </c>
      <c r="G164" s="1">
        <v>72</v>
      </c>
      <c r="H164" s="1">
        <v>5.2</v>
      </c>
      <c r="I164" s="1" t="s">
        <v>84</v>
      </c>
      <c r="J164" s="1">
        <v>34.503</v>
      </c>
      <c r="K164" s="1">
        <v>50.59</v>
      </c>
      <c r="L164" s="4">
        <v>11437202.26402734</v>
      </c>
    </row>
    <row r="165" spans="1:12" x14ac:dyDescent="0.2">
      <c r="A165" s="1">
        <v>1980</v>
      </c>
      <c r="B165" s="1">
        <v>11</v>
      </c>
      <c r="C165" s="1">
        <v>8</v>
      </c>
      <c r="D165" s="1">
        <v>10</v>
      </c>
      <c r="E165" s="1">
        <v>27</v>
      </c>
      <c r="F165" s="1">
        <v>34</v>
      </c>
      <c r="G165" s="1">
        <v>19</v>
      </c>
      <c r="H165" s="1">
        <v>6.7</v>
      </c>
      <c r="I165" s="1" t="s">
        <v>46</v>
      </c>
      <c r="J165" s="1">
        <v>-4.5759999999999996</v>
      </c>
      <c r="K165" s="1">
        <v>139.232</v>
      </c>
      <c r="L165" s="4">
        <v>57186011.320136704</v>
      </c>
    </row>
    <row r="166" spans="1:12" x14ac:dyDescent="0.2">
      <c r="A166" s="1">
        <v>1980</v>
      </c>
      <c r="B166" s="1">
        <v>11</v>
      </c>
      <c r="C166" s="1">
        <v>12</v>
      </c>
      <c r="D166" s="1">
        <v>6</v>
      </c>
      <c r="E166" s="1">
        <v>58</v>
      </c>
      <c r="F166" s="1">
        <v>11.6</v>
      </c>
      <c r="G166" s="1">
        <v>71</v>
      </c>
      <c r="H166" s="1">
        <v>6.8</v>
      </c>
      <c r="I166" s="1" t="s">
        <v>16</v>
      </c>
      <c r="J166" s="1">
        <v>30.927</v>
      </c>
      <c r="K166" s="1">
        <v>101.098</v>
      </c>
      <c r="L166" s="4">
        <v>57186011.320136704</v>
      </c>
    </row>
    <row r="167" spans="1:12" x14ac:dyDescent="0.2">
      <c r="A167" s="1">
        <v>1980</v>
      </c>
      <c r="B167" s="1">
        <v>11</v>
      </c>
      <c r="C167" s="1">
        <v>23</v>
      </c>
      <c r="D167" s="1">
        <v>18</v>
      </c>
      <c r="E167" s="1">
        <v>34</v>
      </c>
      <c r="F167" s="1">
        <v>53.8</v>
      </c>
      <c r="G167" s="1">
        <v>20</v>
      </c>
      <c r="H167" s="1">
        <v>4.5999999999999996</v>
      </c>
      <c r="I167" s="1" t="s">
        <v>11</v>
      </c>
      <c r="J167" s="1">
        <v>41.051000000000002</v>
      </c>
      <c r="K167" s="1">
        <v>14.601000000000001</v>
      </c>
      <c r="L167" s="4">
        <v>5718601.1320136702</v>
      </c>
    </row>
    <row r="168" spans="1:12" x14ac:dyDescent="0.2">
      <c r="A168" s="1">
        <v>1980</v>
      </c>
      <c r="B168" s="1">
        <v>12</v>
      </c>
      <c r="C168" s="1">
        <v>19</v>
      </c>
      <c r="D168" s="1">
        <v>1</v>
      </c>
      <c r="E168" s="1">
        <v>16</v>
      </c>
      <c r="F168" s="1">
        <v>56</v>
      </c>
      <c r="G168" s="1">
        <v>33</v>
      </c>
      <c r="H168" s="1">
        <v>6.7</v>
      </c>
      <c r="I168" s="1" t="s">
        <v>12</v>
      </c>
      <c r="J168" s="1">
        <v>38.222000000000001</v>
      </c>
      <c r="K168" s="1">
        <v>22.934000000000001</v>
      </c>
      <c r="L168" s="4">
        <v>9287008238.3901997</v>
      </c>
    </row>
    <row r="169" spans="1:12" x14ac:dyDescent="0.2">
      <c r="A169" s="1">
        <v>1980</v>
      </c>
      <c r="B169" s="1">
        <v>12</v>
      </c>
      <c r="C169" s="1">
        <v>22</v>
      </c>
      <c r="D169" s="1">
        <v>12</v>
      </c>
      <c r="E169" s="1">
        <v>51</v>
      </c>
      <c r="F169" s="1">
        <v>21</v>
      </c>
      <c r="G169" s="1">
        <v>41</v>
      </c>
      <c r="H169" s="1">
        <v>6</v>
      </c>
      <c r="I169" s="1" t="s">
        <v>83</v>
      </c>
      <c r="J169" s="1">
        <v>33.133000000000003</v>
      </c>
      <c r="K169" s="1">
        <v>-115.65</v>
      </c>
      <c r="L169" s="4">
        <v>17155803.39604101</v>
      </c>
    </row>
    <row r="170" spans="1:12" x14ac:dyDescent="0.2">
      <c r="A170" s="1">
        <v>1981</v>
      </c>
      <c r="B170" s="1">
        <v>1</v>
      </c>
      <c r="C170" s="1">
        <v>19</v>
      </c>
      <c r="D170" s="1">
        <v>15</v>
      </c>
      <c r="E170" s="1">
        <v>11</v>
      </c>
      <c r="F170" s="1">
        <v>1</v>
      </c>
      <c r="G170" s="1">
        <v>33</v>
      </c>
      <c r="H170" s="1">
        <v>6.7</v>
      </c>
      <c r="I170" s="1" t="s">
        <v>84</v>
      </c>
      <c r="J170" s="1">
        <v>29.913</v>
      </c>
      <c r="K170" s="1">
        <v>57.715000000000003</v>
      </c>
      <c r="L170" s="4">
        <v>49370080.494308405</v>
      </c>
    </row>
    <row r="171" spans="1:12" x14ac:dyDescent="0.2">
      <c r="A171" s="1">
        <v>1981</v>
      </c>
      <c r="B171" s="1">
        <v>1</v>
      </c>
      <c r="C171" s="1">
        <v>23</v>
      </c>
      <c r="D171" s="1">
        <v>21</v>
      </c>
      <c r="E171" s="1">
        <v>13</v>
      </c>
      <c r="F171" s="1">
        <v>51.7</v>
      </c>
      <c r="G171" s="1">
        <v>33</v>
      </c>
      <c r="H171" s="1">
        <v>5.2</v>
      </c>
      <c r="I171" s="1" t="s">
        <v>18</v>
      </c>
      <c r="J171" s="1">
        <v>-13.166</v>
      </c>
      <c r="K171" s="1">
        <v>-74.522000000000006</v>
      </c>
      <c r="L171" s="4">
        <v>49370080.494308405</v>
      </c>
    </row>
    <row r="172" spans="1:12" x14ac:dyDescent="0.2">
      <c r="A172" s="1">
        <v>1981</v>
      </c>
      <c r="B172" s="1">
        <v>2</v>
      </c>
      <c r="C172" s="1">
        <v>14</v>
      </c>
      <c r="D172" s="1">
        <v>17</v>
      </c>
      <c r="E172" s="1">
        <v>27</v>
      </c>
      <c r="F172" s="1">
        <v>44.3</v>
      </c>
      <c r="G172" s="1">
        <v>10</v>
      </c>
      <c r="H172" s="1">
        <v>7.1</v>
      </c>
      <c r="I172" s="1" t="s">
        <v>84</v>
      </c>
      <c r="J172" s="1">
        <v>30.013000000000002</v>
      </c>
      <c r="K172" s="1">
        <v>57.793999999999997</v>
      </c>
      <c r="L172" s="4">
        <v>9874016098.861681</v>
      </c>
    </row>
    <row r="173" spans="1:12" x14ac:dyDescent="0.2">
      <c r="A173" s="1">
        <v>1981</v>
      </c>
      <c r="B173" s="1">
        <v>2</v>
      </c>
      <c r="C173" s="1">
        <v>24</v>
      </c>
      <c r="D173" s="1">
        <v>20</v>
      </c>
      <c r="E173" s="1">
        <v>53</v>
      </c>
      <c r="F173" s="1">
        <v>38.4</v>
      </c>
      <c r="G173" s="1">
        <v>33</v>
      </c>
      <c r="H173" s="1">
        <v>5.9</v>
      </c>
      <c r="I173" s="1" t="s">
        <v>22</v>
      </c>
      <c r="J173" s="1">
        <v>35.692999999999998</v>
      </c>
      <c r="K173" s="1">
        <v>73.593999999999994</v>
      </c>
      <c r="L173" s="4">
        <v>49370080.494308405</v>
      </c>
    </row>
    <row r="174" spans="1:12" x14ac:dyDescent="0.2">
      <c r="A174" s="1">
        <v>1981</v>
      </c>
      <c r="B174" s="1">
        <v>4</v>
      </c>
      <c r="C174" s="1">
        <v>26</v>
      </c>
      <c r="D174" s="1">
        <v>12</v>
      </c>
      <c r="E174" s="1">
        <v>9</v>
      </c>
      <c r="F174" s="1">
        <v>28.4</v>
      </c>
      <c r="G174" s="1">
        <v>6</v>
      </c>
      <c r="H174" s="1">
        <v>5.4</v>
      </c>
      <c r="I174" s="1" t="s">
        <v>69</v>
      </c>
      <c r="J174" s="1">
        <v>8.1170000000000009</v>
      </c>
      <c r="K174" s="1">
        <v>-72.527000000000001</v>
      </c>
      <c r="L174" s="4">
        <v>49370080.494308405</v>
      </c>
    </row>
    <row r="175" spans="1:12" x14ac:dyDescent="0.2">
      <c r="A175" s="1">
        <v>1981</v>
      </c>
      <c r="B175" s="1">
        <v>6</v>
      </c>
      <c r="C175" s="1">
        <v>11</v>
      </c>
      <c r="D175" s="1">
        <v>7</v>
      </c>
      <c r="E175" s="1">
        <v>24</v>
      </c>
      <c r="F175" s="1">
        <v>25.2</v>
      </c>
      <c r="G175" s="1">
        <v>33</v>
      </c>
      <c r="H175" s="1">
        <v>5.5</v>
      </c>
      <c r="I175" s="1" t="s">
        <v>46</v>
      </c>
      <c r="J175" s="1">
        <v>-6.8630000000000004</v>
      </c>
      <c r="K175" s="1">
        <v>106.93600000000001</v>
      </c>
      <c r="L175" s="4">
        <v>34559056.346015878</v>
      </c>
    </row>
    <row r="176" spans="1:12" x14ac:dyDescent="0.2">
      <c r="A176" s="1">
        <v>1981</v>
      </c>
      <c r="B176" s="1">
        <v>6</v>
      </c>
      <c r="C176" s="1">
        <v>22</v>
      </c>
      <c r="D176" s="1">
        <v>17</v>
      </c>
      <c r="E176" s="1">
        <v>53</v>
      </c>
      <c r="F176" s="1">
        <v>21.3</v>
      </c>
      <c r="G176" s="1">
        <v>24</v>
      </c>
      <c r="H176" s="1">
        <v>6.7</v>
      </c>
      <c r="I176" s="1" t="s">
        <v>17</v>
      </c>
      <c r="J176" s="1">
        <v>42.158000000000001</v>
      </c>
      <c r="K176" s="1">
        <v>142.36099999999999</v>
      </c>
      <c r="L176" s="4">
        <v>9874016.0988616813</v>
      </c>
    </row>
    <row r="177" spans="1:12" x14ac:dyDescent="0.2">
      <c r="A177" s="1">
        <v>1981</v>
      </c>
      <c r="B177" s="1">
        <v>7</v>
      </c>
      <c r="C177" s="1">
        <v>28</v>
      </c>
      <c r="D177" s="1">
        <v>17</v>
      </c>
      <c r="E177" s="1">
        <v>22</v>
      </c>
      <c r="F177" s="1">
        <v>24.6</v>
      </c>
      <c r="G177" s="1">
        <v>33</v>
      </c>
      <c r="H177" s="1">
        <v>6.1</v>
      </c>
      <c r="I177" s="1" t="s">
        <v>18</v>
      </c>
      <c r="J177" s="1">
        <v>-12.69</v>
      </c>
      <c r="K177" s="1">
        <v>-76.064999999999998</v>
      </c>
      <c r="L177" s="4">
        <v>49370080.494308405</v>
      </c>
    </row>
    <row r="178" spans="1:12" x14ac:dyDescent="0.2">
      <c r="A178" s="1">
        <v>1981</v>
      </c>
      <c r="B178" s="1">
        <v>9</v>
      </c>
      <c r="C178" s="1">
        <v>12</v>
      </c>
      <c r="D178" s="1">
        <v>7</v>
      </c>
      <c r="E178" s="1">
        <v>15</v>
      </c>
      <c r="F178" s="1">
        <v>54.1</v>
      </c>
      <c r="G178" s="1">
        <v>33</v>
      </c>
      <c r="H178" s="1">
        <v>6.2</v>
      </c>
      <c r="I178" s="1" t="s">
        <v>31</v>
      </c>
      <c r="J178" s="1">
        <v>13.313000000000001</v>
      </c>
      <c r="K178" s="1">
        <v>-89.338999999999999</v>
      </c>
      <c r="L178" s="4">
        <v>49370080.494308405</v>
      </c>
    </row>
    <row r="179" spans="1:12" x14ac:dyDescent="0.2">
      <c r="A179" s="1">
        <v>1981</v>
      </c>
      <c r="B179" s="1">
        <v>10</v>
      </c>
      <c r="C179" s="1">
        <v>18</v>
      </c>
      <c r="D179" s="1">
        <v>4</v>
      </c>
      <c r="E179" s="1">
        <v>31</v>
      </c>
      <c r="F179" s="1">
        <v>2.7</v>
      </c>
      <c r="G179" s="1">
        <v>54</v>
      </c>
      <c r="H179" s="1">
        <v>4.4000000000000004</v>
      </c>
      <c r="I179" s="1" t="s">
        <v>11</v>
      </c>
      <c r="J179" s="1">
        <v>43.164000000000001</v>
      </c>
      <c r="K179" s="1">
        <v>12.586</v>
      </c>
      <c r="L179" s="4">
        <v>345590563.46015882</v>
      </c>
    </row>
    <row r="180" spans="1:12" x14ac:dyDescent="0.2">
      <c r="A180" s="1">
        <v>1982</v>
      </c>
      <c r="B180" s="1">
        <v>2</v>
      </c>
      <c r="C180" s="1">
        <v>10</v>
      </c>
      <c r="D180" s="1">
        <v>16</v>
      </c>
      <c r="E180" s="1">
        <v>17</v>
      </c>
      <c r="F180" s="1">
        <v>51.5</v>
      </c>
      <c r="G180" s="1">
        <v>40</v>
      </c>
      <c r="H180" s="1">
        <v>6</v>
      </c>
      <c r="I180" s="1" t="s">
        <v>49</v>
      </c>
      <c r="J180" s="1">
        <v>14.701000000000001</v>
      </c>
      <c r="K180" s="1">
        <v>44.378999999999998</v>
      </c>
      <c r="L180" s="4">
        <v>17716221335.041237</v>
      </c>
    </row>
    <row r="181" spans="1:12" x14ac:dyDescent="0.2">
      <c r="A181" s="1">
        <v>1982</v>
      </c>
      <c r="B181" s="1">
        <v>3</v>
      </c>
      <c r="C181" s="1">
        <v>21</v>
      </c>
      <c r="D181" s="1">
        <v>2</v>
      </c>
      <c r="E181" s="1">
        <v>32</v>
      </c>
      <c r="F181" s="1">
        <v>7.7</v>
      </c>
      <c r="G181" s="1">
        <v>44</v>
      </c>
      <c r="H181" s="1">
        <v>6.6</v>
      </c>
      <c r="I181" s="1" t="s">
        <v>50</v>
      </c>
      <c r="J181" s="1">
        <v>36.148000000000003</v>
      </c>
      <c r="K181" s="1">
        <v>69.010999999999996</v>
      </c>
      <c r="L181" s="4">
        <v>8858110.6675206181</v>
      </c>
    </row>
    <row r="182" spans="1:12" x14ac:dyDescent="0.2">
      <c r="A182" s="1">
        <v>1982</v>
      </c>
      <c r="B182" s="1">
        <v>3</v>
      </c>
      <c r="C182" s="1">
        <v>28</v>
      </c>
      <c r="D182" s="1">
        <v>23</v>
      </c>
      <c r="E182" s="1">
        <v>24</v>
      </c>
      <c r="F182" s="1">
        <v>51.1</v>
      </c>
      <c r="G182" s="1">
        <v>95</v>
      </c>
      <c r="H182" s="1">
        <v>5.9</v>
      </c>
      <c r="I182" s="1" t="s">
        <v>46</v>
      </c>
      <c r="J182" s="1">
        <v>-8.4049999999999994</v>
      </c>
      <c r="K182" s="1">
        <v>123.08</v>
      </c>
      <c r="L182" s="4">
        <v>12844260.467904896</v>
      </c>
    </row>
    <row r="183" spans="1:12" x14ac:dyDescent="0.2">
      <c r="A183" s="1">
        <v>1982</v>
      </c>
      <c r="B183" s="1">
        <v>6</v>
      </c>
      <c r="C183" s="1">
        <v>19</v>
      </c>
      <c r="D183" s="1">
        <v>6</v>
      </c>
      <c r="E183" s="1">
        <v>21</v>
      </c>
      <c r="F183" s="1">
        <v>58</v>
      </c>
      <c r="G183" s="1">
        <v>82</v>
      </c>
      <c r="H183" s="1">
        <v>4.9000000000000004</v>
      </c>
      <c r="I183" s="1" t="s">
        <v>84</v>
      </c>
      <c r="J183" s="1">
        <v>35.953000000000003</v>
      </c>
      <c r="K183" s="1">
        <v>52.264000000000003</v>
      </c>
      <c r="L183" s="4">
        <v>44290553.337603085</v>
      </c>
    </row>
    <row r="184" spans="1:12" x14ac:dyDescent="0.2">
      <c r="A184" s="1">
        <v>1982</v>
      </c>
      <c r="B184" s="1">
        <v>10</v>
      </c>
      <c r="C184" s="1">
        <v>17</v>
      </c>
      <c r="D184" s="1">
        <v>10</v>
      </c>
      <c r="E184" s="1">
        <v>56</v>
      </c>
      <c r="F184" s="1">
        <v>47.6</v>
      </c>
      <c r="G184" s="1">
        <v>16</v>
      </c>
      <c r="H184" s="1">
        <v>4.9000000000000004</v>
      </c>
      <c r="I184" s="1" t="s">
        <v>29</v>
      </c>
      <c r="J184" s="1">
        <v>2.4609999999999999</v>
      </c>
      <c r="K184" s="1">
        <v>-76.686000000000007</v>
      </c>
      <c r="L184" s="4">
        <v>3639797673.2842221</v>
      </c>
    </row>
    <row r="185" spans="1:12" x14ac:dyDescent="0.2">
      <c r="A185" s="1">
        <v>1982</v>
      </c>
      <c r="B185" s="1">
        <v>12</v>
      </c>
      <c r="C185" s="1">
        <v>13</v>
      </c>
      <c r="D185" s="1">
        <v>9</v>
      </c>
      <c r="E185" s="1">
        <v>12</v>
      </c>
      <c r="F185" s="1">
        <v>48</v>
      </c>
      <c r="G185" s="1">
        <v>5</v>
      </c>
      <c r="H185" s="1">
        <v>4.5999999999999996</v>
      </c>
      <c r="I185" s="1" t="s">
        <v>28</v>
      </c>
      <c r="J185" s="1">
        <v>39.042000000000002</v>
      </c>
      <c r="K185" s="1">
        <v>48.713999999999999</v>
      </c>
      <c r="L185" s="4">
        <v>44290553.337603085</v>
      </c>
    </row>
    <row r="186" spans="1:12" x14ac:dyDescent="0.2">
      <c r="A186" s="1">
        <v>1982</v>
      </c>
      <c r="B186" s="1">
        <v>12</v>
      </c>
      <c r="C186" s="1">
        <v>16</v>
      </c>
      <c r="D186" s="1">
        <v>0</v>
      </c>
      <c r="E186" s="1">
        <v>40</v>
      </c>
      <c r="F186" s="1">
        <v>48.7</v>
      </c>
      <c r="G186" s="1">
        <v>36</v>
      </c>
      <c r="H186" s="1">
        <v>7.3</v>
      </c>
      <c r="I186" s="1" t="s">
        <v>43</v>
      </c>
      <c r="J186" s="1">
        <v>8.7170000000000005</v>
      </c>
      <c r="K186" s="1">
        <v>-83.123000000000005</v>
      </c>
      <c r="L186" s="4">
        <v>8858110.6675206181</v>
      </c>
    </row>
    <row r="187" spans="1:12" x14ac:dyDescent="0.2">
      <c r="A187" s="1">
        <v>1982</v>
      </c>
      <c r="B187" s="1">
        <v>12</v>
      </c>
      <c r="C187" s="1">
        <v>25</v>
      </c>
      <c r="D187" s="1">
        <v>12</v>
      </c>
      <c r="E187" s="1">
        <v>28</v>
      </c>
      <c r="F187" s="1">
        <v>2.8</v>
      </c>
      <c r="G187" s="1">
        <v>33</v>
      </c>
      <c r="H187" s="1">
        <v>6.6</v>
      </c>
      <c r="I187" s="1" t="s">
        <v>46</v>
      </c>
      <c r="J187" s="1">
        <v>5.7229999999999999</v>
      </c>
      <c r="K187" s="1">
        <v>94.721999999999994</v>
      </c>
      <c r="L187" s="4">
        <v>8858110.6675206181</v>
      </c>
    </row>
    <row r="188" spans="1:12" x14ac:dyDescent="0.2">
      <c r="A188" s="1">
        <v>1983</v>
      </c>
      <c r="B188" s="1">
        <v>3</v>
      </c>
      <c r="C188" s="1">
        <v>25</v>
      </c>
      <c r="D188" s="1">
        <v>11</v>
      </c>
      <c r="E188" s="1">
        <v>57</v>
      </c>
      <c r="F188" s="1">
        <v>49.3</v>
      </c>
      <c r="G188" s="1">
        <v>33</v>
      </c>
      <c r="H188" s="1">
        <v>6.5</v>
      </c>
      <c r="I188" s="1" t="s">
        <v>18</v>
      </c>
      <c r="J188" s="1">
        <v>-4.843</v>
      </c>
      <c r="K188" s="1">
        <v>-78.102999999999994</v>
      </c>
      <c r="L188" s="4">
        <v>4086860.1999222608</v>
      </c>
    </row>
    <row r="189" spans="1:12" x14ac:dyDescent="0.2">
      <c r="A189" s="1">
        <v>1983</v>
      </c>
      <c r="B189" s="1">
        <v>3</v>
      </c>
      <c r="C189" s="1">
        <v>31</v>
      </c>
      <c r="D189" s="1">
        <v>13</v>
      </c>
      <c r="E189" s="1">
        <v>12</v>
      </c>
      <c r="F189" s="1">
        <v>52.6</v>
      </c>
      <c r="G189" s="1">
        <v>22</v>
      </c>
      <c r="H189" s="1">
        <v>6.2</v>
      </c>
      <c r="I189" s="1" t="s">
        <v>83</v>
      </c>
      <c r="J189" s="1">
        <v>36.219000000000001</v>
      </c>
      <c r="K189" s="1">
        <v>-120.31699999999999</v>
      </c>
      <c r="L189" s="4">
        <v>253385332.39518014</v>
      </c>
    </row>
    <row r="190" spans="1:12" x14ac:dyDescent="0.2">
      <c r="A190" s="1">
        <v>1983</v>
      </c>
      <c r="B190" s="1">
        <v>4</v>
      </c>
      <c r="C190" s="1">
        <v>2</v>
      </c>
      <c r="D190" s="1">
        <v>0</v>
      </c>
      <c r="E190" s="1">
        <v>32</v>
      </c>
      <c r="F190" s="1">
        <v>27.7</v>
      </c>
      <c r="G190" s="1">
        <v>33</v>
      </c>
      <c r="H190" s="1">
        <v>7.7</v>
      </c>
      <c r="I190" s="1" t="s">
        <v>17</v>
      </c>
      <c r="J190" s="1">
        <v>40.462000000000003</v>
      </c>
      <c r="K190" s="1">
        <v>139.102</v>
      </c>
      <c r="L190" s="4">
        <v>6538976319.8756161</v>
      </c>
    </row>
    <row r="191" spans="1:12" x14ac:dyDescent="0.2">
      <c r="A191" s="1">
        <v>1983</v>
      </c>
      <c r="B191" s="1">
        <v>4</v>
      </c>
      <c r="C191" s="1">
        <v>3</v>
      </c>
      <c r="D191" s="1">
        <v>2</v>
      </c>
      <c r="E191" s="1">
        <v>50</v>
      </c>
      <c r="F191" s="1">
        <v>1.1000000000000001</v>
      </c>
      <c r="G191" s="1">
        <v>37</v>
      </c>
      <c r="H191" s="1">
        <v>6.2</v>
      </c>
      <c r="I191" s="1" t="s">
        <v>43</v>
      </c>
      <c r="J191" s="1">
        <v>9.6519999999999992</v>
      </c>
      <c r="K191" s="1">
        <v>-83.688000000000002</v>
      </c>
      <c r="L191" s="4">
        <v>40868601.999222606</v>
      </c>
    </row>
    <row r="192" spans="1:12" x14ac:dyDescent="0.2">
      <c r="A192" s="1">
        <v>1983</v>
      </c>
      <c r="B192" s="1">
        <v>4</v>
      </c>
      <c r="C192" s="1">
        <v>4</v>
      </c>
      <c r="D192" s="1">
        <v>2</v>
      </c>
      <c r="E192" s="1">
        <v>51</v>
      </c>
      <c r="F192" s="1">
        <v>34.299999999999997</v>
      </c>
      <c r="G192" s="1">
        <v>79</v>
      </c>
      <c r="H192" s="1">
        <v>6.1</v>
      </c>
      <c r="I192" s="1" t="s">
        <v>83</v>
      </c>
      <c r="J192" s="1">
        <v>61.030999999999999</v>
      </c>
      <c r="K192" s="1">
        <v>-147.286</v>
      </c>
      <c r="L192" s="4">
        <v>8173720.3998445217</v>
      </c>
    </row>
    <row r="193" spans="1:12" x14ac:dyDescent="0.2">
      <c r="A193" s="1">
        <v>1983</v>
      </c>
      <c r="B193" s="1">
        <v>4</v>
      </c>
      <c r="C193" s="1">
        <v>12</v>
      </c>
      <c r="D193" s="1">
        <v>12</v>
      </c>
      <c r="E193" s="1">
        <v>7</v>
      </c>
      <c r="F193" s="1">
        <v>54.5</v>
      </c>
      <c r="G193" s="1">
        <v>104</v>
      </c>
      <c r="H193" s="1">
        <v>5</v>
      </c>
      <c r="I193" s="1" t="s">
        <v>84</v>
      </c>
      <c r="J193" s="1">
        <v>36.948</v>
      </c>
      <c r="K193" s="1">
        <v>49.18</v>
      </c>
      <c r="L193" s="4">
        <v>40868601.999222606</v>
      </c>
    </row>
    <row r="194" spans="1:12" x14ac:dyDescent="0.2">
      <c r="A194" s="1">
        <v>1983</v>
      </c>
      <c r="B194" s="1">
        <v>5</v>
      </c>
      <c r="C194" s="1">
        <v>2</v>
      </c>
      <c r="D194" s="1">
        <v>23</v>
      </c>
      <c r="E194" s="1">
        <v>42</v>
      </c>
      <c r="F194" s="1">
        <v>37.700000000000003</v>
      </c>
      <c r="G194" s="1">
        <v>10</v>
      </c>
      <c r="H194" s="1">
        <v>6.5</v>
      </c>
      <c r="I194" s="1" t="s">
        <v>27</v>
      </c>
      <c r="J194" s="1">
        <v>18.231000000000002</v>
      </c>
      <c r="K194" s="1">
        <v>120.86</v>
      </c>
      <c r="L194" s="4">
        <v>18202875.330453746</v>
      </c>
    </row>
    <row r="195" spans="1:12" x14ac:dyDescent="0.2">
      <c r="A195" s="1">
        <v>1983</v>
      </c>
      <c r="B195" s="1">
        <v>5</v>
      </c>
      <c r="C195" s="1">
        <v>26</v>
      </c>
      <c r="D195" s="1">
        <v>2</v>
      </c>
      <c r="E195" s="1">
        <v>59</v>
      </c>
      <c r="F195" s="1">
        <v>59.6</v>
      </c>
      <c r="G195" s="1">
        <v>24</v>
      </c>
      <c r="H195" s="1">
        <v>7.3</v>
      </c>
      <c r="I195" s="1" t="s">
        <v>13</v>
      </c>
      <c r="J195" s="1">
        <v>-26.535</v>
      </c>
      <c r="K195" s="1">
        <v>-70.563000000000002</v>
      </c>
      <c r="L195" s="4">
        <v>8173720.3998445217</v>
      </c>
    </row>
    <row r="196" spans="1:12" x14ac:dyDescent="0.2">
      <c r="A196" s="1">
        <v>1983</v>
      </c>
      <c r="B196" s="1">
        <v>7</v>
      </c>
      <c r="C196" s="1">
        <v>3</v>
      </c>
      <c r="D196" s="1">
        <v>17</v>
      </c>
      <c r="E196" s="1">
        <v>14</v>
      </c>
      <c r="F196" s="1">
        <v>23.1</v>
      </c>
      <c r="G196" s="1">
        <v>33</v>
      </c>
      <c r="H196" s="1">
        <v>7.3</v>
      </c>
      <c r="I196" s="1" t="s">
        <v>83</v>
      </c>
      <c r="J196" s="1">
        <v>43.973999999999997</v>
      </c>
      <c r="K196" s="1">
        <v>-113.916</v>
      </c>
      <c r="L196" s="4">
        <v>102171504.9980565</v>
      </c>
    </row>
    <row r="197" spans="1:12" x14ac:dyDescent="0.2">
      <c r="A197" s="1">
        <v>1983</v>
      </c>
      <c r="B197" s="1">
        <v>7</v>
      </c>
      <c r="C197" s="1">
        <v>12</v>
      </c>
      <c r="D197" s="1">
        <v>15</v>
      </c>
      <c r="E197" s="1">
        <v>10</v>
      </c>
      <c r="F197" s="1">
        <v>3.4</v>
      </c>
      <c r="G197" s="1">
        <v>37</v>
      </c>
      <c r="H197" s="1">
        <v>6.9</v>
      </c>
      <c r="I197" s="1" t="s">
        <v>23</v>
      </c>
      <c r="J197" s="1">
        <v>40.33</v>
      </c>
      <c r="K197" s="1">
        <v>42.186999999999998</v>
      </c>
      <c r="L197" s="4">
        <v>204343009.996113</v>
      </c>
    </row>
    <row r="198" spans="1:12" x14ac:dyDescent="0.2">
      <c r="A198" s="1">
        <v>1983</v>
      </c>
      <c r="B198" s="1">
        <v>7</v>
      </c>
      <c r="C198" s="1">
        <v>22</v>
      </c>
      <c r="D198" s="1">
        <v>2</v>
      </c>
      <c r="E198" s="1">
        <v>41</v>
      </c>
      <c r="F198" s="1">
        <v>0.8</v>
      </c>
      <c r="G198" s="1">
        <v>41</v>
      </c>
      <c r="H198" s="1">
        <v>5.3</v>
      </c>
      <c r="I198" s="1" t="s">
        <v>16</v>
      </c>
      <c r="J198" s="1">
        <v>35.206000000000003</v>
      </c>
      <c r="K198" s="1">
        <v>115.21299999999999</v>
      </c>
      <c r="L198" s="4">
        <v>40868601.999222606</v>
      </c>
    </row>
    <row r="199" spans="1:12" x14ac:dyDescent="0.2">
      <c r="A199" s="1">
        <v>1983</v>
      </c>
      <c r="B199" s="1">
        <v>8</v>
      </c>
      <c r="C199" s="1">
        <v>17</v>
      </c>
      <c r="D199" s="1">
        <v>12</v>
      </c>
      <c r="E199" s="1">
        <v>17</v>
      </c>
      <c r="F199" s="1">
        <v>56</v>
      </c>
      <c r="G199" s="1">
        <v>29</v>
      </c>
      <c r="H199" s="1">
        <v>6.7</v>
      </c>
      <c r="I199" s="1" t="s">
        <v>83</v>
      </c>
      <c r="J199" s="1">
        <v>19.43</v>
      </c>
      <c r="K199" s="1">
        <v>-155.45400000000001</v>
      </c>
      <c r="L199" s="4">
        <v>53129182.598989382</v>
      </c>
    </row>
    <row r="200" spans="1:12" x14ac:dyDescent="0.2">
      <c r="A200" s="1">
        <v>1983</v>
      </c>
      <c r="B200" s="1">
        <v>10</v>
      </c>
      <c r="C200" s="1">
        <v>4</v>
      </c>
      <c r="D200" s="1">
        <v>18</v>
      </c>
      <c r="E200" s="1">
        <v>52</v>
      </c>
      <c r="F200" s="1">
        <v>13.3</v>
      </c>
      <c r="G200" s="1">
        <v>15</v>
      </c>
      <c r="H200" s="1">
        <v>6.4</v>
      </c>
      <c r="I200" s="1" t="s">
        <v>42</v>
      </c>
      <c r="J200" s="1">
        <v>-5.3920000000000003</v>
      </c>
      <c r="K200" s="1">
        <v>151.86799999999999</v>
      </c>
      <c r="L200" s="4">
        <v>204343009.996113</v>
      </c>
    </row>
    <row r="201" spans="1:12" x14ac:dyDescent="0.2">
      <c r="A201" s="1">
        <v>1983</v>
      </c>
      <c r="B201" s="1">
        <v>10</v>
      </c>
      <c r="C201" s="1">
        <v>28</v>
      </c>
      <c r="D201" s="1">
        <v>14</v>
      </c>
      <c r="E201" s="1">
        <v>6</v>
      </c>
      <c r="F201" s="1">
        <v>6.5</v>
      </c>
      <c r="G201" s="1">
        <v>14</v>
      </c>
      <c r="H201" s="1">
        <v>6.2</v>
      </c>
      <c r="I201" s="1" t="s">
        <v>51</v>
      </c>
      <c r="J201" s="1">
        <v>11.866</v>
      </c>
      <c r="K201" s="1">
        <v>-13.529</v>
      </c>
      <c r="L201" s="4">
        <v>65389763.198756173</v>
      </c>
    </row>
    <row r="202" spans="1:12" x14ac:dyDescent="0.2">
      <c r="A202" s="1">
        <v>1983</v>
      </c>
      <c r="B202" s="1">
        <v>10</v>
      </c>
      <c r="C202" s="1">
        <v>30</v>
      </c>
      <c r="D202" s="1">
        <v>4</v>
      </c>
      <c r="E202" s="1">
        <v>12</v>
      </c>
      <c r="F202" s="1">
        <v>27.1</v>
      </c>
      <c r="G202" s="1">
        <v>12</v>
      </c>
      <c r="H202" s="1">
        <v>7.2</v>
      </c>
      <c r="I202" s="1" t="s">
        <v>50</v>
      </c>
      <c r="J202" s="1">
        <v>36.372</v>
      </c>
      <c r="K202" s="1">
        <v>70.738</v>
      </c>
      <c r="L202" s="4">
        <v>24521161.199533559</v>
      </c>
    </row>
    <row r="203" spans="1:12" x14ac:dyDescent="0.2">
      <c r="A203" s="1">
        <v>1983</v>
      </c>
      <c r="B203" s="1">
        <v>11</v>
      </c>
      <c r="C203" s="1">
        <v>6</v>
      </c>
      <c r="D203" s="1">
        <v>21</v>
      </c>
      <c r="E203" s="1">
        <v>9</v>
      </c>
      <c r="F203" s="1">
        <v>45.2</v>
      </c>
      <c r="G203" s="1">
        <v>19</v>
      </c>
      <c r="H203" s="1">
        <v>6.6</v>
      </c>
      <c r="I203" s="1" t="s">
        <v>46</v>
      </c>
      <c r="J203" s="1">
        <v>-2.823</v>
      </c>
      <c r="K203" s="1">
        <v>118.806</v>
      </c>
      <c r="L203" s="4">
        <v>4086860.1999222608</v>
      </c>
    </row>
    <row r="204" spans="1:12" x14ac:dyDescent="0.2">
      <c r="A204" s="1">
        <v>1983</v>
      </c>
      <c r="B204" s="1">
        <v>11</v>
      </c>
      <c r="C204" s="1">
        <v>16</v>
      </c>
      <c r="D204" s="1">
        <v>16</v>
      </c>
      <c r="E204" s="1">
        <v>13</v>
      </c>
      <c r="F204" s="1">
        <v>0</v>
      </c>
      <c r="G204" s="1">
        <v>12</v>
      </c>
      <c r="H204" s="1">
        <v>5.8</v>
      </c>
      <c r="I204" s="1" t="s">
        <v>50</v>
      </c>
      <c r="J204" s="1">
        <v>34.616</v>
      </c>
      <c r="K204" s="1">
        <v>70.483999999999995</v>
      </c>
      <c r="L204" s="4">
        <v>40868601.999222606</v>
      </c>
    </row>
    <row r="205" spans="1:12" x14ac:dyDescent="0.2">
      <c r="A205" s="1">
        <v>1983</v>
      </c>
      <c r="B205" s="1">
        <v>12</v>
      </c>
      <c r="C205" s="1">
        <v>22</v>
      </c>
      <c r="D205" s="1">
        <v>1</v>
      </c>
      <c r="E205" s="1">
        <v>2</v>
      </c>
      <c r="F205" s="1">
        <v>2.4</v>
      </c>
      <c r="G205" s="1">
        <v>26</v>
      </c>
      <c r="H205" s="1">
        <v>6.1</v>
      </c>
      <c r="I205" s="1" t="s">
        <v>22</v>
      </c>
      <c r="J205" s="1">
        <v>36.430999999999997</v>
      </c>
      <c r="K205" s="1">
        <v>70.825999999999993</v>
      </c>
      <c r="L205" s="4">
        <v>40868601.999222606</v>
      </c>
    </row>
    <row r="206" spans="1:12" x14ac:dyDescent="0.2">
      <c r="A206" s="1">
        <v>1983</v>
      </c>
      <c r="B206" s="1">
        <v>12</v>
      </c>
      <c r="C206" s="1">
        <v>22</v>
      </c>
      <c r="D206" s="1">
        <v>4</v>
      </c>
      <c r="E206" s="1">
        <v>11</v>
      </c>
      <c r="F206" s="1">
        <v>29.2</v>
      </c>
      <c r="G206" s="1">
        <v>11</v>
      </c>
      <c r="H206" s="1">
        <v>7</v>
      </c>
      <c r="I206" s="1" t="s">
        <v>36</v>
      </c>
      <c r="J206" s="1">
        <v>40.32</v>
      </c>
      <c r="K206" s="1">
        <v>63.35</v>
      </c>
      <c r="L206" s="4">
        <v>40868601.999222606</v>
      </c>
    </row>
    <row r="207" spans="1:12" x14ac:dyDescent="0.2">
      <c r="A207" s="1">
        <v>1983</v>
      </c>
      <c r="B207" s="1">
        <v>12</v>
      </c>
      <c r="C207" s="1">
        <v>30</v>
      </c>
      <c r="D207" s="1">
        <v>23</v>
      </c>
      <c r="E207" s="1">
        <v>52</v>
      </c>
      <c r="F207" s="1">
        <v>39.9</v>
      </c>
      <c r="G207" s="1">
        <v>215</v>
      </c>
      <c r="H207" s="1">
        <v>6.1</v>
      </c>
      <c r="I207" s="1" t="s">
        <v>83</v>
      </c>
      <c r="J207" s="1">
        <v>37.32</v>
      </c>
      <c r="K207" s="1">
        <v>-121.69799999999999</v>
      </c>
      <c r="L207" s="4">
        <v>65389763.198756173</v>
      </c>
    </row>
    <row r="208" spans="1:12" x14ac:dyDescent="0.2">
      <c r="A208" s="1">
        <v>1984</v>
      </c>
      <c r="B208" s="1">
        <v>1</v>
      </c>
      <c r="C208" s="1">
        <v>8</v>
      </c>
      <c r="D208" s="1">
        <v>15</v>
      </c>
      <c r="E208" s="1">
        <v>24</v>
      </c>
      <c r="F208" s="1">
        <v>13.5</v>
      </c>
      <c r="G208" s="1">
        <v>33</v>
      </c>
      <c r="H208" s="1">
        <v>5.3</v>
      </c>
      <c r="I208" s="1" t="s">
        <v>11</v>
      </c>
      <c r="J208" s="1">
        <v>43.26</v>
      </c>
      <c r="K208" s="1">
        <v>12.558</v>
      </c>
      <c r="L208" s="4">
        <v>186558172.19499382</v>
      </c>
    </row>
    <row r="209" spans="1:12" x14ac:dyDescent="0.2">
      <c r="A209" s="1">
        <v>1984</v>
      </c>
      <c r="B209" s="1">
        <v>2</v>
      </c>
      <c r="C209" s="1">
        <v>1</v>
      </c>
      <c r="D209" s="1">
        <v>14</v>
      </c>
      <c r="E209" s="1">
        <v>22</v>
      </c>
      <c r="F209" s="1">
        <v>7.9</v>
      </c>
      <c r="G209" s="1">
        <v>33</v>
      </c>
      <c r="H209" s="1">
        <v>5.8</v>
      </c>
      <c r="I209" s="1" t="s">
        <v>11</v>
      </c>
      <c r="J209" s="1">
        <v>41.765000000000001</v>
      </c>
      <c r="K209" s="1">
        <v>13.898</v>
      </c>
      <c r="L209" s="4">
        <v>37311634.438998766</v>
      </c>
    </row>
    <row r="210" spans="1:12" x14ac:dyDescent="0.2">
      <c r="A210" s="1">
        <v>1984</v>
      </c>
      <c r="B210" s="1">
        <v>2</v>
      </c>
      <c r="C210" s="1">
        <v>16</v>
      </c>
      <c r="D210" s="1">
        <v>17</v>
      </c>
      <c r="E210" s="1">
        <v>18</v>
      </c>
      <c r="F210" s="1">
        <v>41.6</v>
      </c>
      <c r="G210" s="1">
        <v>208</v>
      </c>
      <c r="H210" s="1">
        <v>5.2</v>
      </c>
      <c r="I210" s="1" t="s">
        <v>46</v>
      </c>
      <c r="J210" s="1">
        <v>1.7609999999999999</v>
      </c>
      <c r="K210" s="1">
        <v>99.075000000000003</v>
      </c>
      <c r="L210" s="4">
        <v>7462326.8877997538</v>
      </c>
    </row>
    <row r="211" spans="1:12" x14ac:dyDescent="0.2">
      <c r="A211" s="1">
        <v>1984</v>
      </c>
      <c r="B211" s="1">
        <v>3</v>
      </c>
      <c r="C211" s="1">
        <v>19</v>
      </c>
      <c r="D211" s="1">
        <v>20</v>
      </c>
      <c r="E211" s="1">
        <v>28</v>
      </c>
      <c r="F211" s="1">
        <v>38.200000000000003</v>
      </c>
      <c r="G211" s="1">
        <v>15</v>
      </c>
      <c r="H211" s="1">
        <v>6.1</v>
      </c>
      <c r="I211" s="1" t="s">
        <v>17</v>
      </c>
      <c r="J211" s="1">
        <v>35.789000000000001</v>
      </c>
      <c r="K211" s="1">
        <v>137.488</v>
      </c>
      <c r="L211" s="4">
        <v>320880056.17538941</v>
      </c>
    </row>
    <row r="212" spans="1:12" x14ac:dyDescent="0.2">
      <c r="A212" s="1">
        <v>1984</v>
      </c>
      <c r="B212" s="1">
        <v>4</v>
      </c>
      <c r="C212" s="1">
        <v>24</v>
      </c>
      <c r="D212" s="1">
        <v>21</v>
      </c>
      <c r="E212" s="1">
        <v>15</v>
      </c>
      <c r="F212" s="1">
        <v>19</v>
      </c>
      <c r="G212" s="1">
        <v>8</v>
      </c>
      <c r="H212" s="1">
        <v>6.9</v>
      </c>
      <c r="I212" s="1" t="s">
        <v>26</v>
      </c>
      <c r="J212" s="1">
        <v>-33.052999999999997</v>
      </c>
      <c r="K212" s="1">
        <v>-68.466999999999999</v>
      </c>
      <c r="L212" s="4">
        <v>37311634.438998766</v>
      </c>
    </row>
    <row r="213" spans="1:12" x14ac:dyDescent="0.2">
      <c r="A213" s="1">
        <v>1984</v>
      </c>
      <c r="B213" s="1">
        <v>4</v>
      </c>
      <c r="C213" s="1">
        <v>29</v>
      </c>
      <c r="D213" s="1">
        <v>5</v>
      </c>
      <c r="E213" s="1">
        <v>3</v>
      </c>
      <c r="F213" s="1">
        <v>0</v>
      </c>
      <c r="G213" s="1">
        <v>12</v>
      </c>
      <c r="H213" s="1">
        <v>8</v>
      </c>
      <c r="I213" s="1" t="s">
        <v>13</v>
      </c>
      <c r="J213" s="1">
        <v>-33.131999999999998</v>
      </c>
      <c r="K213" s="1">
        <v>-71.707999999999998</v>
      </c>
      <c r="L213" s="4">
        <v>11193490331.699629</v>
      </c>
    </row>
    <row r="214" spans="1:12" x14ac:dyDescent="0.2">
      <c r="A214" s="1">
        <v>1984</v>
      </c>
      <c r="B214" s="1">
        <v>5</v>
      </c>
      <c r="C214" s="1">
        <v>7</v>
      </c>
      <c r="D214" s="1">
        <v>17</v>
      </c>
      <c r="E214" s="1">
        <v>49</v>
      </c>
      <c r="F214" s="1">
        <v>41.6</v>
      </c>
      <c r="G214" s="1">
        <v>10</v>
      </c>
      <c r="H214" s="1">
        <v>5.8</v>
      </c>
      <c r="I214" s="1" t="s">
        <v>16</v>
      </c>
      <c r="J214" s="1">
        <v>25.925999999999998</v>
      </c>
      <c r="K214" s="1">
        <v>102.871</v>
      </c>
      <c r="L214" s="4">
        <v>7462326.8877997538</v>
      </c>
    </row>
    <row r="215" spans="1:12" x14ac:dyDescent="0.2">
      <c r="A215" s="1">
        <v>1984</v>
      </c>
      <c r="B215" s="1">
        <v>8</v>
      </c>
      <c r="C215" s="1">
        <v>27</v>
      </c>
      <c r="D215" s="1">
        <v>6</v>
      </c>
      <c r="E215" s="1">
        <v>41</v>
      </c>
      <c r="F215" s="1">
        <v>26.2</v>
      </c>
      <c r="G215" s="1">
        <v>33</v>
      </c>
      <c r="H215" s="1">
        <v>7.1</v>
      </c>
      <c r="I215" s="1" t="s">
        <v>42</v>
      </c>
      <c r="J215" s="1">
        <v>-5.5990000000000002</v>
      </c>
      <c r="K215" s="1">
        <v>151.04499999999999</v>
      </c>
      <c r="L215" s="4">
        <v>7462326.8877997538</v>
      </c>
    </row>
    <row r="216" spans="1:12" x14ac:dyDescent="0.2">
      <c r="A216" s="1">
        <v>1984</v>
      </c>
      <c r="B216" s="1">
        <v>9</v>
      </c>
      <c r="C216" s="1">
        <v>13</v>
      </c>
      <c r="D216" s="1">
        <v>23</v>
      </c>
      <c r="E216" s="1">
        <v>48</v>
      </c>
      <c r="F216" s="1">
        <v>49.9</v>
      </c>
      <c r="G216" s="1">
        <v>10</v>
      </c>
      <c r="H216" s="1">
        <v>7.2</v>
      </c>
      <c r="I216" s="1" t="s">
        <v>42</v>
      </c>
      <c r="J216" s="1">
        <v>-4.4390000000000001</v>
      </c>
      <c r="K216" s="1">
        <v>152.828</v>
      </c>
      <c r="L216" s="4">
        <v>7462326.8877997538</v>
      </c>
    </row>
    <row r="217" spans="1:12" x14ac:dyDescent="0.2">
      <c r="A217" s="1">
        <v>1985</v>
      </c>
      <c r="B217" s="1">
        <v>1</v>
      </c>
      <c r="C217" s="1">
        <v>26</v>
      </c>
      <c r="D217" s="1">
        <v>3</v>
      </c>
      <c r="E217" s="1">
        <v>6</v>
      </c>
      <c r="F217" s="1">
        <v>57.8</v>
      </c>
      <c r="G217" s="1">
        <v>5</v>
      </c>
      <c r="H217" s="1">
        <v>6.6</v>
      </c>
      <c r="I217" s="1" t="s">
        <v>50</v>
      </c>
      <c r="J217" s="1">
        <v>36.19</v>
      </c>
      <c r="K217" s="1">
        <v>70.896000000000001</v>
      </c>
      <c r="L217" s="4">
        <v>13725186.115106998</v>
      </c>
    </row>
    <row r="218" spans="1:12" x14ac:dyDescent="0.2">
      <c r="A218" s="1">
        <v>1985</v>
      </c>
      <c r="B218" s="1">
        <v>3</v>
      </c>
      <c r="C218" s="1">
        <v>3</v>
      </c>
      <c r="D218" s="1">
        <v>22</v>
      </c>
      <c r="E218" s="1">
        <v>47</v>
      </c>
      <c r="F218" s="1">
        <v>9.5</v>
      </c>
      <c r="G218" s="1">
        <v>40</v>
      </c>
      <c r="H218" s="1">
        <v>7.5</v>
      </c>
      <c r="I218" s="1" t="s">
        <v>16</v>
      </c>
      <c r="J218" s="1">
        <v>39.430999999999997</v>
      </c>
      <c r="K218" s="1">
        <v>75.224000000000004</v>
      </c>
      <c r="L218" s="4">
        <v>34312965.2877675</v>
      </c>
    </row>
    <row r="219" spans="1:12" x14ac:dyDescent="0.2">
      <c r="A219" s="1">
        <v>1985</v>
      </c>
      <c r="B219" s="1">
        <v>4</v>
      </c>
      <c r="C219" s="1">
        <v>18</v>
      </c>
      <c r="D219" s="1">
        <v>5</v>
      </c>
      <c r="E219" s="1">
        <v>52</v>
      </c>
      <c r="F219" s="1">
        <v>52.8</v>
      </c>
      <c r="G219" s="1">
        <v>5</v>
      </c>
      <c r="H219" s="1">
        <v>8.1</v>
      </c>
      <c r="I219" s="1" t="s">
        <v>32</v>
      </c>
      <c r="J219" s="1">
        <v>18.190000000000001</v>
      </c>
      <c r="K219" s="1">
        <v>-102.533</v>
      </c>
      <c r="L219" s="4">
        <v>27450372230.213997</v>
      </c>
    </row>
    <row r="220" spans="1:12" x14ac:dyDescent="0.2">
      <c r="A220" s="1">
        <v>1985</v>
      </c>
      <c r="B220" s="1">
        <v>5</v>
      </c>
      <c r="C220" s="1">
        <v>10</v>
      </c>
      <c r="D220" s="1">
        <v>15</v>
      </c>
      <c r="E220" s="1">
        <v>35</v>
      </c>
      <c r="F220" s="1">
        <v>50.5</v>
      </c>
      <c r="G220" s="1">
        <v>27</v>
      </c>
      <c r="H220" s="1">
        <v>5.9</v>
      </c>
      <c r="I220" s="1" t="s">
        <v>52</v>
      </c>
      <c r="J220" s="1">
        <v>40.301000000000002</v>
      </c>
      <c r="K220" s="1">
        <v>69.822999999999993</v>
      </c>
      <c r="L220" s="4">
        <v>1372518611.5106997</v>
      </c>
    </row>
    <row r="221" spans="1:12" x14ac:dyDescent="0.2">
      <c r="A221" s="1">
        <v>1985</v>
      </c>
      <c r="B221" s="1">
        <v>7</v>
      </c>
      <c r="C221" s="1">
        <v>3</v>
      </c>
      <c r="D221" s="1">
        <v>4</v>
      </c>
      <c r="E221" s="1">
        <v>36</v>
      </c>
      <c r="F221" s="1">
        <v>51.7</v>
      </c>
      <c r="G221" s="1">
        <v>46</v>
      </c>
      <c r="H221" s="1">
        <v>4.5999999999999996</v>
      </c>
      <c r="I221" s="1" t="s">
        <v>18</v>
      </c>
      <c r="J221" s="1">
        <v>-13.41</v>
      </c>
      <c r="K221" s="1">
        <v>-71.784999999999997</v>
      </c>
      <c r="L221" s="4">
        <v>150977047.26617697</v>
      </c>
    </row>
    <row r="222" spans="1:12" x14ac:dyDescent="0.2">
      <c r="A222" s="1">
        <v>1985</v>
      </c>
      <c r="B222" s="1">
        <v>7</v>
      </c>
      <c r="C222" s="1">
        <v>29</v>
      </c>
      <c r="D222" s="1">
        <v>7</v>
      </c>
      <c r="E222" s="1">
        <v>54</v>
      </c>
      <c r="F222" s="1">
        <v>44</v>
      </c>
      <c r="G222" s="1">
        <v>99</v>
      </c>
      <c r="H222" s="1">
        <v>5.9</v>
      </c>
      <c r="I222" s="1" t="s">
        <v>23</v>
      </c>
      <c r="J222" s="1">
        <v>37.993000000000002</v>
      </c>
      <c r="K222" s="1">
        <v>37.805999999999997</v>
      </c>
      <c r="L222" s="4">
        <v>34312965.2877675</v>
      </c>
    </row>
    <row r="223" spans="1:12" x14ac:dyDescent="0.2">
      <c r="A223" s="1">
        <v>1985</v>
      </c>
      <c r="B223" s="1">
        <v>8</v>
      </c>
      <c r="C223" s="1">
        <v>23</v>
      </c>
      <c r="D223" s="1">
        <v>12</v>
      </c>
      <c r="E223" s="1">
        <v>41</v>
      </c>
      <c r="F223" s="1">
        <v>56.1</v>
      </c>
      <c r="G223" s="1">
        <v>7</v>
      </c>
      <c r="H223" s="1">
        <v>6.2</v>
      </c>
      <c r="I223" s="1" t="s">
        <v>38</v>
      </c>
      <c r="J223" s="1">
        <v>10.597</v>
      </c>
      <c r="K223" s="1">
        <v>-62.927999999999997</v>
      </c>
      <c r="L223" s="4">
        <v>6862593.057553499</v>
      </c>
    </row>
    <row r="224" spans="1:12" x14ac:dyDescent="0.2">
      <c r="A224" s="1">
        <v>1985</v>
      </c>
      <c r="B224" s="1">
        <v>9</v>
      </c>
      <c r="C224" s="1">
        <v>19</v>
      </c>
      <c r="D224" s="1">
        <v>13</v>
      </c>
      <c r="E224" s="1">
        <v>17</v>
      </c>
      <c r="F224" s="1">
        <v>47.3</v>
      </c>
      <c r="G224" s="1">
        <v>28</v>
      </c>
      <c r="H224" s="1">
        <v>7.1</v>
      </c>
      <c r="I224" s="1" t="s">
        <v>42</v>
      </c>
      <c r="J224" s="1">
        <v>-4.4480000000000004</v>
      </c>
      <c r="K224" s="1">
        <v>143.94300000000001</v>
      </c>
      <c r="L224" s="4">
        <v>3431296.5287767495</v>
      </c>
    </row>
    <row r="225" spans="1:12" x14ac:dyDescent="0.2">
      <c r="A225" s="1">
        <v>1985</v>
      </c>
      <c r="B225" s="1">
        <v>10</v>
      </c>
      <c r="C225" s="1">
        <v>13</v>
      </c>
      <c r="D225" s="1">
        <v>15</v>
      </c>
      <c r="E225" s="1">
        <v>59</v>
      </c>
      <c r="F225" s="1">
        <v>51.2</v>
      </c>
      <c r="G225" s="1">
        <v>16</v>
      </c>
      <c r="H225" s="1">
        <v>6</v>
      </c>
      <c r="I225" s="1" t="s">
        <v>83</v>
      </c>
      <c r="J225" s="1">
        <v>34</v>
      </c>
      <c r="K225" s="1">
        <v>-116.61</v>
      </c>
      <c r="L225" s="4">
        <v>30881668.75899075</v>
      </c>
    </row>
    <row r="226" spans="1:12" x14ac:dyDescent="0.2">
      <c r="A226" s="1">
        <v>1986</v>
      </c>
      <c r="B226" s="1">
        <v>4</v>
      </c>
      <c r="C226" s="1">
        <v>5</v>
      </c>
      <c r="D226" s="1">
        <v>20</v>
      </c>
      <c r="E226" s="1">
        <v>14</v>
      </c>
      <c r="F226" s="1">
        <v>28.7</v>
      </c>
      <c r="G226" s="1">
        <v>51</v>
      </c>
      <c r="H226" s="1">
        <v>5.8</v>
      </c>
      <c r="I226" s="1" t="s">
        <v>83</v>
      </c>
      <c r="J226" s="1">
        <v>32.97</v>
      </c>
      <c r="K226" s="1">
        <v>-117.869</v>
      </c>
      <c r="L226" s="4">
        <v>4491575.5048221201</v>
      </c>
    </row>
    <row r="227" spans="1:12" x14ac:dyDescent="0.2">
      <c r="A227" s="1">
        <v>1986</v>
      </c>
      <c r="B227" s="1">
        <v>5</v>
      </c>
      <c r="C227" s="1">
        <v>5</v>
      </c>
      <c r="D227" s="1">
        <v>3</v>
      </c>
      <c r="E227" s="1">
        <v>35</v>
      </c>
      <c r="F227" s="1">
        <v>38.799999999999997</v>
      </c>
      <c r="G227" s="1">
        <v>10</v>
      </c>
      <c r="H227" s="1">
        <v>6.2</v>
      </c>
      <c r="I227" s="1" t="s">
        <v>83</v>
      </c>
      <c r="J227" s="1">
        <v>37.536999999999999</v>
      </c>
      <c r="K227" s="1">
        <v>-118.447</v>
      </c>
      <c r="L227" s="4">
        <v>6416536.4354601717</v>
      </c>
    </row>
    <row r="228" spans="1:12" x14ac:dyDescent="0.2">
      <c r="A228" s="1">
        <v>1986</v>
      </c>
      <c r="B228" s="1">
        <v>6</v>
      </c>
      <c r="C228" s="1">
        <v>11</v>
      </c>
      <c r="D228" s="1">
        <v>13</v>
      </c>
      <c r="E228" s="1">
        <v>48</v>
      </c>
      <c r="F228" s="1">
        <v>1.3</v>
      </c>
      <c r="G228" s="1">
        <v>19</v>
      </c>
      <c r="H228" s="1">
        <v>6.9</v>
      </c>
      <c r="I228" s="1" t="s">
        <v>24</v>
      </c>
      <c r="J228" s="1">
        <v>45.546999999999997</v>
      </c>
      <c r="K228" s="1">
        <v>26.315999999999999</v>
      </c>
      <c r="L228" s="4">
        <v>4684071597.8859253</v>
      </c>
    </row>
    <row r="229" spans="1:12" x14ac:dyDescent="0.2">
      <c r="A229" s="1">
        <v>1986</v>
      </c>
      <c r="B229" s="1">
        <v>6</v>
      </c>
      <c r="C229" s="1">
        <v>24</v>
      </c>
      <c r="D229" s="1">
        <v>3</v>
      </c>
      <c r="E229" s="1">
        <v>11</v>
      </c>
      <c r="F229" s="1">
        <v>30.9</v>
      </c>
      <c r="G229" s="1">
        <v>102</v>
      </c>
      <c r="H229" s="1">
        <v>5.8</v>
      </c>
      <c r="I229" s="1" t="s">
        <v>12</v>
      </c>
      <c r="J229" s="1">
        <v>37.014000000000003</v>
      </c>
      <c r="K229" s="1">
        <v>22.175999999999998</v>
      </c>
      <c r="L229" s="4">
        <v>32082682.177300852</v>
      </c>
    </row>
    <row r="230" spans="1:12" x14ac:dyDescent="0.2">
      <c r="A230" s="1">
        <v>1986</v>
      </c>
      <c r="B230" s="1">
        <v>7</v>
      </c>
      <c r="C230" s="1">
        <v>8</v>
      </c>
      <c r="D230" s="1">
        <v>9</v>
      </c>
      <c r="E230" s="1">
        <v>20</v>
      </c>
      <c r="F230" s="1">
        <v>44.5</v>
      </c>
      <c r="G230" s="1">
        <v>12</v>
      </c>
      <c r="H230" s="1">
        <v>5.4</v>
      </c>
      <c r="I230" s="1" t="s">
        <v>31</v>
      </c>
      <c r="J230" s="1">
        <v>13.827</v>
      </c>
      <c r="K230" s="1">
        <v>-89.117999999999995</v>
      </c>
      <c r="L230" s="4">
        <v>9624804653.190258</v>
      </c>
    </row>
    <row r="231" spans="1:12" x14ac:dyDescent="0.2">
      <c r="A231" s="1">
        <v>1986</v>
      </c>
      <c r="B231" s="1">
        <v>7</v>
      </c>
      <c r="C231" s="1">
        <v>13</v>
      </c>
      <c r="D231" s="1">
        <v>13</v>
      </c>
      <c r="E231" s="1">
        <v>47</v>
      </c>
      <c r="F231" s="1">
        <v>8.1999999999999993</v>
      </c>
      <c r="G231" s="1">
        <v>6</v>
      </c>
      <c r="H231" s="1">
        <v>4.8</v>
      </c>
      <c r="I231" s="1" t="s">
        <v>53</v>
      </c>
      <c r="J231" s="1">
        <v>-5.4939999999999998</v>
      </c>
      <c r="K231" s="1">
        <v>-35.768999999999998</v>
      </c>
      <c r="L231" s="4">
        <v>32082682.177300852</v>
      </c>
    </row>
    <row r="232" spans="1:12" x14ac:dyDescent="0.2">
      <c r="A232" s="1">
        <v>1986</v>
      </c>
      <c r="B232" s="1">
        <v>7</v>
      </c>
      <c r="C232" s="1">
        <v>21</v>
      </c>
      <c r="D232" s="1">
        <v>14</v>
      </c>
      <c r="E232" s="1">
        <v>42</v>
      </c>
      <c r="F232" s="1">
        <v>26.6</v>
      </c>
      <c r="G232" s="1">
        <v>9</v>
      </c>
      <c r="H232" s="1">
        <v>5.6</v>
      </c>
      <c r="I232" s="1" t="s">
        <v>54</v>
      </c>
      <c r="J232" s="1">
        <v>43.274000000000001</v>
      </c>
      <c r="K232" s="1">
        <v>25.911999999999999</v>
      </c>
      <c r="L232" s="4">
        <v>32082682.177300852</v>
      </c>
    </row>
    <row r="233" spans="1:12" x14ac:dyDescent="0.2">
      <c r="A233" s="1">
        <v>1986</v>
      </c>
      <c r="B233" s="1">
        <v>8</v>
      </c>
      <c r="C233" s="1">
        <v>30</v>
      </c>
      <c r="D233" s="1">
        <v>21</v>
      </c>
      <c r="E233" s="1">
        <v>28</v>
      </c>
      <c r="F233" s="1">
        <v>35.4</v>
      </c>
      <c r="G233" s="1">
        <v>132</v>
      </c>
      <c r="H233" s="1">
        <v>4.3</v>
      </c>
      <c r="I233" s="1" t="s">
        <v>33</v>
      </c>
      <c r="J233" s="1">
        <v>35.963999999999999</v>
      </c>
      <c r="K233" s="1">
        <v>1.3740000000000001</v>
      </c>
      <c r="L233" s="4">
        <v>6416536.4354601717</v>
      </c>
    </row>
    <row r="234" spans="1:12" x14ac:dyDescent="0.2">
      <c r="A234" s="1">
        <v>1986</v>
      </c>
      <c r="B234" s="1">
        <v>9</v>
      </c>
      <c r="C234" s="1">
        <v>13</v>
      </c>
      <c r="D234" s="1">
        <v>17</v>
      </c>
      <c r="E234" s="1">
        <v>24</v>
      </c>
      <c r="F234" s="1">
        <v>31.4</v>
      </c>
      <c r="G234" s="1">
        <v>11</v>
      </c>
      <c r="H234" s="1">
        <v>7.6</v>
      </c>
      <c r="I234" s="1" t="s">
        <v>42</v>
      </c>
      <c r="J234" s="1">
        <v>-6.0880000000000001</v>
      </c>
      <c r="K234" s="1">
        <v>147.68899999999999</v>
      </c>
      <c r="L234" s="4">
        <v>16843408.14308295</v>
      </c>
    </row>
    <row r="235" spans="1:12" x14ac:dyDescent="0.2">
      <c r="A235" s="1">
        <v>1986</v>
      </c>
      <c r="B235" s="1">
        <v>10</v>
      </c>
      <c r="C235" s="1">
        <v>10</v>
      </c>
      <c r="D235" s="1">
        <v>17</v>
      </c>
      <c r="E235" s="1">
        <v>49</v>
      </c>
      <c r="F235" s="1">
        <v>24.1</v>
      </c>
      <c r="G235" s="1">
        <v>7</v>
      </c>
      <c r="H235" s="1">
        <v>6.6</v>
      </c>
      <c r="I235" s="1" t="s">
        <v>20</v>
      </c>
      <c r="J235" s="1">
        <v>-37.965000000000003</v>
      </c>
      <c r="K235" s="1">
        <v>176.76499999999999</v>
      </c>
      <c r="L235" s="4">
        <v>1347472651.446636</v>
      </c>
    </row>
    <row r="236" spans="1:12" x14ac:dyDescent="0.2">
      <c r="A236" s="1">
        <v>1986</v>
      </c>
      <c r="B236" s="1">
        <v>11</v>
      </c>
      <c r="C236" s="1">
        <v>30</v>
      </c>
      <c r="D236" s="1">
        <v>5</v>
      </c>
      <c r="E236" s="1">
        <v>19</v>
      </c>
      <c r="F236" s="1">
        <v>48.2</v>
      </c>
      <c r="G236" s="1">
        <v>5</v>
      </c>
      <c r="H236" s="1">
        <v>7.2</v>
      </c>
      <c r="I236" s="1" t="s">
        <v>25</v>
      </c>
      <c r="J236" s="1">
        <v>8.3000000000000004E-2</v>
      </c>
      <c r="K236" s="1">
        <v>-77.784999999999997</v>
      </c>
      <c r="L236" s="4">
        <v>9624804653.190258</v>
      </c>
    </row>
    <row r="237" spans="1:12" x14ac:dyDescent="0.2">
      <c r="A237" s="1">
        <v>1986</v>
      </c>
      <c r="B237" s="1">
        <v>12</v>
      </c>
      <c r="C237" s="1">
        <v>7</v>
      </c>
      <c r="D237" s="1">
        <v>14</v>
      </c>
      <c r="E237" s="1">
        <v>17</v>
      </c>
      <c r="F237" s="1">
        <v>9.5</v>
      </c>
      <c r="G237" s="1">
        <v>21</v>
      </c>
      <c r="H237" s="1">
        <v>6.6</v>
      </c>
      <c r="I237" s="1" t="s">
        <v>46</v>
      </c>
      <c r="J237" s="1">
        <v>2.2440000000000002</v>
      </c>
      <c r="K237" s="1">
        <v>98.866</v>
      </c>
      <c r="L237" s="4">
        <v>6416536.4354601717</v>
      </c>
    </row>
    <row r="238" spans="1:12" x14ac:dyDescent="0.2">
      <c r="A238" s="1">
        <v>1987</v>
      </c>
      <c r="B238" s="1">
        <v>1</v>
      </c>
      <c r="C238" s="1">
        <v>26</v>
      </c>
      <c r="D238" s="1">
        <v>11</v>
      </c>
      <c r="E238" s="1">
        <v>11</v>
      </c>
      <c r="F238" s="1">
        <v>41.8</v>
      </c>
      <c r="G238" s="1">
        <v>10</v>
      </c>
      <c r="H238" s="1">
        <v>6.9</v>
      </c>
      <c r="I238" s="1" t="s">
        <v>13</v>
      </c>
      <c r="J238" s="1">
        <v>-19.021999999999998</v>
      </c>
      <c r="K238" s="1">
        <v>-69.991</v>
      </c>
      <c r="L238" s="4">
        <v>5895811.4799332237</v>
      </c>
    </row>
    <row r="239" spans="1:12" x14ac:dyDescent="0.2">
      <c r="A239" s="1">
        <v>1987</v>
      </c>
      <c r="B239" s="1">
        <v>2</v>
      </c>
      <c r="C239" s="1">
        <v>8</v>
      </c>
      <c r="D239" s="1">
        <v>18</v>
      </c>
      <c r="E239" s="1">
        <v>33</v>
      </c>
      <c r="F239" s="1">
        <v>58.3</v>
      </c>
      <c r="G239" s="1">
        <v>55</v>
      </c>
      <c r="H239" s="1">
        <v>5.7</v>
      </c>
      <c r="I239" s="1" t="s">
        <v>83</v>
      </c>
      <c r="J239" s="1">
        <v>34.061</v>
      </c>
      <c r="K239" s="1">
        <v>-118.078</v>
      </c>
      <c r="L239" s="4">
        <v>2110700509.8160939</v>
      </c>
    </row>
    <row r="240" spans="1:12" x14ac:dyDescent="0.2">
      <c r="A240" s="1">
        <v>1987</v>
      </c>
      <c r="B240" s="1">
        <v>3</v>
      </c>
      <c r="C240" s="1">
        <v>2</v>
      </c>
      <c r="D240" s="1">
        <v>1</v>
      </c>
      <c r="E240" s="1">
        <v>42</v>
      </c>
      <c r="F240" s="1">
        <v>34.1</v>
      </c>
      <c r="G240" s="1">
        <v>19</v>
      </c>
      <c r="H240" s="1">
        <v>6.2</v>
      </c>
      <c r="I240" s="1" t="s">
        <v>83</v>
      </c>
      <c r="J240" s="1">
        <v>33.082000000000001</v>
      </c>
      <c r="K240" s="1">
        <v>-115.77500000000001</v>
      </c>
      <c r="L240" s="4">
        <v>17687434.43979967</v>
      </c>
    </row>
    <row r="241" spans="1:12" x14ac:dyDescent="0.2">
      <c r="A241" s="1">
        <v>1987</v>
      </c>
      <c r="B241" s="1">
        <v>3</v>
      </c>
      <c r="C241" s="1">
        <v>6</v>
      </c>
      <c r="D241" s="1">
        <v>4</v>
      </c>
      <c r="E241" s="1">
        <v>10</v>
      </c>
      <c r="F241" s="1">
        <v>44.4</v>
      </c>
      <c r="G241" s="1">
        <v>10</v>
      </c>
      <c r="H241" s="1">
        <v>6.5</v>
      </c>
      <c r="I241" s="1" t="s">
        <v>46</v>
      </c>
      <c r="J241" s="1">
        <v>-8.2469999999999999</v>
      </c>
      <c r="K241" s="1">
        <v>124.155</v>
      </c>
      <c r="L241" s="4">
        <v>29479057.399666119</v>
      </c>
    </row>
    <row r="242" spans="1:12" x14ac:dyDescent="0.2">
      <c r="A242" s="1">
        <v>1987</v>
      </c>
      <c r="B242" s="1">
        <v>4</v>
      </c>
      <c r="C242" s="1">
        <v>25</v>
      </c>
      <c r="D242" s="1">
        <v>19</v>
      </c>
      <c r="E242" s="1">
        <v>22</v>
      </c>
      <c r="F242" s="1">
        <v>7.2</v>
      </c>
      <c r="G242" s="1">
        <v>11</v>
      </c>
      <c r="H242" s="1">
        <v>6</v>
      </c>
      <c r="I242" s="1" t="s">
        <v>17</v>
      </c>
      <c r="J242" s="1">
        <v>35.362000000000002</v>
      </c>
      <c r="K242" s="1">
        <v>140.214</v>
      </c>
      <c r="L242" s="4">
        <v>29479057.399666119</v>
      </c>
    </row>
    <row r="243" spans="1:12" x14ac:dyDescent="0.2">
      <c r="A243" s="1">
        <v>1987</v>
      </c>
      <c r="B243" s="1">
        <v>8</v>
      </c>
      <c r="C243" s="1">
        <v>8</v>
      </c>
      <c r="D243" s="1">
        <v>15</v>
      </c>
      <c r="E243" s="1">
        <v>48</v>
      </c>
      <c r="F243" s="1">
        <v>56.7</v>
      </c>
      <c r="G243" s="1">
        <v>70</v>
      </c>
      <c r="H243" s="1">
        <v>7.2</v>
      </c>
      <c r="I243" s="1" t="s">
        <v>85</v>
      </c>
      <c r="J243" s="1">
        <v>25.149000000000001</v>
      </c>
      <c r="K243" s="1">
        <v>95.126999999999995</v>
      </c>
      <c r="L243" s="4">
        <v>5895811.4799332237</v>
      </c>
    </row>
    <row r="244" spans="1:12" x14ac:dyDescent="0.2">
      <c r="A244" s="1">
        <v>1987</v>
      </c>
      <c r="B244" s="1">
        <v>10</v>
      </c>
      <c r="C244" s="1">
        <v>1</v>
      </c>
      <c r="D244" s="1">
        <v>14</v>
      </c>
      <c r="E244" s="1">
        <v>42</v>
      </c>
      <c r="F244" s="1">
        <v>20</v>
      </c>
      <c r="G244" s="1">
        <v>10</v>
      </c>
      <c r="H244" s="1">
        <v>6.6</v>
      </c>
      <c r="I244" s="1" t="s">
        <v>37</v>
      </c>
      <c r="J244" s="1">
        <v>26.754999999999999</v>
      </c>
      <c r="K244" s="1">
        <v>86.616</v>
      </c>
      <c r="L244" s="4">
        <v>775299209.61121893</v>
      </c>
    </row>
    <row r="245" spans="1:12" x14ac:dyDescent="0.2">
      <c r="A245" s="1">
        <v>1987</v>
      </c>
      <c r="B245" s="1">
        <v>11</v>
      </c>
      <c r="C245" s="1">
        <v>24</v>
      </c>
      <c r="D245" s="1">
        <v>1</v>
      </c>
      <c r="E245" s="1">
        <v>54</v>
      </c>
      <c r="F245" s="1">
        <v>14.5</v>
      </c>
      <c r="G245" s="1">
        <v>5</v>
      </c>
      <c r="H245" s="1">
        <v>7.3</v>
      </c>
      <c r="I245" s="1" t="s">
        <v>16</v>
      </c>
      <c r="J245" s="1">
        <v>22.789000000000001</v>
      </c>
      <c r="K245" s="1">
        <v>99.611000000000004</v>
      </c>
      <c r="L245" s="4">
        <v>1585973288.1020372</v>
      </c>
    </row>
    <row r="246" spans="1:12" x14ac:dyDescent="0.2">
      <c r="A246" s="1">
        <v>1987</v>
      </c>
      <c r="B246" s="1">
        <v>11</v>
      </c>
      <c r="C246" s="1">
        <v>26</v>
      </c>
      <c r="D246" s="1">
        <v>1</v>
      </c>
      <c r="E246" s="1">
        <v>43</v>
      </c>
      <c r="F246" s="1">
        <v>14</v>
      </c>
      <c r="G246" s="1">
        <v>33</v>
      </c>
      <c r="H246" s="1">
        <v>6.8</v>
      </c>
      <c r="I246" s="1" t="s">
        <v>55</v>
      </c>
      <c r="J246" s="1">
        <v>40.987000000000002</v>
      </c>
      <c r="K246" s="1">
        <v>44.185000000000002</v>
      </c>
      <c r="L246" s="4">
        <v>95512145974.918228</v>
      </c>
    </row>
    <row r="247" spans="1:12" x14ac:dyDescent="0.2">
      <c r="A247" s="1">
        <v>1987</v>
      </c>
      <c r="B247" s="1">
        <v>12</v>
      </c>
      <c r="C247" s="1">
        <v>17</v>
      </c>
      <c r="D247" s="1">
        <v>2</v>
      </c>
      <c r="E247" s="1">
        <v>8</v>
      </c>
      <c r="F247" s="1">
        <v>19.899999999999999</v>
      </c>
      <c r="G247" s="1">
        <v>63</v>
      </c>
      <c r="H247" s="1">
        <v>5.3</v>
      </c>
      <c r="I247" s="1" t="s">
        <v>52</v>
      </c>
      <c r="J247" s="1">
        <v>38.465000000000003</v>
      </c>
      <c r="K247" s="1">
        <v>68.694000000000003</v>
      </c>
      <c r="L247" s="4">
        <v>146216124.70234397</v>
      </c>
    </row>
    <row r="248" spans="1:12" x14ac:dyDescent="0.2">
      <c r="A248" s="1">
        <v>1988</v>
      </c>
      <c r="B248" s="1">
        <v>8</v>
      </c>
      <c r="C248" s="1">
        <v>6</v>
      </c>
      <c r="D248" s="1">
        <v>0</v>
      </c>
      <c r="E248" s="1">
        <v>36</v>
      </c>
      <c r="F248" s="1">
        <v>24.6</v>
      </c>
      <c r="G248" s="1">
        <v>91</v>
      </c>
      <c r="H248" s="1">
        <v>6.1</v>
      </c>
      <c r="I248" s="1" t="s">
        <v>56</v>
      </c>
      <c r="J248" s="1">
        <v>-13.702</v>
      </c>
      <c r="K248" s="1">
        <v>34.42</v>
      </c>
      <c r="L248" s="4">
        <v>150975302.14041457</v>
      </c>
    </row>
    <row r="249" spans="1:12" x14ac:dyDescent="0.2">
      <c r="A249" s="1">
        <v>1988</v>
      </c>
      <c r="B249" s="1">
        <v>8</v>
      </c>
      <c r="C249" s="1">
        <v>20</v>
      </c>
      <c r="D249" s="1">
        <v>23</v>
      </c>
      <c r="E249" s="1">
        <v>9</v>
      </c>
      <c r="F249" s="1">
        <v>9.5</v>
      </c>
      <c r="G249" s="1">
        <v>57</v>
      </c>
      <c r="H249" s="1">
        <v>6.2</v>
      </c>
      <c r="I249" s="1" t="s">
        <v>16</v>
      </c>
      <c r="J249" s="1">
        <v>29.986999999999998</v>
      </c>
      <c r="K249" s="1">
        <v>99.194999999999993</v>
      </c>
      <c r="L249" s="4">
        <v>884283912.53671372</v>
      </c>
    </row>
    <row r="250" spans="1:12" x14ac:dyDescent="0.2">
      <c r="A250" s="1">
        <v>1988</v>
      </c>
      <c r="B250" s="1">
        <v>11</v>
      </c>
      <c r="C250" s="1">
        <v>6</v>
      </c>
      <c r="D250" s="1">
        <v>13</v>
      </c>
      <c r="E250" s="1">
        <v>3</v>
      </c>
      <c r="F250" s="1">
        <v>19.3</v>
      </c>
      <c r="G250" s="1">
        <v>18</v>
      </c>
      <c r="H250" s="1">
        <v>5.6</v>
      </c>
      <c r="I250" s="1" t="s">
        <v>16</v>
      </c>
      <c r="J250" s="1">
        <v>23.553000000000001</v>
      </c>
      <c r="K250" s="1">
        <v>99.525999999999996</v>
      </c>
      <c r="L250" s="4">
        <v>291166654.12794232</v>
      </c>
    </row>
    <row r="251" spans="1:12" x14ac:dyDescent="0.2">
      <c r="A251" s="1">
        <v>1988</v>
      </c>
      <c r="B251" s="1">
        <v>12</v>
      </c>
      <c r="C251" s="1">
        <v>7</v>
      </c>
      <c r="D251" s="1">
        <v>7</v>
      </c>
      <c r="E251" s="1">
        <v>41</v>
      </c>
      <c r="F251" s="1">
        <v>24.2</v>
      </c>
      <c r="G251" s="1">
        <v>5</v>
      </c>
      <c r="H251" s="1">
        <v>5.8</v>
      </c>
      <c r="I251" s="1" t="s">
        <v>84</v>
      </c>
      <c r="J251" s="1">
        <v>30.167000000000002</v>
      </c>
      <c r="K251" s="1">
        <v>50.920999999999999</v>
      </c>
      <c r="L251" s="4">
        <v>26959875.382216882</v>
      </c>
    </row>
    <row r="252" spans="1:12" x14ac:dyDescent="0.2">
      <c r="A252" s="1">
        <v>1989</v>
      </c>
      <c r="B252" s="1">
        <v>1</v>
      </c>
      <c r="C252" s="1">
        <v>22</v>
      </c>
      <c r="D252" s="1">
        <v>23</v>
      </c>
      <c r="E252" s="1">
        <v>2</v>
      </c>
      <c r="F252" s="1">
        <v>7.1</v>
      </c>
      <c r="G252" s="1">
        <v>33</v>
      </c>
      <c r="H252" s="1">
        <v>5.8</v>
      </c>
      <c r="I252" s="1" t="s">
        <v>46</v>
      </c>
      <c r="J252" s="1">
        <v>-4.5110000000000001</v>
      </c>
      <c r="K252" s="1">
        <v>139.02199999999999</v>
      </c>
      <c r="L252" s="4">
        <v>4899160.1501017781</v>
      </c>
    </row>
    <row r="253" spans="1:12" x14ac:dyDescent="0.2">
      <c r="A253" s="1">
        <v>1989</v>
      </c>
      <c r="B253" s="1">
        <v>3</v>
      </c>
      <c r="C253" s="1">
        <v>10</v>
      </c>
      <c r="D253" s="1">
        <v>21</v>
      </c>
      <c r="E253" s="1">
        <v>49</v>
      </c>
      <c r="F253" s="1">
        <v>45.8</v>
      </c>
      <c r="G253" s="1">
        <v>30</v>
      </c>
      <c r="H253" s="1">
        <v>6.9</v>
      </c>
      <c r="I253" s="1" t="s">
        <v>83</v>
      </c>
      <c r="J253" s="1">
        <v>37.036000000000001</v>
      </c>
      <c r="K253" s="1">
        <v>-121.883</v>
      </c>
      <c r="L253" s="4">
        <v>27435296840.569954</v>
      </c>
    </row>
    <row r="254" spans="1:12" x14ac:dyDescent="0.2">
      <c r="A254" s="1">
        <v>1989</v>
      </c>
      <c r="B254" s="1">
        <v>4</v>
      </c>
      <c r="C254" s="1">
        <v>15</v>
      </c>
      <c r="D254" s="1">
        <v>20</v>
      </c>
      <c r="E254" s="1">
        <v>34</v>
      </c>
      <c r="F254" s="1">
        <v>8.9</v>
      </c>
      <c r="G254" s="1">
        <v>13</v>
      </c>
      <c r="H254" s="1">
        <v>5.7</v>
      </c>
      <c r="I254" s="1" t="s">
        <v>33</v>
      </c>
      <c r="J254" s="1">
        <v>36.787999999999997</v>
      </c>
      <c r="K254" s="1">
        <v>2.448</v>
      </c>
      <c r="L254" s="4">
        <v>24495800.75050889</v>
      </c>
    </row>
    <row r="255" spans="1:12" x14ac:dyDescent="0.2">
      <c r="A255" s="1">
        <v>1989</v>
      </c>
      <c r="B255" s="1">
        <v>5</v>
      </c>
      <c r="C255" s="1">
        <v>7</v>
      </c>
      <c r="D255" s="1">
        <v>0</v>
      </c>
      <c r="E255" s="1">
        <v>38</v>
      </c>
      <c r="F255" s="1">
        <v>18.5</v>
      </c>
      <c r="G255" s="1">
        <v>33</v>
      </c>
      <c r="H255" s="1">
        <v>4.7</v>
      </c>
      <c r="I255" s="1" t="s">
        <v>16</v>
      </c>
      <c r="J255" s="1">
        <v>29.882000000000001</v>
      </c>
      <c r="K255" s="1">
        <v>106.804</v>
      </c>
      <c r="L255" s="4">
        <v>24495800.75050889</v>
      </c>
    </row>
    <row r="256" spans="1:12" x14ac:dyDescent="0.2">
      <c r="A256" s="1">
        <v>1989</v>
      </c>
      <c r="B256" s="1">
        <v>5</v>
      </c>
      <c r="C256" s="1">
        <v>27</v>
      </c>
      <c r="D256" s="1">
        <v>20</v>
      </c>
      <c r="E256" s="1">
        <v>8</v>
      </c>
      <c r="F256" s="1">
        <v>37.299999999999997</v>
      </c>
      <c r="G256" s="1">
        <v>31</v>
      </c>
      <c r="H256" s="1">
        <v>7.5</v>
      </c>
      <c r="I256" s="1" t="s">
        <v>27</v>
      </c>
      <c r="J256" s="1">
        <v>8.3369999999999997</v>
      </c>
      <c r="K256" s="1">
        <v>126.729</v>
      </c>
      <c r="L256" s="4">
        <v>4899160.1501017781</v>
      </c>
    </row>
    <row r="257" spans="1:12" x14ac:dyDescent="0.2">
      <c r="A257" s="1">
        <v>1989</v>
      </c>
      <c r="B257" s="1">
        <v>8</v>
      </c>
      <c r="C257" s="1">
        <v>1</v>
      </c>
      <c r="D257" s="1">
        <v>0</v>
      </c>
      <c r="E257" s="1">
        <v>18</v>
      </c>
      <c r="F257" s="1">
        <v>4.8</v>
      </c>
      <c r="G257" s="1">
        <v>14</v>
      </c>
      <c r="H257" s="1">
        <v>5.4</v>
      </c>
      <c r="I257" s="1" t="s">
        <v>39</v>
      </c>
      <c r="J257" s="1">
        <v>-32.966999999999999</v>
      </c>
      <c r="K257" s="1">
        <v>151.619</v>
      </c>
      <c r="L257" s="4">
        <v>4899160150.101779</v>
      </c>
    </row>
    <row r="258" spans="1:12" x14ac:dyDescent="0.2">
      <c r="A258" s="1">
        <v>1989</v>
      </c>
      <c r="B258" s="1">
        <v>10</v>
      </c>
      <c r="C258" s="1">
        <v>18</v>
      </c>
      <c r="D258" s="1">
        <v>0</v>
      </c>
      <c r="E258" s="1">
        <v>4</v>
      </c>
      <c r="F258" s="1">
        <v>15.2</v>
      </c>
      <c r="G258" s="1">
        <v>19</v>
      </c>
      <c r="H258" s="1">
        <v>6.6</v>
      </c>
      <c r="I258" s="1" t="s">
        <v>27</v>
      </c>
      <c r="J258" s="1">
        <v>9.7550000000000008</v>
      </c>
      <c r="K258" s="1">
        <v>124.694</v>
      </c>
      <c r="L258" s="4">
        <v>4409244.1350916</v>
      </c>
    </row>
    <row r="259" spans="1:12" x14ac:dyDescent="0.2">
      <c r="A259" s="1">
        <v>1989</v>
      </c>
      <c r="B259" s="1">
        <v>10</v>
      </c>
      <c r="C259" s="1">
        <v>29</v>
      </c>
      <c r="D259" s="1">
        <v>19</v>
      </c>
      <c r="E259" s="1">
        <v>9</v>
      </c>
      <c r="F259" s="1">
        <v>12.9</v>
      </c>
      <c r="G259" s="1">
        <v>6</v>
      </c>
      <c r="H259" s="1">
        <v>5.5</v>
      </c>
      <c r="I259" s="1" t="s">
        <v>83</v>
      </c>
      <c r="J259" s="1">
        <v>34.14</v>
      </c>
      <c r="K259" s="1">
        <v>-117.7</v>
      </c>
      <c r="L259" s="4">
        <v>62219333.906292573</v>
      </c>
    </row>
    <row r="260" spans="1:12" x14ac:dyDescent="0.2">
      <c r="A260" s="1">
        <v>1989</v>
      </c>
      <c r="B260" s="1">
        <v>11</v>
      </c>
      <c r="C260" s="1">
        <v>20</v>
      </c>
      <c r="D260" s="1">
        <v>3</v>
      </c>
      <c r="E260" s="1">
        <v>21</v>
      </c>
      <c r="F260" s="1">
        <v>7.8</v>
      </c>
      <c r="G260" s="1">
        <v>33</v>
      </c>
      <c r="H260" s="1">
        <v>6.1</v>
      </c>
      <c r="I260" s="1" t="s">
        <v>22</v>
      </c>
      <c r="J260" s="1">
        <v>28.925000000000001</v>
      </c>
      <c r="K260" s="1">
        <v>66.331000000000003</v>
      </c>
      <c r="L260" s="4">
        <v>4899160.1501017781</v>
      </c>
    </row>
    <row r="261" spans="1:12" x14ac:dyDescent="0.2">
      <c r="A261" s="1">
        <v>1989</v>
      </c>
      <c r="B261" s="1">
        <v>12</v>
      </c>
      <c r="C261" s="1">
        <v>15</v>
      </c>
      <c r="D261" s="1">
        <v>18</v>
      </c>
      <c r="E261" s="1">
        <v>43</v>
      </c>
      <c r="F261" s="1">
        <v>45</v>
      </c>
      <c r="G261" s="1">
        <v>24</v>
      </c>
      <c r="H261" s="1">
        <v>6.9</v>
      </c>
      <c r="I261" s="1" t="s">
        <v>16</v>
      </c>
      <c r="J261" s="1">
        <v>35.985999999999997</v>
      </c>
      <c r="K261" s="1">
        <v>100.245</v>
      </c>
      <c r="L261" s="4">
        <v>285865994.75843877</v>
      </c>
    </row>
    <row r="262" spans="1:12" x14ac:dyDescent="0.2">
      <c r="A262" s="1">
        <v>1989</v>
      </c>
      <c r="B262" s="1">
        <v>12</v>
      </c>
      <c r="C262" s="1">
        <v>27</v>
      </c>
      <c r="D262" s="1">
        <v>23</v>
      </c>
      <c r="E262" s="1">
        <v>26</v>
      </c>
      <c r="F262" s="1">
        <v>57</v>
      </c>
      <c r="G262" s="1">
        <v>10</v>
      </c>
      <c r="H262" s="1">
        <v>6.5</v>
      </c>
      <c r="I262" s="1" t="s">
        <v>18</v>
      </c>
      <c r="J262" s="1">
        <v>-6.016</v>
      </c>
      <c r="K262" s="1">
        <v>-77.228999999999999</v>
      </c>
      <c r="L262" s="4">
        <v>4899160.1501017781</v>
      </c>
    </row>
    <row r="263" spans="1:12" x14ac:dyDescent="0.2">
      <c r="A263" s="1">
        <v>1990</v>
      </c>
      <c r="B263" s="1">
        <v>2</v>
      </c>
      <c r="C263" s="1">
        <v>8</v>
      </c>
      <c r="D263" s="1">
        <v>7</v>
      </c>
      <c r="E263" s="1">
        <v>15</v>
      </c>
      <c r="F263" s="1">
        <v>32.200000000000003</v>
      </c>
      <c r="G263" s="1">
        <v>26</v>
      </c>
      <c r="H263" s="1">
        <v>6.7</v>
      </c>
      <c r="I263" s="1" t="s">
        <v>24</v>
      </c>
      <c r="J263" s="1">
        <v>45.841000000000001</v>
      </c>
      <c r="K263" s="1">
        <v>26.667999999999999</v>
      </c>
      <c r="L263" s="4">
        <v>104912390.05442567</v>
      </c>
    </row>
    <row r="264" spans="1:12" x14ac:dyDescent="0.2">
      <c r="A264" s="1">
        <v>1990</v>
      </c>
      <c r="B264" s="1">
        <v>2</v>
      </c>
      <c r="C264" s="1">
        <v>28</v>
      </c>
      <c r="D264" s="1">
        <v>23</v>
      </c>
      <c r="E264" s="1">
        <v>43</v>
      </c>
      <c r="F264" s="1">
        <v>36.6</v>
      </c>
      <c r="G264" s="1">
        <v>5</v>
      </c>
      <c r="H264" s="1">
        <v>7.7</v>
      </c>
      <c r="I264" s="1" t="s">
        <v>84</v>
      </c>
      <c r="J264" s="1">
        <v>36.957000000000001</v>
      </c>
      <c r="K264" s="1">
        <v>49.408999999999999</v>
      </c>
      <c r="L264" s="4">
        <v>35413464997.27449</v>
      </c>
    </row>
    <row r="265" spans="1:12" x14ac:dyDescent="0.2">
      <c r="A265" s="1">
        <v>1990</v>
      </c>
      <c r="B265" s="1">
        <v>3</v>
      </c>
      <c r="C265" s="1">
        <v>4</v>
      </c>
      <c r="D265" s="1">
        <v>19</v>
      </c>
      <c r="E265" s="1">
        <v>46</v>
      </c>
      <c r="F265" s="1">
        <v>19.600000000000001</v>
      </c>
      <c r="G265" s="1">
        <v>10</v>
      </c>
      <c r="H265" s="1">
        <v>7.8</v>
      </c>
      <c r="I265" s="1" t="s">
        <v>27</v>
      </c>
      <c r="J265" s="1">
        <v>15.679</v>
      </c>
      <c r="K265" s="1">
        <v>121.172</v>
      </c>
      <c r="L265" s="4">
        <v>1636102082.8740816</v>
      </c>
    </row>
    <row r="266" spans="1:12" x14ac:dyDescent="0.2">
      <c r="A266" s="1">
        <v>1990</v>
      </c>
      <c r="B266" s="1">
        <v>4</v>
      </c>
      <c r="C266" s="1">
        <v>26</v>
      </c>
      <c r="D266" s="1">
        <v>9</v>
      </c>
      <c r="E266" s="1">
        <v>37</v>
      </c>
      <c r="F266" s="1">
        <v>15</v>
      </c>
      <c r="G266" s="1">
        <v>8</v>
      </c>
      <c r="H266" s="1">
        <v>6.7</v>
      </c>
      <c r="I266" s="1" t="s">
        <v>84</v>
      </c>
      <c r="J266" s="1">
        <v>28.251000000000001</v>
      </c>
      <c r="K266" s="1">
        <v>55.462000000000003</v>
      </c>
      <c r="L266" s="4">
        <v>1028318489.8583581</v>
      </c>
    </row>
    <row r="267" spans="1:12" x14ac:dyDescent="0.2">
      <c r="A267" s="1">
        <v>1990</v>
      </c>
      <c r="B267" s="1">
        <v>5</v>
      </c>
      <c r="C267" s="1">
        <v>30</v>
      </c>
      <c r="D267" s="1">
        <v>2</v>
      </c>
      <c r="E267" s="1">
        <v>34</v>
      </c>
      <c r="F267" s="1">
        <v>5.8</v>
      </c>
      <c r="G267" s="1">
        <v>24</v>
      </c>
      <c r="H267" s="1">
        <v>6.8</v>
      </c>
      <c r="I267" s="1" t="s">
        <v>46</v>
      </c>
      <c r="J267" s="1">
        <v>3.9079999999999999</v>
      </c>
      <c r="K267" s="1">
        <v>97.456999999999994</v>
      </c>
      <c r="L267" s="4">
        <v>9296034.5617845543</v>
      </c>
    </row>
    <row r="268" spans="1:12" x14ac:dyDescent="0.2">
      <c r="A268" s="1">
        <v>1990</v>
      </c>
      <c r="B268" s="1">
        <v>5</v>
      </c>
      <c r="C268" s="1">
        <v>30</v>
      </c>
      <c r="D268" s="1">
        <v>10</v>
      </c>
      <c r="E268" s="1">
        <v>40</v>
      </c>
      <c r="F268" s="1">
        <v>6.1</v>
      </c>
      <c r="G268" s="1">
        <v>89</v>
      </c>
      <c r="H268" s="1">
        <v>5.3</v>
      </c>
      <c r="I268" s="1" t="s">
        <v>11</v>
      </c>
      <c r="J268" s="1">
        <v>37.299999999999997</v>
      </c>
      <c r="K268" s="1">
        <v>15.438000000000001</v>
      </c>
      <c r="L268" s="4">
        <v>2213341562.3296556</v>
      </c>
    </row>
    <row r="269" spans="1:12" x14ac:dyDescent="0.2">
      <c r="A269" s="1">
        <v>1990</v>
      </c>
      <c r="B269" s="1">
        <v>6</v>
      </c>
      <c r="C269" s="1">
        <v>20</v>
      </c>
      <c r="D269" s="1">
        <v>21</v>
      </c>
      <c r="E269" s="1">
        <v>0</v>
      </c>
      <c r="F269" s="1">
        <v>9.9</v>
      </c>
      <c r="G269" s="1">
        <v>19</v>
      </c>
      <c r="H269" s="1">
        <v>5.7</v>
      </c>
      <c r="I269" s="1" t="s">
        <v>43</v>
      </c>
      <c r="J269" s="1">
        <v>9.8689999999999998</v>
      </c>
      <c r="K269" s="1">
        <v>-84.302000000000007</v>
      </c>
      <c r="L269" s="4">
        <v>86320320.930856571</v>
      </c>
    </row>
    <row r="270" spans="1:12" x14ac:dyDescent="0.2">
      <c r="A270" s="1">
        <v>1990</v>
      </c>
      <c r="B270" s="1">
        <v>7</v>
      </c>
      <c r="C270" s="1">
        <v>16</v>
      </c>
      <c r="D270" s="1">
        <v>7</v>
      </c>
      <c r="E270" s="1">
        <v>26</v>
      </c>
      <c r="F270" s="1">
        <v>34.6</v>
      </c>
      <c r="G270" s="1">
        <v>25</v>
      </c>
      <c r="H270" s="1">
        <v>6.4</v>
      </c>
      <c r="I270" s="1" t="s">
        <v>50</v>
      </c>
      <c r="J270" s="1">
        <v>35.993000000000002</v>
      </c>
      <c r="K270" s="1">
        <v>70.423000000000002</v>
      </c>
      <c r="L270" s="4">
        <v>159360592.48773521</v>
      </c>
    </row>
    <row r="271" spans="1:12" x14ac:dyDescent="0.2">
      <c r="A271" s="1">
        <v>1990</v>
      </c>
      <c r="B271" s="1">
        <v>11</v>
      </c>
      <c r="C271" s="1">
        <v>6</v>
      </c>
      <c r="D271" s="1">
        <v>18</v>
      </c>
      <c r="E271" s="1">
        <v>45</v>
      </c>
      <c r="F271" s="1">
        <v>52.2</v>
      </c>
      <c r="G271" s="1">
        <v>11</v>
      </c>
      <c r="H271" s="1">
        <v>7.6</v>
      </c>
      <c r="I271" s="1" t="s">
        <v>43</v>
      </c>
      <c r="J271" s="1">
        <v>9.6850000000000005</v>
      </c>
      <c r="K271" s="1">
        <v>-83.072999999999993</v>
      </c>
      <c r="L271" s="4">
        <v>2257608393.5762486</v>
      </c>
    </row>
    <row r="272" spans="1:12" x14ac:dyDescent="0.2">
      <c r="A272" s="1">
        <v>1990</v>
      </c>
      <c r="B272" s="1">
        <v>11</v>
      </c>
      <c r="C272" s="1">
        <v>15</v>
      </c>
      <c r="D272" s="1">
        <v>2</v>
      </c>
      <c r="E272" s="1">
        <v>34</v>
      </c>
      <c r="F272" s="1">
        <v>32.4</v>
      </c>
      <c r="G272" s="1">
        <v>48</v>
      </c>
      <c r="H272" s="1">
        <v>7</v>
      </c>
      <c r="I272" s="1" t="s">
        <v>57</v>
      </c>
      <c r="J272" s="1">
        <v>42.453000000000003</v>
      </c>
      <c r="K272" s="1">
        <v>43.673000000000002</v>
      </c>
      <c r="L272" s="4">
        <v>7525361311.9208298</v>
      </c>
    </row>
    <row r="273" spans="1:12" x14ac:dyDescent="0.2">
      <c r="A273" s="1">
        <v>1990</v>
      </c>
      <c r="B273" s="1">
        <v>12</v>
      </c>
      <c r="C273" s="1">
        <v>13</v>
      </c>
      <c r="D273" s="1">
        <v>0</v>
      </c>
      <c r="E273" s="1">
        <v>24</v>
      </c>
      <c r="F273" s="1">
        <v>25.7</v>
      </c>
      <c r="G273" s="1">
        <v>11</v>
      </c>
      <c r="H273" s="1">
        <v>5.0999999999999996</v>
      </c>
      <c r="I273" s="1" t="s">
        <v>83</v>
      </c>
      <c r="J273" s="1">
        <v>34.262</v>
      </c>
      <c r="K273" s="1">
        <v>-118.002</v>
      </c>
      <c r="L273" s="4">
        <v>148293884.67608693</v>
      </c>
    </row>
    <row r="274" spans="1:12" x14ac:dyDescent="0.2">
      <c r="A274" s="1">
        <v>1990</v>
      </c>
      <c r="B274" s="1">
        <v>12</v>
      </c>
      <c r="C274" s="1">
        <v>22</v>
      </c>
      <c r="D274" s="1">
        <v>17</v>
      </c>
      <c r="E274" s="1">
        <v>27</v>
      </c>
      <c r="F274" s="1">
        <v>54.8</v>
      </c>
      <c r="G274" s="1">
        <v>17</v>
      </c>
      <c r="H274" s="1">
        <v>6.5</v>
      </c>
      <c r="I274" s="1" t="s">
        <v>46</v>
      </c>
      <c r="J274" s="1">
        <v>-8.0990000000000002</v>
      </c>
      <c r="K274" s="1">
        <v>124.681</v>
      </c>
      <c r="L274" s="4">
        <v>34085460.059876695</v>
      </c>
    </row>
    <row r="275" spans="1:12" x14ac:dyDescent="0.2">
      <c r="A275" s="1">
        <v>1991</v>
      </c>
      <c r="B275" s="1">
        <v>1</v>
      </c>
      <c r="C275" s="1">
        <v>31</v>
      </c>
      <c r="D275" s="1">
        <v>23</v>
      </c>
      <c r="E275" s="1">
        <v>3</v>
      </c>
      <c r="F275" s="1">
        <v>33.6</v>
      </c>
      <c r="G275" s="1">
        <v>142</v>
      </c>
      <c r="H275" s="1">
        <v>7</v>
      </c>
      <c r="I275" s="1" t="s">
        <v>30</v>
      </c>
      <c r="J275" s="1">
        <v>30.78</v>
      </c>
      <c r="K275" s="1">
        <v>78.774000000000001</v>
      </c>
      <c r="L275" s="4">
        <v>242738613.12900016</v>
      </c>
    </row>
    <row r="276" spans="1:12" x14ac:dyDescent="0.2">
      <c r="A276" s="1">
        <v>1991</v>
      </c>
      <c r="B276" s="1">
        <v>4</v>
      </c>
      <c r="C276" s="1">
        <v>22</v>
      </c>
      <c r="D276" s="1">
        <v>21</v>
      </c>
      <c r="E276" s="1">
        <v>56</v>
      </c>
      <c r="F276" s="1">
        <v>51.8</v>
      </c>
      <c r="G276" s="1">
        <v>10</v>
      </c>
      <c r="H276" s="1">
        <v>6.9</v>
      </c>
      <c r="I276" s="1" t="s">
        <v>23</v>
      </c>
      <c r="J276" s="1">
        <v>39.71</v>
      </c>
      <c r="K276" s="1">
        <v>39.604999999999997</v>
      </c>
      <c r="L276" s="4">
        <v>3034232664.1125021</v>
      </c>
    </row>
    <row r="277" spans="1:12" x14ac:dyDescent="0.2">
      <c r="A277" s="1">
        <v>1991</v>
      </c>
      <c r="B277" s="1">
        <v>4</v>
      </c>
      <c r="C277" s="1">
        <v>29</v>
      </c>
      <c r="D277" s="1">
        <v>9</v>
      </c>
      <c r="E277" s="1">
        <v>12</v>
      </c>
      <c r="F277" s="1">
        <v>48.1</v>
      </c>
      <c r="G277" s="1">
        <v>17</v>
      </c>
      <c r="H277" s="1">
        <v>7.1</v>
      </c>
      <c r="I277" s="1" t="s">
        <v>83</v>
      </c>
      <c r="J277" s="1">
        <v>40.368000000000002</v>
      </c>
      <c r="K277" s="1">
        <v>-124.316</v>
      </c>
      <c r="L277" s="4">
        <v>303423266.41125023</v>
      </c>
    </row>
    <row r="278" spans="1:12" x14ac:dyDescent="0.2">
      <c r="A278" s="1">
        <v>1991</v>
      </c>
      <c r="B278" s="1">
        <v>6</v>
      </c>
      <c r="C278" s="1">
        <v>28</v>
      </c>
      <c r="D278" s="1">
        <v>14</v>
      </c>
      <c r="E278" s="1">
        <v>43</v>
      </c>
      <c r="F278" s="1">
        <v>54.5</v>
      </c>
      <c r="G278" s="1">
        <v>11</v>
      </c>
      <c r="H278" s="1">
        <v>6.2</v>
      </c>
      <c r="I278" s="1" t="s">
        <v>58</v>
      </c>
      <c r="J278" s="1">
        <v>41.018999999999998</v>
      </c>
      <c r="K278" s="1">
        <v>72.429000000000002</v>
      </c>
      <c r="L278" s="4">
        <v>125414950.1166501</v>
      </c>
    </row>
    <row r="279" spans="1:12" x14ac:dyDescent="0.2">
      <c r="A279" s="1">
        <v>1991</v>
      </c>
      <c r="B279" s="1">
        <v>7</v>
      </c>
      <c r="C279" s="1">
        <v>4</v>
      </c>
      <c r="D279" s="1">
        <v>11</v>
      </c>
      <c r="E279" s="1">
        <v>43</v>
      </c>
      <c r="F279" s="1">
        <v>10.4</v>
      </c>
      <c r="G279" s="1">
        <v>29</v>
      </c>
      <c r="H279" s="1">
        <v>7.6</v>
      </c>
      <c r="I279" s="1" t="s">
        <v>83</v>
      </c>
      <c r="J279" s="1">
        <v>34.201000000000001</v>
      </c>
      <c r="K279" s="1">
        <v>-116.43600000000001</v>
      </c>
      <c r="L279" s="4">
        <v>372199206.7978003</v>
      </c>
    </row>
    <row r="280" spans="1:12" x14ac:dyDescent="0.2">
      <c r="A280" s="1">
        <v>1991</v>
      </c>
      <c r="B280" s="1">
        <v>10</v>
      </c>
      <c r="C280" s="1">
        <v>19</v>
      </c>
      <c r="D280" s="1">
        <v>21</v>
      </c>
      <c r="E280" s="1">
        <v>23</v>
      </c>
      <c r="F280" s="1">
        <v>14.3</v>
      </c>
      <c r="G280" s="1">
        <v>10</v>
      </c>
      <c r="H280" s="1">
        <v>7.5</v>
      </c>
      <c r="I280" s="1" t="s">
        <v>58</v>
      </c>
      <c r="J280" s="1">
        <v>42.142000000000003</v>
      </c>
      <c r="K280" s="1">
        <v>73.575000000000003</v>
      </c>
      <c r="L280" s="4">
        <v>525933661.77950031</v>
      </c>
    </row>
    <row r="281" spans="1:12" x14ac:dyDescent="0.2">
      <c r="A281" s="1">
        <v>1992</v>
      </c>
      <c r="B281" s="1">
        <v>3</v>
      </c>
      <c r="C281" s="1">
        <v>13</v>
      </c>
      <c r="D281" s="1">
        <v>17</v>
      </c>
      <c r="E281" s="1">
        <v>18</v>
      </c>
      <c r="F281" s="1">
        <v>39.9</v>
      </c>
      <c r="G281" s="1">
        <v>27</v>
      </c>
      <c r="H281" s="1">
        <v>5.3</v>
      </c>
      <c r="I281" s="1" t="s">
        <v>59</v>
      </c>
      <c r="J281" s="1">
        <v>29.777999999999999</v>
      </c>
      <c r="K281" s="1">
        <v>31.143999999999998</v>
      </c>
      <c r="L281" s="4">
        <v>4488476951.8609524</v>
      </c>
    </row>
    <row r="282" spans="1:12" x14ac:dyDescent="0.2">
      <c r="A282" s="1">
        <v>1992</v>
      </c>
      <c r="B282" s="1">
        <v>4</v>
      </c>
      <c r="C282" s="1">
        <v>25</v>
      </c>
      <c r="D282" s="1">
        <v>18</v>
      </c>
      <c r="E282" s="1">
        <v>6</v>
      </c>
      <c r="F282" s="1">
        <v>4.2</v>
      </c>
      <c r="G282" s="1">
        <v>15</v>
      </c>
      <c r="H282" s="1">
        <v>7.8</v>
      </c>
      <c r="I282" s="1" t="s">
        <v>46</v>
      </c>
      <c r="J282" s="1">
        <v>-8.48</v>
      </c>
      <c r="K282" s="1">
        <v>121.896</v>
      </c>
      <c r="L282" s="4">
        <v>374039745.9884128</v>
      </c>
    </row>
    <row r="283" spans="1:12" x14ac:dyDescent="0.2">
      <c r="A283" s="1">
        <v>1992</v>
      </c>
      <c r="B283" s="1">
        <v>5</v>
      </c>
      <c r="C283" s="1">
        <v>15</v>
      </c>
      <c r="D283" s="1">
        <v>8</v>
      </c>
      <c r="E283" s="1">
        <v>8</v>
      </c>
      <c r="F283" s="1">
        <v>2.9</v>
      </c>
      <c r="G283" s="1">
        <v>50</v>
      </c>
      <c r="H283" s="1">
        <v>7.6</v>
      </c>
      <c r="I283" s="1" t="s">
        <v>17</v>
      </c>
      <c r="J283" s="1">
        <v>43.3</v>
      </c>
      <c r="K283" s="1">
        <v>143.691</v>
      </c>
      <c r="L283" s="4">
        <v>1339062290.6385179</v>
      </c>
    </row>
    <row r="284" spans="1:12" x14ac:dyDescent="0.2">
      <c r="A284" s="1">
        <v>1992</v>
      </c>
      <c r="B284" s="1">
        <v>6</v>
      </c>
      <c r="C284" s="1">
        <v>28</v>
      </c>
      <c r="D284" s="1">
        <v>11</v>
      </c>
      <c r="E284" s="1">
        <v>57</v>
      </c>
      <c r="F284" s="1">
        <v>34.1</v>
      </c>
      <c r="G284" s="1">
        <v>1</v>
      </c>
      <c r="H284" s="1">
        <v>5.6</v>
      </c>
      <c r="I284" s="1" t="s">
        <v>83</v>
      </c>
      <c r="J284" s="1">
        <v>45.034999999999997</v>
      </c>
      <c r="K284" s="1">
        <v>-122.607</v>
      </c>
      <c r="L284" s="4">
        <v>106227287.86070921</v>
      </c>
    </row>
    <row r="285" spans="1:12" x14ac:dyDescent="0.2">
      <c r="A285" s="1">
        <v>1992</v>
      </c>
      <c r="B285" s="1">
        <v>8</v>
      </c>
      <c r="C285" s="1">
        <v>19</v>
      </c>
      <c r="D285" s="1">
        <v>2</v>
      </c>
      <c r="E285" s="1">
        <v>4</v>
      </c>
      <c r="F285" s="1">
        <v>37.4</v>
      </c>
      <c r="G285" s="1">
        <v>27</v>
      </c>
      <c r="H285" s="1">
        <v>7.7</v>
      </c>
      <c r="I285" s="1" t="s">
        <v>17</v>
      </c>
      <c r="J285" s="1">
        <v>42.850999999999999</v>
      </c>
      <c r="K285" s="1">
        <v>139.197</v>
      </c>
      <c r="L285" s="4">
        <v>4514659734.080142</v>
      </c>
    </row>
    <row r="286" spans="1:12" x14ac:dyDescent="0.2">
      <c r="A286" s="1">
        <v>1992</v>
      </c>
      <c r="B286" s="1">
        <v>10</v>
      </c>
      <c r="C286" s="1">
        <v>12</v>
      </c>
      <c r="D286" s="1">
        <v>13</v>
      </c>
      <c r="E286" s="1">
        <v>9</v>
      </c>
      <c r="F286" s="1">
        <v>55.5</v>
      </c>
      <c r="G286" s="1">
        <v>22</v>
      </c>
      <c r="H286" s="1">
        <v>7.8</v>
      </c>
      <c r="I286" s="1" t="s">
        <v>83</v>
      </c>
      <c r="J286" s="1">
        <v>12.981999999999999</v>
      </c>
      <c r="K286" s="1">
        <v>144.80099999999999</v>
      </c>
      <c r="L286" s="4">
        <v>935099364.9710319</v>
      </c>
    </row>
    <row r="287" spans="1:12" x14ac:dyDescent="0.2">
      <c r="A287" s="1">
        <v>1992</v>
      </c>
      <c r="B287" s="1">
        <v>12</v>
      </c>
      <c r="C287" s="1">
        <v>12</v>
      </c>
      <c r="D287" s="1">
        <v>5</v>
      </c>
      <c r="E287" s="1">
        <v>29</v>
      </c>
      <c r="F287" s="1">
        <v>26.3</v>
      </c>
      <c r="G287" s="1">
        <v>28</v>
      </c>
      <c r="H287" s="1">
        <v>6</v>
      </c>
      <c r="I287" s="1" t="s">
        <v>83</v>
      </c>
      <c r="J287" s="1">
        <v>42.314</v>
      </c>
      <c r="K287" s="1">
        <v>-122.012</v>
      </c>
      <c r="L287" s="4">
        <v>28052980.949130964</v>
      </c>
    </row>
    <row r="288" spans="1:12" x14ac:dyDescent="0.2">
      <c r="A288" s="1">
        <v>1993</v>
      </c>
      <c r="B288" s="1">
        <v>1</v>
      </c>
      <c r="C288" s="1">
        <v>15</v>
      </c>
      <c r="D288" s="1">
        <v>11</v>
      </c>
      <c r="E288" s="1">
        <v>6</v>
      </c>
      <c r="F288" s="1">
        <v>5.9</v>
      </c>
      <c r="G288" s="1">
        <v>102</v>
      </c>
      <c r="H288" s="1">
        <v>6.2</v>
      </c>
      <c r="I288" s="1" t="s">
        <v>30</v>
      </c>
      <c r="J288" s="1">
        <v>18.065999999999999</v>
      </c>
      <c r="K288" s="1">
        <v>76.450999999999993</v>
      </c>
      <c r="L288" s="4">
        <v>1037622864.3039906</v>
      </c>
    </row>
    <row r="289" spans="1:12" x14ac:dyDescent="0.2">
      <c r="A289" s="1">
        <v>1993</v>
      </c>
      <c r="B289" s="1">
        <v>3</v>
      </c>
      <c r="C289" s="1">
        <v>25</v>
      </c>
      <c r="D289" s="1">
        <v>13</v>
      </c>
      <c r="E289" s="1">
        <v>34</v>
      </c>
      <c r="F289" s="1">
        <v>35.4</v>
      </c>
      <c r="G289" s="1">
        <v>21</v>
      </c>
      <c r="H289" s="1">
        <v>6.9</v>
      </c>
      <c r="I289" s="1" t="s">
        <v>42</v>
      </c>
      <c r="J289" s="1">
        <v>-5.8890000000000002</v>
      </c>
      <c r="K289" s="1">
        <v>146.02000000000001</v>
      </c>
      <c r="L289" s="4">
        <v>17293714.405066509</v>
      </c>
    </row>
    <row r="290" spans="1:12" x14ac:dyDescent="0.2">
      <c r="A290" s="1">
        <v>1993</v>
      </c>
      <c r="B290" s="1">
        <v>7</v>
      </c>
      <c r="C290" s="1">
        <v>12</v>
      </c>
      <c r="D290" s="1">
        <v>13</v>
      </c>
      <c r="E290" s="1">
        <v>17</v>
      </c>
      <c r="F290" s="1">
        <v>11.9</v>
      </c>
      <c r="G290" s="1">
        <v>17</v>
      </c>
      <c r="H290" s="1">
        <v>6.7</v>
      </c>
      <c r="I290" s="1" t="s">
        <v>83</v>
      </c>
      <c r="J290" s="1">
        <v>34.213000000000001</v>
      </c>
      <c r="K290" s="1">
        <v>-118.53700000000001</v>
      </c>
      <c r="L290" s="4">
        <v>138349715240.53207</v>
      </c>
    </row>
    <row r="291" spans="1:12" x14ac:dyDescent="0.2">
      <c r="A291" s="1">
        <v>1993</v>
      </c>
      <c r="B291" s="1">
        <v>8</v>
      </c>
      <c r="C291" s="1">
        <v>8</v>
      </c>
      <c r="D291" s="1">
        <v>8</v>
      </c>
      <c r="E291" s="1">
        <v>34</v>
      </c>
      <c r="F291" s="1">
        <v>24.9</v>
      </c>
      <c r="G291" s="1">
        <v>59</v>
      </c>
      <c r="H291" s="1">
        <v>6.2</v>
      </c>
      <c r="I291" s="1" t="s">
        <v>35</v>
      </c>
      <c r="J291" s="1">
        <v>0.59299999999999997</v>
      </c>
      <c r="K291" s="1">
        <v>30.036999999999999</v>
      </c>
      <c r="L291" s="4">
        <v>242112001.67093113</v>
      </c>
    </row>
    <row r="292" spans="1:12" x14ac:dyDescent="0.2">
      <c r="A292" s="1">
        <v>1993</v>
      </c>
      <c r="B292" s="1">
        <v>9</v>
      </c>
      <c r="C292" s="1">
        <v>21</v>
      </c>
      <c r="D292" s="1">
        <v>3</v>
      </c>
      <c r="E292" s="1">
        <v>28</v>
      </c>
      <c r="F292" s="1">
        <v>55.4</v>
      </c>
      <c r="G292" s="1">
        <v>11</v>
      </c>
      <c r="H292" s="1">
        <v>6.9</v>
      </c>
      <c r="I292" s="1" t="s">
        <v>46</v>
      </c>
      <c r="J292" s="1">
        <v>-4.9669999999999996</v>
      </c>
      <c r="K292" s="1">
        <v>104.30200000000001</v>
      </c>
      <c r="L292" s="4">
        <v>589632651.38362372</v>
      </c>
    </row>
    <row r="293" spans="1:12" x14ac:dyDescent="0.2">
      <c r="A293" s="1">
        <v>1993</v>
      </c>
      <c r="B293" s="1">
        <v>9</v>
      </c>
      <c r="C293" s="1">
        <v>29</v>
      </c>
      <c r="D293" s="1">
        <v>22</v>
      </c>
      <c r="E293" s="1">
        <v>25</v>
      </c>
      <c r="F293" s="1">
        <v>48.6</v>
      </c>
      <c r="G293" s="1">
        <v>7</v>
      </c>
      <c r="H293" s="1">
        <v>6.1</v>
      </c>
      <c r="I293" s="1" t="s">
        <v>84</v>
      </c>
      <c r="J293" s="1">
        <v>30.853000000000002</v>
      </c>
      <c r="K293" s="1">
        <v>60.595999999999997</v>
      </c>
      <c r="L293" s="4">
        <v>4842240.0334186219</v>
      </c>
    </row>
    <row r="294" spans="1:12" x14ac:dyDescent="0.2">
      <c r="A294" s="1">
        <v>1993</v>
      </c>
      <c r="B294" s="1">
        <v>10</v>
      </c>
      <c r="C294" s="1">
        <v>13</v>
      </c>
      <c r="D294" s="1">
        <v>2</v>
      </c>
      <c r="E294" s="1">
        <v>6</v>
      </c>
      <c r="F294" s="1">
        <v>0.3</v>
      </c>
      <c r="G294" s="1">
        <v>25</v>
      </c>
      <c r="H294" s="1">
        <v>6.8</v>
      </c>
      <c r="I294" s="1" t="s">
        <v>29</v>
      </c>
      <c r="J294" s="1">
        <v>2.9169999999999998</v>
      </c>
      <c r="K294" s="1">
        <v>-76.057000000000002</v>
      </c>
      <c r="L294" s="4">
        <v>8300982.9144319231</v>
      </c>
    </row>
    <row r="295" spans="1:12" x14ac:dyDescent="0.2">
      <c r="A295" s="1">
        <v>1994</v>
      </c>
      <c r="B295" s="1">
        <v>1</v>
      </c>
      <c r="C295" s="1">
        <v>17</v>
      </c>
      <c r="D295" s="1">
        <v>12</v>
      </c>
      <c r="E295" s="1">
        <v>30</v>
      </c>
      <c r="F295" s="1">
        <v>55.3</v>
      </c>
      <c r="G295" s="1">
        <v>18</v>
      </c>
      <c r="H295" s="1">
        <v>7.1</v>
      </c>
      <c r="I295" s="1" t="s">
        <v>27</v>
      </c>
      <c r="J295" s="1">
        <v>13.525</v>
      </c>
      <c r="K295" s="1">
        <v>121.06699999999999</v>
      </c>
      <c r="L295" s="4">
        <v>11883663.526339963</v>
      </c>
    </row>
    <row r="296" spans="1:12" x14ac:dyDescent="0.2">
      <c r="A296" s="1">
        <v>1994</v>
      </c>
      <c r="B296" s="1">
        <v>2</v>
      </c>
      <c r="C296" s="1">
        <v>5</v>
      </c>
      <c r="D296" s="1">
        <v>23</v>
      </c>
      <c r="E296" s="1">
        <v>34</v>
      </c>
      <c r="F296" s="1">
        <v>9.9</v>
      </c>
      <c r="G296" s="1">
        <v>14</v>
      </c>
      <c r="H296" s="1">
        <v>5.5</v>
      </c>
      <c r="I296" s="1" t="s">
        <v>83</v>
      </c>
      <c r="J296" s="1">
        <v>40.741</v>
      </c>
      <c r="K296" s="1">
        <v>-124.31</v>
      </c>
      <c r="L296" s="4">
        <v>6744782.0014361972</v>
      </c>
    </row>
    <row r="297" spans="1:12" x14ac:dyDescent="0.2">
      <c r="A297" s="1">
        <v>1994</v>
      </c>
      <c r="B297" s="1">
        <v>2</v>
      </c>
      <c r="C297" s="1">
        <v>15</v>
      </c>
      <c r="D297" s="1">
        <v>17</v>
      </c>
      <c r="E297" s="1">
        <v>7</v>
      </c>
      <c r="F297" s="1">
        <v>43.8</v>
      </c>
      <c r="G297" s="1">
        <v>23</v>
      </c>
      <c r="H297" s="1">
        <v>7.8</v>
      </c>
      <c r="I297" s="1" t="s">
        <v>17</v>
      </c>
      <c r="J297" s="1">
        <v>40.524999999999999</v>
      </c>
      <c r="K297" s="1">
        <v>143.41900000000001</v>
      </c>
      <c r="L297" s="4">
        <v>547290882.40225136</v>
      </c>
    </row>
    <row r="298" spans="1:12" x14ac:dyDescent="0.2">
      <c r="A298" s="1">
        <v>1994</v>
      </c>
      <c r="B298" s="1">
        <v>2</v>
      </c>
      <c r="C298" s="1">
        <v>23</v>
      </c>
      <c r="D298" s="1">
        <v>8</v>
      </c>
      <c r="E298" s="1">
        <v>2</v>
      </c>
      <c r="F298" s="1">
        <v>4.7</v>
      </c>
      <c r="G298" s="1">
        <v>6</v>
      </c>
      <c r="H298" s="1">
        <v>6.9</v>
      </c>
      <c r="I298" s="1" t="s">
        <v>17</v>
      </c>
      <c r="J298" s="1">
        <v>34.582999999999998</v>
      </c>
      <c r="K298" s="1">
        <v>135.018</v>
      </c>
      <c r="L298" s="4">
        <v>321180095306.48547</v>
      </c>
    </row>
    <row r="299" spans="1:12" x14ac:dyDescent="0.2">
      <c r="A299" s="1">
        <v>1994</v>
      </c>
      <c r="B299" s="1">
        <v>6</v>
      </c>
      <c r="C299" s="1">
        <v>6</v>
      </c>
      <c r="D299" s="1">
        <v>20</v>
      </c>
      <c r="E299" s="1">
        <v>47</v>
      </c>
      <c r="F299" s="1">
        <v>40.5</v>
      </c>
      <c r="G299" s="1">
        <v>12</v>
      </c>
      <c r="H299" s="1">
        <v>6.4</v>
      </c>
      <c r="I299" s="1" t="s">
        <v>29</v>
      </c>
      <c r="J299" s="1">
        <v>4.1040000000000001</v>
      </c>
      <c r="K299" s="1">
        <v>-76.622</v>
      </c>
      <c r="L299" s="4">
        <v>160590047.65324274</v>
      </c>
    </row>
    <row r="300" spans="1:12" x14ac:dyDescent="0.2">
      <c r="A300" s="1">
        <v>1994</v>
      </c>
      <c r="B300" s="1">
        <v>12</v>
      </c>
      <c r="C300" s="1">
        <v>26</v>
      </c>
      <c r="D300" s="1">
        <v>14</v>
      </c>
      <c r="E300" s="1">
        <v>10</v>
      </c>
      <c r="F300" s="1">
        <v>29.1</v>
      </c>
      <c r="G300" s="1">
        <v>23</v>
      </c>
      <c r="H300" s="1">
        <v>6.6</v>
      </c>
      <c r="I300" s="1" t="s">
        <v>12</v>
      </c>
      <c r="J300" s="1">
        <v>40.149000000000001</v>
      </c>
      <c r="K300" s="1">
        <v>21.695</v>
      </c>
      <c r="L300" s="4">
        <v>1445310428.879185</v>
      </c>
    </row>
    <row r="301" spans="1:12" x14ac:dyDescent="0.2">
      <c r="A301" s="1">
        <v>1994</v>
      </c>
      <c r="B301" s="1">
        <v>12</v>
      </c>
      <c r="C301" s="1">
        <v>28</v>
      </c>
      <c r="D301" s="1">
        <v>12</v>
      </c>
      <c r="E301" s="1">
        <v>19</v>
      </c>
      <c r="F301" s="1">
        <v>23</v>
      </c>
      <c r="G301" s="1">
        <v>27</v>
      </c>
      <c r="H301" s="1">
        <v>7.1</v>
      </c>
      <c r="I301" s="1" t="s">
        <v>61</v>
      </c>
      <c r="J301" s="1">
        <v>52.628999999999998</v>
      </c>
      <c r="K301" s="1">
        <v>142.827</v>
      </c>
      <c r="L301" s="4">
        <v>963540285.91945648</v>
      </c>
    </row>
    <row r="302" spans="1:12" x14ac:dyDescent="0.2">
      <c r="A302" s="1">
        <v>1995</v>
      </c>
      <c r="B302" s="1">
        <v>1</v>
      </c>
      <c r="C302" s="1">
        <v>16</v>
      </c>
      <c r="D302" s="1">
        <v>20</v>
      </c>
      <c r="E302" s="1">
        <v>46</v>
      </c>
      <c r="F302" s="1">
        <v>52.1</v>
      </c>
      <c r="G302" s="1">
        <v>22</v>
      </c>
      <c r="H302" s="1">
        <v>6.5</v>
      </c>
      <c r="I302" s="1" t="s">
        <v>12</v>
      </c>
      <c r="J302" s="1">
        <v>38.401000000000003</v>
      </c>
      <c r="K302" s="1">
        <v>22.283000000000001</v>
      </c>
      <c r="L302" s="4">
        <v>1963208816.5303061</v>
      </c>
    </row>
    <row r="303" spans="1:12" x14ac:dyDescent="0.2">
      <c r="A303" s="1">
        <v>1995</v>
      </c>
      <c r="B303" s="1">
        <v>2</v>
      </c>
      <c r="C303" s="1">
        <v>8</v>
      </c>
      <c r="D303" s="1">
        <v>18</v>
      </c>
      <c r="E303" s="1">
        <v>40</v>
      </c>
      <c r="F303" s="1">
        <v>25.3</v>
      </c>
      <c r="G303" s="1">
        <v>74</v>
      </c>
      <c r="H303" s="1">
        <v>6.8</v>
      </c>
      <c r="I303" s="1" t="s">
        <v>16</v>
      </c>
      <c r="J303" s="1">
        <v>21.966000000000001</v>
      </c>
      <c r="K303" s="1">
        <v>99.195999999999998</v>
      </c>
      <c r="L303" s="4">
        <v>107381573.1465819</v>
      </c>
    </row>
    <row r="304" spans="1:12" x14ac:dyDescent="0.2">
      <c r="A304" s="1">
        <v>1995</v>
      </c>
      <c r="B304" s="1">
        <v>2</v>
      </c>
      <c r="C304" s="1">
        <v>23</v>
      </c>
      <c r="D304" s="1">
        <v>21</v>
      </c>
      <c r="E304" s="1">
        <v>3</v>
      </c>
      <c r="F304" s="1">
        <v>1.3</v>
      </c>
      <c r="G304" s="1">
        <v>10</v>
      </c>
      <c r="H304" s="1">
        <v>8</v>
      </c>
      <c r="I304" s="1" t="s">
        <v>13</v>
      </c>
      <c r="J304" s="1">
        <v>-23.34</v>
      </c>
      <c r="K304" s="1">
        <v>-70.293999999999997</v>
      </c>
      <c r="L304" s="4">
        <v>4937767.6294550113</v>
      </c>
    </row>
    <row r="305" spans="1:12" x14ac:dyDescent="0.2">
      <c r="A305" s="1">
        <v>1995</v>
      </c>
      <c r="B305" s="1">
        <v>5</v>
      </c>
      <c r="C305" s="1">
        <v>13</v>
      </c>
      <c r="D305" s="1">
        <v>8</v>
      </c>
      <c r="E305" s="1">
        <v>47</v>
      </c>
      <c r="F305" s="1">
        <v>12.7</v>
      </c>
      <c r="G305" s="1">
        <v>14</v>
      </c>
      <c r="H305" s="1">
        <v>6.4</v>
      </c>
      <c r="I305" s="1" t="s">
        <v>23</v>
      </c>
      <c r="J305" s="1">
        <v>38.063000000000002</v>
      </c>
      <c r="K305" s="1">
        <v>30.134</v>
      </c>
      <c r="L305" s="4">
        <v>612164203.69990456</v>
      </c>
    </row>
    <row r="306" spans="1:12" x14ac:dyDescent="0.2">
      <c r="A306" s="1">
        <v>1995</v>
      </c>
      <c r="B306" s="1">
        <v>5</v>
      </c>
      <c r="C306" s="1">
        <v>27</v>
      </c>
      <c r="D306" s="1">
        <v>13</v>
      </c>
      <c r="E306" s="1">
        <v>3</v>
      </c>
      <c r="F306" s="1">
        <v>52.6</v>
      </c>
      <c r="G306" s="1">
        <v>11</v>
      </c>
      <c r="H306" s="1">
        <v>6.2</v>
      </c>
      <c r="I306" s="1" t="s">
        <v>16</v>
      </c>
      <c r="J306" s="1">
        <v>26.003</v>
      </c>
      <c r="K306" s="1">
        <v>102.227</v>
      </c>
      <c r="L306" s="4">
        <v>237964705.0339765</v>
      </c>
    </row>
    <row r="307" spans="1:12" x14ac:dyDescent="0.2">
      <c r="A307" s="1">
        <v>1995</v>
      </c>
      <c r="B307" s="1">
        <v>6</v>
      </c>
      <c r="C307" s="1">
        <v>15</v>
      </c>
      <c r="D307" s="1">
        <v>0</v>
      </c>
      <c r="E307" s="1">
        <v>15</v>
      </c>
      <c r="F307" s="1">
        <v>48.7</v>
      </c>
      <c r="G307" s="1">
        <v>14</v>
      </c>
      <c r="H307" s="1">
        <v>6.6</v>
      </c>
      <c r="I307" s="1" t="s">
        <v>16</v>
      </c>
      <c r="J307" s="1">
        <v>27.291</v>
      </c>
      <c r="K307" s="1">
        <v>100.276</v>
      </c>
      <c r="L307" s="4">
        <v>1505126759.3399014</v>
      </c>
    </row>
    <row r="308" spans="1:12" x14ac:dyDescent="0.2">
      <c r="A308" s="1">
        <v>1995</v>
      </c>
      <c r="B308" s="1">
        <v>7</v>
      </c>
      <c r="C308" s="1">
        <v>11</v>
      </c>
      <c r="D308" s="1">
        <v>21</v>
      </c>
      <c r="E308" s="1">
        <v>46</v>
      </c>
      <c r="F308" s="1">
        <v>39.700000000000003</v>
      </c>
      <c r="G308" s="1">
        <v>13</v>
      </c>
      <c r="H308" s="1">
        <v>8.1999999999999993</v>
      </c>
      <c r="I308" s="1" t="s">
        <v>46</v>
      </c>
      <c r="J308" s="1">
        <v>-0.89100000000000001</v>
      </c>
      <c r="K308" s="1">
        <v>136.952</v>
      </c>
      <c r="L308" s="4">
        <v>12493147.014283767</v>
      </c>
    </row>
    <row r="309" spans="1:12" x14ac:dyDescent="0.2">
      <c r="A309" s="1">
        <v>1995</v>
      </c>
      <c r="B309" s="1">
        <v>7</v>
      </c>
      <c r="C309" s="1">
        <v>30</v>
      </c>
      <c r="D309" s="1">
        <v>5</v>
      </c>
      <c r="E309" s="1">
        <v>11</v>
      </c>
      <c r="F309" s="1">
        <v>23.6</v>
      </c>
      <c r="G309" s="1">
        <v>46</v>
      </c>
      <c r="H309" s="1">
        <v>6.3</v>
      </c>
      <c r="I309" s="1" t="s">
        <v>16</v>
      </c>
      <c r="J309" s="1">
        <v>39.993000000000002</v>
      </c>
      <c r="K309" s="1">
        <v>76.695999999999998</v>
      </c>
      <c r="L309" s="4">
        <v>71389411.510192961</v>
      </c>
    </row>
    <row r="310" spans="1:12" x14ac:dyDescent="0.2">
      <c r="A310" s="1">
        <v>1995</v>
      </c>
      <c r="B310" s="1">
        <v>10</v>
      </c>
      <c r="C310" s="1">
        <v>1</v>
      </c>
      <c r="D310" s="1">
        <v>15</v>
      </c>
      <c r="E310" s="1">
        <v>57</v>
      </c>
      <c r="F310" s="1">
        <v>16.2</v>
      </c>
      <c r="G310" s="1">
        <v>33</v>
      </c>
      <c r="H310" s="1">
        <v>5.9</v>
      </c>
      <c r="I310" s="1" t="s">
        <v>25</v>
      </c>
      <c r="J310" s="1">
        <v>-1.036</v>
      </c>
      <c r="K310" s="1">
        <v>-78.736999999999995</v>
      </c>
      <c r="L310" s="4">
        <v>20821911.690472946</v>
      </c>
    </row>
    <row r="311" spans="1:12" x14ac:dyDescent="0.2">
      <c r="A311" s="1">
        <v>1995</v>
      </c>
      <c r="B311" s="1">
        <v>10</v>
      </c>
      <c r="C311" s="1">
        <v>23</v>
      </c>
      <c r="D311" s="1">
        <v>22</v>
      </c>
      <c r="E311" s="1">
        <v>46</v>
      </c>
      <c r="F311" s="1">
        <v>50.8</v>
      </c>
      <c r="G311" s="1">
        <v>10</v>
      </c>
      <c r="H311" s="1">
        <v>6.5</v>
      </c>
      <c r="I311" s="1" t="s">
        <v>84</v>
      </c>
      <c r="J311" s="1">
        <v>37.661000000000001</v>
      </c>
      <c r="K311" s="1">
        <v>57.290999999999997</v>
      </c>
      <c r="L311" s="4">
        <v>89236764.387741193</v>
      </c>
    </row>
    <row r="312" spans="1:12" x14ac:dyDescent="0.2">
      <c r="A312" s="1">
        <v>1996</v>
      </c>
      <c r="B312" s="1">
        <v>2</v>
      </c>
      <c r="C312" s="1">
        <v>3</v>
      </c>
      <c r="D312" s="1">
        <v>11</v>
      </c>
      <c r="E312" s="1">
        <v>14</v>
      </c>
      <c r="F312" s="1">
        <v>20.100000000000001</v>
      </c>
      <c r="G312" s="1">
        <v>11</v>
      </c>
      <c r="H312" s="1">
        <v>6.7</v>
      </c>
      <c r="I312" s="1" t="s">
        <v>67</v>
      </c>
      <c r="J312" s="1">
        <v>11.112</v>
      </c>
      <c r="K312" s="1">
        <v>-60.892000000000003</v>
      </c>
      <c r="L312" s="4">
        <v>68791581.396965787</v>
      </c>
    </row>
    <row r="313" spans="1:12" x14ac:dyDescent="0.2">
      <c r="A313" s="1">
        <v>1996</v>
      </c>
      <c r="B313" s="1">
        <v>2</v>
      </c>
      <c r="C313" s="1">
        <v>17</v>
      </c>
      <c r="D313" s="1">
        <v>5</v>
      </c>
      <c r="E313" s="1">
        <v>59</v>
      </c>
      <c r="F313" s="1">
        <v>30.5</v>
      </c>
      <c r="G313" s="1">
        <v>33</v>
      </c>
      <c r="H313" s="1">
        <v>7.2</v>
      </c>
      <c r="I313" s="1" t="s">
        <v>84</v>
      </c>
      <c r="J313" s="1">
        <v>33.825000000000003</v>
      </c>
      <c r="K313" s="1">
        <v>59.808999999999997</v>
      </c>
      <c r="L313" s="4">
        <v>275166325.58786315</v>
      </c>
    </row>
    <row r="314" spans="1:12" x14ac:dyDescent="0.2">
      <c r="A314" s="1">
        <v>1996</v>
      </c>
      <c r="B314" s="1">
        <v>3</v>
      </c>
      <c r="C314" s="1">
        <v>19</v>
      </c>
      <c r="D314" s="1">
        <v>15</v>
      </c>
      <c r="E314" s="1">
        <v>0</v>
      </c>
      <c r="F314" s="1">
        <v>26</v>
      </c>
      <c r="G314" s="1">
        <v>28</v>
      </c>
      <c r="H314" s="1">
        <v>5.8</v>
      </c>
      <c r="I314" s="1" t="s">
        <v>30</v>
      </c>
      <c r="J314" s="1">
        <v>23.082999999999998</v>
      </c>
      <c r="K314" s="1">
        <v>80.040999999999997</v>
      </c>
      <c r="L314" s="4">
        <v>393487845.59064424</v>
      </c>
    </row>
    <row r="315" spans="1:12" x14ac:dyDescent="0.2">
      <c r="A315" s="1">
        <v>1996</v>
      </c>
      <c r="B315" s="1">
        <v>3</v>
      </c>
      <c r="C315" s="1">
        <v>28</v>
      </c>
      <c r="D315" s="1">
        <v>23</v>
      </c>
      <c r="E315" s="1">
        <v>3</v>
      </c>
      <c r="F315" s="1">
        <v>49.8</v>
      </c>
      <c r="G315" s="1">
        <v>33</v>
      </c>
      <c r="H315" s="1">
        <v>7</v>
      </c>
      <c r="I315" s="1" t="s">
        <v>38</v>
      </c>
      <c r="J315" s="1">
        <v>10.598000000000001</v>
      </c>
      <c r="K315" s="1">
        <v>-63.485999999999997</v>
      </c>
      <c r="L315" s="4">
        <v>222884723.72616914</v>
      </c>
    </row>
    <row r="316" spans="1:12" x14ac:dyDescent="0.2">
      <c r="A316" s="1">
        <v>1997</v>
      </c>
      <c r="B316" s="1">
        <v>2</v>
      </c>
      <c r="C316" s="1">
        <v>4</v>
      </c>
      <c r="D316" s="1">
        <v>10</v>
      </c>
      <c r="E316" s="1">
        <v>37</v>
      </c>
      <c r="F316" s="1">
        <v>47.1</v>
      </c>
      <c r="G316" s="1">
        <v>10</v>
      </c>
      <c r="H316" s="1">
        <v>6</v>
      </c>
      <c r="I316" s="1" t="s">
        <v>11</v>
      </c>
      <c r="J316" s="1">
        <v>43.084000000000003</v>
      </c>
      <c r="K316" s="1">
        <v>12.811999999999999</v>
      </c>
      <c r="L316" s="4">
        <v>11592120263.093351</v>
      </c>
    </row>
    <row r="317" spans="1:12" x14ac:dyDescent="0.2">
      <c r="A317" s="1">
        <v>1997</v>
      </c>
      <c r="B317" s="1">
        <v>4</v>
      </c>
      <c r="C317" s="1">
        <v>22</v>
      </c>
      <c r="D317" s="1">
        <v>9</v>
      </c>
      <c r="E317" s="1">
        <v>31</v>
      </c>
      <c r="F317" s="1">
        <v>23.2</v>
      </c>
      <c r="G317" s="1">
        <v>5</v>
      </c>
      <c r="H317" s="1">
        <v>5.9</v>
      </c>
      <c r="I317" s="1" t="s">
        <v>46</v>
      </c>
      <c r="J317" s="1">
        <v>-3.7759999999999998</v>
      </c>
      <c r="K317" s="1">
        <v>119.727</v>
      </c>
      <c r="L317" s="4">
        <v>2818036.2636528295</v>
      </c>
    </row>
    <row r="318" spans="1:12" x14ac:dyDescent="0.2">
      <c r="A318" s="1">
        <v>1997</v>
      </c>
      <c r="B318" s="1">
        <v>5</v>
      </c>
      <c r="C318" s="1">
        <v>10</v>
      </c>
      <c r="D318" s="1">
        <v>7</v>
      </c>
      <c r="E318" s="1">
        <v>57</v>
      </c>
      <c r="F318" s="1">
        <v>29.7</v>
      </c>
      <c r="G318" s="1">
        <v>10</v>
      </c>
      <c r="H318" s="1">
        <v>7.1</v>
      </c>
      <c r="I318" s="1" t="s">
        <v>13</v>
      </c>
      <c r="J318" s="1">
        <v>-30.933</v>
      </c>
      <c r="K318" s="1">
        <v>-71.22</v>
      </c>
      <c r="L318" s="4">
        <v>122968855.14121437</v>
      </c>
    </row>
    <row r="319" spans="1:12" x14ac:dyDescent="0.2">
      <c r="A319" s="1">
        <v>1997</v>
      </c>
      <c r="B319" s="1">
        <v>5</v>
      </c>
      <c r="C319" s="1">
        <v>21</v>
      </c>
      <c r="D319" s="1">
        <v>22</v>
      </c>
      <c r="E319" s="1">
        <v>51</v>
      </c>
      <c r="F319" s="1">
        <v>28.7</v>
      </c>
      <c r="G319" s="1">
        <v>36</v>
      </c>
      <c r="H319" s="1">
        <v>5.7</v>
      </c>
      <c r="I319" s="1" t="s">
        <v>16</v>
      </c>
      <c r="J319" s="1">
        <v>41.082999999999998</v>
      </c>
      <c r="K319" s="1">
        <v>114.5</v>
      </c>
      <c r="L319" s="4">
        <v>731408502.975348</v>
      </c>
    </row>
    <row r="320" spans="1:12" x14ac:dyDescent="0.2">
      <c r="A320" s="1">
        <v>1997</v>
      </c>
      <c r="B320" s="1">
        <v>7</v>
      </c>
      <c r="C320" s="1">
        <v>9</v>
      </c>
      <c r="D320" s="1">
        <v>19</v>
      </c>
      <c r="E320" s="1">
        <v>24</v>
      </c>
      <c r="F320" s="1">
        <v>13.1</v>
      </c>
      <c r="G320" s="1">
        <v>20</v>
      </c>
      <c r="H320" s="1">
        <v>6.6</v>
      </c>
      <c r="I320" s="1" t="s">
        <v>50</v>
      </c>
      <c r="J320" s="1">
        <v>37.106000000000002</v>
      </c>
      <c r="K320" s="1">
        <v>70.11</v>
      </c>
      <c r="L320" s="4">
        <v>25618511.487752993</v>
      </c>
    </row>
    <row r="321" spans="1:12" x14ac:dyDescent="0.2">
      <c r="A321" s="1">
        <v>1997</v>
      </c>
      <c r="B321" s="1">
        <v>9</v>
      </c>
      <c r="C321" s="1">
        <v>26</v>
      </c>
      <c r="D321" s="1">
        <v>9</v>
      </c>
      <c r="E321" s="1">
        <v>40</v>
      </c>
      <c r="F321" s="1">
        <v>26.3</v>
      </c>
      <c r="G321" s="1">
        <v>10</v>
      </c>
      <c r="H321" s="1">
        <v>6.3</v>
      </c>
      <c r="I321" s="1" t="s">
        <v>23</v>
      </c>
      <c r="J321" s="1">
        <v>36.878</v>
      </c>
      <c r="K321" s="1">
        <v>35.307000000000002</v>
      </c>
      <c r="L321" s="4">
        <v>1409018131.8264146</v>
      </c>
    </row>
    <row r="322" spans="1:12" x14ac:dyDescent="0.2">
      <c r="A322" s="1">
        <v>1997</v>
      </c>
      <c r="B322" s="1">
        <v>9</v>
      </c>
      <c r="C322" s="1">
        <v>28</v>
      </c>
      <c r="D322" s="1">
        <v>1</v>
      </c>
      <c r="E322" s="1">
        <v>38</v>
      </c>
      <c r="F322" s="1">
        <v>28.6</v>
      </c>
      <c r="G322" s="1">
        <v>33</v>
      </c>
      <c r="H322" s="1">
        <v>6.2</v>
      </c>
      <c r="I322" s="1" t="s">
        <v>69</v>
      </c>
      <c r="J322" s="1">
        <v>38.65</v>
      </c>
      <c r="K322" s="1">
        <v>-28.626000000000001</v>
      </c>
      <c r="L322" s="4">
        <v>184453282.71182159</v>
      </c>
    </row>
    <row r="323" spans="1:12" x14ac:dyDescent="0.2">
      <c r="A323" s="1">
        <v>1997</v>
      </c>
      <c r="B323" s="1">
        <v>10</v>
      </c>
      <c r="C323" s="1">
        <v>15</v>
      </c>
      <c r="D323" s="1">
        <v>1</v>
      </c>
      <c r="E323" s="1">
        <v>3</v>
      </c>
      <c r="F323" s="1">
        <v>33.4</v>
      </c>
      <c r="G323" s="1">
        <v>58</v>
      </c>
      <c r="H323" s="1">
        <v>5.6</v>
      </c>
      <c r="I323" s="1" t="s">
        <v>16</v>
      </c>
      <c r="J323" s="1">
        <v>27.308</v>
      </c>
      <c r="K323" s="1">
        <v>101.029</v>
      </c>
      <c r="L323" s="4">
        <v>179329580.41427094</v>
      </c>
    </row>
    <row r="324" spans="1:12" x14ac:dyDescent="0.2">
      <c r="A324" s="1">
        <v>1998</v>
      </c>
      <c r="B324" s="1">
        <v>1</v>
      </c>
      <c r="C324" s="1">
        <v>10</v>
      </c>
      <c r="D324" s="1">
        <v>3</v>
      </c>
      <c r="E324" s="1">
        <v>50</v>
      </c>
      <c r="F324" s="1">
        <v>41.5</v>
      </c>
      <c r="G324" s="1">
        <v>30</v>
      </c>
      <c r="H324" s="1">
        <v>7.7</v>
      </c>
      <c r="I324" s="1" t="s">
        <v>46</v>
      </c>
      <c r="J324" s="1">
        <v>-2.0710000000000002</v>
      </c>
      <c r="K324" s="1">
        <v>124.89100000000001</v>
      </c>
      <c r="L324" s="4">
        <v>480487419.66513056</v>
      </c>
    </row>
    <row r="325" spans="1:12" x14ac:dyDescent="0.2">
      <c r="A325" s="1">
        <v>1998</v>
      </c>
      <c r="B325" s="1">
        <v>5</v>
      </c>
      <c r="C325" s="1">
        <v>30</v>
      </c>
      <c r="D325" s="1">
        <v>6</v>
      </c>
      <c r="E325" s="1">
        <v>22</v>
      </c>
      <c r="F325" s="1">
        <v>28.9</v>
      </c>
      <c r="G325" s="1">
        <v>33</v>
      </c>
      <c r="H325" s="1">
        <v>4.5</v>
      </c>
      <c r="I325" s="1" t="s">
        <v>16</v>
      </c>
      <c r="J325" s="1">
        <v>26.373000000000001</v>
      </c>
      <c r="K325" s="1">
        <v>104.021</v>
      </c>
      <c r="L325" s="4">
        <v>54295078.422159761</v>
      </c>
    </row>
    <row r="326" spans="1:12" x14ac:dyDescent="0.2">
      <c r="A326" s="1">
        <v>1998</v>
      </c>
      <c r="B326" s="1">
        <v>6</v>
      </c>
      <c r="C326" s="1">
        <v>27</v>
      </c>
      <c r="D326" s="1">
        <v>13</v>
      </c>
      <c r="E326" s="1">
        <v>55</v>
      </c>
      <c r="F326" s="1">
        <v>52</v>
      </c>
      <c r="G326" s="1">
        <v>33</v>
      </c>
      <c r="H326" s="1">
        <v>6.2</v>
      </c>
      <c r="I326" s="1" t="s">
        <v>29</v>
      </c>
      <c r="J326" s="1">
        <v>4.4610000000000003</v>
      </c>
      <c r="K326" s="1">
        <v>-75.724000000000004</v>
      </c>
      <c r="L326" s="4">
        <v>4462204983.5687246</v>
      </c>
    </row>
    <row r="327" spans="1:12" x14ac:dyDescent="0.2">
      <c r="A327" s="1">
        <v>1998</v>
      </c>
      <c r="B327" s="1">
        <v>7</v>
      </c>
      <c r="C327" s="1">
        <v>9</v>
      </c>
      <c r="D327" s="1">
        <v>5</v>
      </c>
      <c r="E327" s="1">
        <v>19</v>
      </c>
      <c r="F327" s="1">
        <v>7.3</v>
      </c>
      <c r="G327" s="1">
        <v>10</v>
      </c>
      <c r="H327" s="1">
        <v>3.2</v>
      </c>
      <c r="I327" s="1" t="s">
        <v>61</v>
      </c>
      <c r="J327" s="1">
        <v>42.962000000000003</v>
      </c>
      <c r="K327" s="1">
        <v>46.954000000000001</v>
      </c>
      <c r="L327" s="4">
        <v>2162193.3884930876</v>
      </c>
    </row>
    <row r="328" spans="1:12" x14ac:dyDescent="0.2">
      <c r="A328" s="1">
        <v>1998</v>
      </c>
      <c r="B328" s="1">
        <v>11</v>
      </c>
      <c r="C328" s="1">
        <v>19</v>
      </c>
      <c r="D328" s="1">
        <v>11</v>
      </c>
      <c r="E328" s="1">
        <v>38</v>
      </c>
      <c r="F328" s="1">
        <v>14.8</v>
      </c>
      <c r="G328" s="1">
        <v>33</v>
      </c>
      <c r="H328" s="1">
        <v>4.8</v>
      </c>
      <c r="I328" s="1" t="s">
        <v>62</v>
      </c>
      <c r="J328" s="1">
        <v>38.192999999999998</v>
      </c>
      <c r="K328" s="1">
        <v>-1.5660000000000001</v>
      </c>
      <c r="L328" s="4">
        <v>105716842.07472202</v>
      </c>
    </row>
    <row r="329" spans="1:12" x14ac:dyDescent="0.2">
      <c r="A329" s="1">
        <v>1998</v>
      </c>
      <c r="B329" s="1">
        <v>11</v>
      </c>
      <c r="C329" s="1">
        <v>29</v>
      </c>
      <c r="D329" s="1">
        <v>14</v>
      </c>
      <c r="E329" s="1">
        <v>10</v>
      </c>
      <c r="F329" s="1">
        <v>31.9</v>
      </c>
      <c r="G329" s="1">
        <v>33</v>
      </c>
      <c r="H329" s="1">
        <v>6.6</v>
      </c>
      <c r="I329" s="1" t="s">
        <v>30</v>
      </c>
      <c r="J329" s="1">
        <v>30.512</v>
      </c>
      <c r="K329" s="1">
        <v>79.403000000000006</v>
      </c>
      <c r="L329" s="4">
        <v>168170596.88279572</v>
      </c>
    </row>
    <row r="330" spans="1:12" x14ac:dyDescent="0.2">
      <c r="A330" s="1">
        <v>1998</v>
      </c>
      <c r="B330" s="1">
        <v>12</v>
      </c>
      <c r="C330" s="1">
        <v>1</v>
      </c>
      <c r="D330" s="1">
        <v>7</v>
      </c>
      <c r="E330" s="1">
        <v>37</v>
      </c>
      <c r="F330" s="1">
        <v>56.1</v>
      </c>
      <c r="G330" s="1">
        <v>10</v>
      </c>
      <c r="H330" s="1">
        <v>5.4</v>
      </c>
      <c r="I330" s="1" t="s">
        <v>63</v>
      </c>
      <c r="J330" s="1">
        <v>40.802</v>
      </c>
      <c r="K330" s="1">
        <v>47.448</v>
      </c>
      <c r="L330" s="4">
        <v>12012185.491628265</v>
      </c>
    </row>
    <row r="331" spans="1:12" x14ac:dyDescent="0.2">
      <c r="A331" s="1">
        <v>1999</v>
      </c>
      <c r="B331" s="1">
        <v>1</v>
      </c>
      <c r="C331" s="1">
        <v>25</v>
      </c>
      <c r="D331" s="1">
        <v>18</v>
      </c>
      <c r="E331" s="1">
        <v>19</v>
      </c>
      <c r="F331" s="1">
        <v>16.8</v>
      </c>
      <c r="G331" s="1">
        <v>17</v>
      </c>
      <c r="H331" s="1">
        <v>7</v>
      </c>
      <c r="I331" s="1" t="s">
        <v>32</v>
      </c>
      <c r="J331" s="1">
        <v>18.385999999999999</v>
      </c>
      <c r="K331" s="1">
        <v>-97.436000000000007</v>
      </c>
      <c r="L331" s="4">
        <v>507713117.39405531</v>
      </c>
    </row>
    <row r="332" spans="1:12" x14ac:dyDescent="0.2">
      <c r="A332" s="1">
        <v>1999</v>
      </c>
      <c r="B332" s="1">
        <v>2</v>
      </c>
      <c r="C332" s="1">
        <v>1</v>
      </c>
      <c r="D332" s="1">
        <v>23</v>
      </c>
      <c r="E332" s="1">
        <v>57</v>
      </c>
      <c r="F332" s="1">
        <v>52.9</v>
      </c>
      <c r="G332" s="1">
        <v>33</v>
      </c>
      <c r="H332" s="1">
        <v>7.6</v>
      </c>
      <c r="I332" s="1" t="s">
        <v>23</v>
      </c>
      <c r="J332" s="1">
        <v>40.76</v>
      </c>
      <c r="K332" s="1">
        <v>29.97</v>
      </c>
      <c r="L332" s="4">
        <v>44771879840.745621</v>
      </c>
    </row>
    <row r="333" spans="1:12" x14ac:dyDescent="0.2">
      <c r="A333" s="1">
        <v>1999</v>
      </c>
      <c r="B333" s="1">
        <v>2</v>
      </c>
      <c r="C333" s="1">
        <v>2</v>
      </c>
      <c r="D333" s="1">
        <v>13</v>
      </c>
      <c r="E333" s="1">
        <v>45</v>
      </c>
      <c r="F333" s="1">
        <v>16.8</v>
      </c>
      <c r="G333" s="1">
        <v>10</v>
      </c>
      <c r="H333" s="1">
        <v>6</v>
      </c>
      <c r="I333" s="1" t="s">
        <v>12</v>
      </c>
      <c r="J333" s="1">
        <v>38.119</v>
      </c>
      <c r="K333" s="1">
        <v>23.605</v>
      </c>
      <c r="L333" s="4">
        <v>9402094766.5565796</v>
      </c>
    </row>
    <row r="334" spans="1:12" x14ac:dyDescent="0.2">
      <c r="A334" s="1">
        <v>1999</v>
      </c>
      <c r="B334" s="1">
        <v>3</v>
      </c>
      <c r="C334" s="1">
        <v>28</v>
      </c>
      <c r="D334" s="1">
        <v>19</v>
      </c>
      <c r="E334" s="1">
        <v>5</v>
      </c>
      <c r="F334" s="1">
        <v>11</v>
      </c>
      <c r="G334" s="1">
        <v>15</v>
      </c>
      <c r="H334" s="1">
        <v>7.7</v>
      </c>
      <c r="I334" s="1" t="s">
        <v>64</v>
      </c>
      <c r="J334" s="1">
        <v>23.771999999999998</v>
      </c>
      <c r="K334" s="1">
        <v>120.982</v>
      </c>
      <c r="L334" s="4">
        <v>31340315888.521931</v>
      </c>
    </row>
    <row r="335" spans="1:12" x14ac:dyDescent="0.2">
      <c r="A335" s="1">
        <v>1999</v>
      </c>
      <c r="B335" s="1">
        <v>6</v>
      </c>
      <c r="C335" s="1">
        <v>4</v>
      </c>
      <c r="D335" s="1">
        <v>9</v>
      </c>
      <c r="E335" s="1">
        <v>12</v>
      </c>
      <c r="F335" s="1">
        <v>50</v>
      </c>
      <c r="G335" s="1">
        <v>33</v>
      </c>
      <c r="H335" s="1">
        <v>7.5</v>
      </c>
      <c r="I335" s="1" t="s">
        <v>32</v>
      </c>
      <c r="J335" s="1">
        <v>16.059000000000001</v>
      </c>
      <c r="K335" s="1">
        <v>-96.930999999999997</v>
      </c>
      <c r="L335" s="4">
        <v>368920289.88774389</v>
      </c>
    </row>
    <row r="336" spans="1:12" x14ac:dyDescent="0.2">
      <c r="A336" s="1">
        <v>1999</v>
      </c>
      <c r="B336" s="1">
        <v>6</v>
      </c>
      <c r="C336" s="1">
        <v>15</v>
      </c>
      <c r="D336" s="1">
        <v>20</v>
      </c>
      <c r="E336" s="1">
        <v>42</v>
      </c>
      <c r="F336" s="1">
        <v>5.9</v>
      </c>
      <c r="G336" s="1">
        <v>70</v>
      </c>
      <c r="H336" s="1">
        <v>5.9</v>
      </c>
      <c r="I336" s="1" t="s">
        <v>64</v>
      </c>
      <c r="J336" s="1">
        <v>23.445</v>
      </c>
      <c r="K336" s="1">
        <v>120.506</v>
      </c>
      <c r="L336" s="4">
        <v>1759534.8777413026</v>
      </c>
    </row>
    <row r="337" spans="1:12" x14ac:dyDescent="0.2">
      <c r="A337" s="1">
        <v>1999</v>
      </c>
      <c r="B337" s="1">
        <v>8</v>
      </c>
      <c r="C337" s="1">
        <v>17</v>
      </c>
      <c r="D337" s="1">
        <v>0</v>
      </c>
      <c r="E337" s="1">
        <v>1</v>
      </c>
      <c r="F337" s="1">
        <v>39.1</v>
      </c>
      <c r="G337" s="1">
        <v>13</v>
      </c>
      <c r="H337" s="1">
        <v>5.3</v>
      </c>
      <c r="I337" s="1" t="s">
        <v>16</v>
      </c>
      <c r="J337" s="1">
        <v>39.899000000000001</v>
      </c>
      <c r="K337" s="1">
        <v>113.983</v>
      </c>
      <c r="L337" s="4">
        <v>98498135.649640352</v>
      </c>
    </row>
    <row r="338" spans="1:12" x14ac:dyDescent="0.2">
      <c r="A338" s="1">
        <v>1999</v>
      </c>
      <c r="B338" s="1">
        <v>9</v>
      </c>
      <c r="C338" s="1">
        <v>7</v>
      </c>
      <c r="D338" s="1">
        <v>11</v>
      </c>
      <c r="E338" s="1">
        <v>56</v>
      </c>
      <c r="F338" s="1">
        <v>49.3</v>
      </c>
      <c r="G338" s="1">
        <v>10</v>
      </c>
      <c r="H338" s="1">
        <v>7.2</v>
      </c>
      <c r="I338" s="1" t="s">
        <v>23</v>
      </c>
      <c r="J338" s="1">
        <v>40.758000000000003</v>
      </c>
      <c r="K338" s="1">
        <v>31.161000000000001</v>
      </c>
      <c r="L338" s="4">
        <v>2238593992.0372806</v>
      </c>
    </row>
    <row r="339" spans="1:12" x14ac:dyDescent="0.2">
      <c r="A339" s="1">
        <v>1999</v>
      </c>
      <c r="B339" s="1">
        <v>9</v>
      </c>
      <c r="C339" s="1">
        <v>20</v>
      </c>
      <c r="D339" s="1">
        <v>17</v>
      </c>
      <c r="E339" s="1">
        <v>47</v>
      </c>
      <c r="F339" s="1">
        <v>18.399999999999999</v>
      </c>
      <c r="G339" s="1">
        <v>33</v>
      </c>
      <c r="H339" s="1">
        <v>7.3</v>
      </c>
      <c r="I339" s="1" t="s">
        <v>27</v>
      </c>
      <c r="J339" s="1">
        <v>15.766</v>
      </c>
      <c r="K339" s="1">
        <v>119.74</v>
      </c>
      <c r="L339" s="4">
        <v>4016037.6217148821</v>
      </c>
    </row>
    <row r="340" spans="1:12" x14ac:dyDescent="0.2">
      <c r="A340" s="1">
        <v>1999</v>
      </c>
      <c r="B340" s="1">
        <v>9</v>
      </c>
      <c r="C340" s="1">
        <v>30</v>
      </c>
      <c r="D340" s="1">
        <v>16</v>
      </c>
      <c r="E340" s="1">
        <v>31</v>
      </c>
      <c r="F340" s="1">
        <v>15.6</v>
      </c>
      <c r="G340" s="1">
        <v>61</v>
      </c>
      <c r="H340" s="1">
        <v>6.5</v>
      </c>
      <c r="I340" s="1" t="s">
        <v>46</v>
      </c>
      <c r="J340" s="1">
        <v>-6.8449999999999998</v>
      </c>
      <c r="K340" s="1">
        <v>105.55500000000001</v>
      </c>
      <c r="L340" s="4">
        <v>8730516.5689453948</v>
      </c>
    </row>
    <row r="341" spans="1:12" x14ac:dyDescent="0.2">
      <c r="A341" s="1">
        <v>1999</v>
      </c>
      <c r="B341" s="1">
        <v>10</v>
      </c>
      <c r="C341" s="1">
        <v>22</v>
      </c>
      <c r="D341" s="1">
        <v>2</v>
      </c>
      <c r="E341" s="1">
        <v>18</v>
      </c>
      <c r="F341" s="1">
        <v>58.5</v>
      </c>
      <c r="G341" s="1">
        <v>33</v>
      </c>
      <c r="H341" s="1">
        <v>5.6</v>
      </c>
      <c r="I341" s="1" t="s">
        <v>33</v>
      </c>
      <c r="J341" s="1">
        <v>35.320999999999998</v>
      </c>
      <c r="K341" s="1">
        <v>-1.2809999999999999</v>
      </c>
      <c r="L341" s="4">
        <v>136395293.34083948</v>
      </c>
    </row>
    <row r="342" spans="1:12" x14ac:dyDescent="0.2">
      <c r="A342" s="1">
        <v>1999</v>
      </c>
      <c r="B342" s="1">
        <v>11</v>
      </c>
      <c r="C342" s="1">
        <v>1</v>
      </c>
      <c r="D342" s="1">
        <v>13</v>
      </c>
      <c r="E342" s="1">
        <v>25</v>
      </c>
      <c r="F342" s="1">
        <v>16.5</v>
      </c>
      <c r="G342" s="1">
        <v>10</v>
      </c>
      <c r="H342" s="1">
        <v>5.9</v>
      </c>
      <c r="I342" s="1" t="s">
        <v>16</v>
      </c>
      <c r="J342" s="1">
        <v>25.606999999999999</v>
      </c>
      <c r="K342" s="1">
        <v>101.063</v>
      </c>
      <c r="L342" s="4">
        <v>164536658.41474015</v>
      </c>
    </row>
    <row r="343" spans="1:12" x14ac:dyDescent="0.2">
      <c r="A343" s="1">
        <v>1999</v>
      </c>
      <c r="B343" s="1">
        <v>11</v>
      </c>
      <c r="C343" s="1">
        <v>12</v>
      </c>
      <c r="D343" s="1">
        <v>16</v>
      </c>
      <c r="E343" s="1">
        <v>57</v>
      </c>
      <c r="F343" s="1">
        <v>19.5</v>
      </c>
      <c r="G343" s="1">
        <v>10</v>
      </c>
      <c r="H343" s="1">
        <v>7.6</v>
      </c>
      <c r="I343" s="1" t="s">
        <v>46</v>
      </c>
      <c r="J343" s="1">
        <v>-1.105</v>
      </c>
      <c r="K343" s="1">
        <v>123.57299999999999</v>
      </c>
      <c r="L343" s="4">
        <v>67157819.761118412</v>
      </c>
    </row>
    <row r="344" spans="1:12" x14ac:dyDescent="0.2">
      <c r="A344" s="1">
        <v>1999</v>
      </c>
      <c r="B344" s="1">
        <v>12</v>
      </c>
      <c r="C344" s="1">
        <v>11</v>
      </c>
      <c r="D344" s="1">
        <v>18</v>
      </c>
      <c r="E344" s="1">
        <v>3</v>
      </c>
      <c r="F344" s="1">
        <v>36.4</v>
      </c>
      <c r="G344" s="1">
        <v>33</v>
      </c>
      <c r="H344" s="1">
        <v>7.9</v>
      </c>
      <c r="I344" s="1" t="s">
        <v>46</v>
      </c>
      <c r="J344" s="1">
        <v>-4.7210000000000001</v>
      </c>
      <c r="K344" s="1">
        <v>102.087</v>
      </c>
      <c r="L344" s="4">
        <v>13431563.952223685</v>
      </c>
    </row>
    <row r="345" spans="1:12" x14ac:dyDescent="0.2">
      <c r="A345" s="1">
        <v>1999</v>
      </c>
      <c r="B345" s="1">
        <v>12</v>
      </c>
      <c r="C345" s="1">
        <v>21</v>
      </c>
      <c r="D345" s="1">
        <v>14</v>
      </c>
      <c r="E345" s="1">
        <v>14</v>
      </c>
      <c r="F345" s="1">
        <v>57.6</v>
      </c>
      <c r="G345" s="1">
        <v>56</v>
      </c>
      <c r="H345" s="1">
        <v>6.5</v>
      </c>
      <c r="I345" s="1" t="s">
        <v>65</v>
      </c>
      <c r="J345" s="1">
        <v>63.966000000000001</v>
      </c>
      <c r="K345" s="1">
        <v>-20.486999999999998</v>
      </c>
      <c r="L345" s="4">
        <v>44771879.84074562</v>
      </c>
    </row>
    <row r="346" spans="1:12" x14ac:dyDescent="0.2">
      <c r="A346" s="1">
        <v>1999</v>
      </c>
      <c r="B346" s="1">
        <v>12</v>
      </c>
      <c r="C346" s="1">
        <v>22</v>
      </c>
      <c r="D346" s="1">
        <v>17</v>
      </c>
      <c r="E346" s="1">
        <v>36</v>
      </c>
      <c r="F346" s="1">
        <v>56.2</v>
      </c>
      <c r="G346" s="1">
        <v>10</v>
      </c>
      <c r="H346" s="1">
        <v>6.5</v>
      </c>
      <c r="I346" s="1" t="s">
        <v>65</v>
      </c>
      <c r="J346" s="1">
        <v>63.98</v>
      </c>
      <c r="K346" s="1">
        <v>-20.757999999999999</v>
      </c>
      <c r="L346" s="4">
        <v>26863127.904447369</v>
      </c>
    </row>
    <row r="347" spans="1:12" x14ac:dyDescent="0.2">
      <c r="A347" s="1">
        <v>2000</v>
      </c>
      <c r="B347" s="1">
        <v>1</v>
      </c>
      <c r="C347" s="1">
        <v>14</v>
      </c>
      <c r="D347" s="1">
        <v>23</v>
      </c>
      <c r="E347" s="1">
        <v>37</v>
      </c>
      <c r="F347" s="1">
        <v>7.8</v>
      </c>
      <c r="G347" s="1">
        <v>33</v>
      </c>
      <c r="H347" s="1">
        <v>6.8</v>
      </c>
      <c r="I347" s="1" t="s">
        <v>61</v>
      </c>
      <c r="J347" s="1">
        <v>48.786000000000001</v>
      </c>
      <c r="K347" s="1">
        <v>142.24600000000001</v>
      </c>
      <c r="L347" s="4">
        <v>1897648.2404045023</v>
      </c>
    </row>
    <row r="348" spans="1:12" x14ac:dyDescent="0.2">
      <c r="A348" s="1">
        <v>2000</v>
      </c>
      <c r="B348" s="1">
        <v>5</v>
      </c>
      <c r="C348" s="1">
        <v>4</v>
      </c>
      <c r="D348" s="1">
        <v>4</v>
      </c>
      <c r="E348" s="1">
        <v>21</v>
      </c>
      <c r="F348" s="1">
        <v>16.2</v>
      </c>
      <c r="G348" s="1">
        <v>26</v>
      </c>
      <c r="H348" s="1">
        <v>4.2</v>
      </c>
      <c r="I348" s="1" t="s">
        <v>16</v>
      </c>
      <c r="J348" s="1">
        <v>25.826000000000001</v>
      </c>
      <c r="K348" s="1">
        <v>102.194</v>
      </c>
      <c r="L348" s="4">
        <v>88694428.627601743</v>
      </c>
    </row>
    <row r="349" spans="1:12" x14ac:dyDescent="0.2">
      <c r="A349" s="1">
        <v>2000</v>
      </c>
      <c r="B349" s="1">
        <v>6</v>
      </c>
      <c r="C349" s="1">
        <v>4</v>
      </c>
      <c r="D349" s="1">
        <v>16</v>
      </c>
      <c r="E349" s="1">
        <v>28</v>
      </c>
      <c r="F349" s="1">
        <v>26.1</v>
      </c>
      <c r="G349" s="1">
        <v>33</v>
      </c>
      <c r="H349" s="1">
        <v>5</v>
      </c>
      <c r="I349" s="1" t="s">
        <v>83</v>
      </c>
      <c r="J349" s="1">
        <v>38.378999999999998</v>
      </c>
      <c r="K349" s="1">
        <v>-122.413</v>
      </c>
      <c r="L349" s="4">
        <v>103133056.54372294</v>
      </c>
    </row>
    <row r="350" spans="1:12" x14ac:dyDescent="0.2">
      <c r="A350" s="1">
        <v>2000</v>
      </c>
      <c r="B350" s="1">
        <v>6</v>
      </c>
      <c r="C350" s="1">
        <v>17</v>
      </c>
      <c r="D350" s="1">
        <v>15</v>
      </c>
      <c r="E350" s="1">
        <v>40</v>
      </c>
      <c r="F350" s="1">
        <v>41.7</v>
      </c>
      <c r="G350" s="1">
        <v>10</v>
      </c>
      <c r="H350" s="1">
        <v>6.7</v>
      </c>
      <c r="I350" s="1" t="s">
        <v>17</v>
      </c>
      <c r="J350" s="1">
        <v>35.456000000000003</v>
      </c>
      <c r="K350" s="1">
        <v>133.13399999999999</v>
      </c>
      <c r="L350" s="4">
        <v>309399169.6311689</v>
      </c>
    </row>
    <row r="351" spans="1:12" x14ac:dyDescent="0.2">
      <c r="A351" s="1">
        <v>2000</v>
      </c>
      <c r="B351" s="1">
        <v>6</v>
      </c>
      <c r="C351" s="1">
        <v>21</v>
      </c>
      <c r="D351" s="1">
        <v>0</v>
      </c>
      <c r="E351" s="1">
        <v>51</v>
      </c>
      <c r="F351" s="1">
        <v>46.8</v>
      </c>
      <c r="G351" s="1">
        <v>10</v>
      </c>
      <c r="H351" s="1">
        <v>7.7</v>
      </c>
      <c r="I351" s="1" t="s">
        <v>31</v>
      </c>
      <c r="J351" s="1">
        <v>13.048999999999999</v>
      </c>
      <c r="K351" s="1">
        <v>-88.66</v>
      </c>
      <c r="L351" s="4">
        <v>1553183831.5484676</v>
      </c>
    </row>
    <row r="352" spans="1:12" x14ac:dyDescent="0.2">
      <c r="A352" s="1">
        <v>2000</v>
      </c>
      <c r="B352" s="1">
        <v>8</v>
      </c>
      <c r="C352" s="1">
        <v>4</v>
      </c>
      <c r="D352" s="1">
        <v>21</v>
      </c>
      <c r="E352" s="1">
        <v>13</v>
      </c>
      <c r="F352" s="1">
        <v>2.7</v>
      </c>
      <c r="G352" s="1">
        <v>10</v>
      </c>
      <c r="H352" s="1">
        <v>7.7</v>
      </c>
      <c r="I352" s="1" t="s">
        <v>30</v>
      </c>
      <c r="J352" s="1">
        <v>23.419</v>
      </c>
      <c r="K352" s="1">
        <v>70.231999999999999</v>
      </c>
      <c r="L352" s="4">
        <v>5410360146.2837057</v>
      </c>
    </row>
    <row r="353" spans="1:12" x14ac:dyDescent="0.2">
      <c r="A353" s="1">
        <v>2000</v>
      </c>
      <c r="B353" s="1">
        <v>8</v>
      </c>
      <c r="C353" s="1">
        <v>21</v>
      </c>
      <c r="D353" s="1">
        <v>13</v>
      </c>
      <c r="E353" s="1">
        <v>25</v>
      </c>
      <c r="F353" s="1">
        <v>44.5</v>
      </c>
      <c r="G353" s="1">
        <v>33</v>
      </c>
      <c r="H353" s="1">
        <v>6.6</v>
      </c>
      <c r="I353" s="1" t="s">
        <v>31</v>
      </c>
      <c r="J353" s="1">
        <v>13.670999999999999</v>
      </c>
      <c r="K353" s="1">
        <v>-88.938000000000002</v>
      </c>
      <c r="L353" s="4">
        <v>718837404.10974908</v>
      </c>
    </row>
    <row r="354" spans="1:12" x14ac:dyDescent="0.2">
      <c r="A354" s="1">
        <v>2000</v>
      </c>
      <c r="B354" s="1">
        <v>9</v>
      </c>
      <c r="C354" s="1">
        <v>3</v>
      </c>
      <c r="D354" s="1">
        <v>8</v>
      </c>
      <c r="E354" s="1">
        <v>36</v>
      </c>
      <c r="F354" s="1">
        <v>30</v>
      </c>
      <c r="G354" s="1">
        <v>10</v>
      </c>
      <c r="H354" s="1">
        <v>6.8</v>
      </c>
      <c r="I354" s="1" t="s">
        <v>83</v>
      </c>
      <c r="J354" s="1">
        <v>47.149000000000001</v>
      </c>
      <c r="K354" s="1">
        <v>-122.727</v>
      </c>
      <c r="L354" s="4">
        <v>4125322261.7489181</v>
      </c>
    </row>
    <row r="355" spans="1:12" x14ac:dyDescent="0.2">
      <c r="A355" s="1">
        <v>2000</v>
      </c>
      <c r="B355" s="1">
        <v>10</v>
      </c>
      <c r="C355" s="1">
        <v>6</v>
      </c>
      <c r="D355" s="1">
        <v>4</v>
      </c>
      <c r="E355" s="1">
        <v>30</v>
      </c>
      <c r="F355" s="1">
        <v>19.100000000000001</v>
      </c>
      <c r="G355" s="1">
        <v>10</v>
      </c>
      <c r="H355" s="1">
        <v>6.8</v>
      </c>
      <c r="I355" s="1" t="s">
        <v>17</v>
      </c>
      <c r="J355" s="1">
        <v>34.082999999999998</v>
      </c>
      <c r="K355" s="1">
        <v>132.52600000000001</v>
      </c>
      <c r="L355" s="4">
        <v>1031330565.4372295</v>
      </c>
    </row>
    <row r="356" spans="1:12" x14ac:dyDescent="0.2">
      <c r="A356" s="1">
        <v>2001</v>
      </c>
      <c r="B356" s="1">
        <v>1</v>
      </c>
      <c r="C356" s="1">
        <v>13</v>
      </c>
      <c r="D356" s="1">
        <v>17</v>
      </c>
      <c r="E356" s="1">
        <v>33</v>
      </c>
      <c r="F356" s="1">
        <v>32.299999999999997</v>
      </c>
      <c r="G356" s="1">
        <v>60</v>
      </c>
      <c r="H356" s="1">
        <v>5.5</v>
      </c>
      <c r="I356" s="1" t="s">
        <v>16</v>
      </c>
      <c r="J356" s="1">
        <v>27.689</v>
      </c>
      <c r="K356" s="1">
        <v>101.003</v>
      </c>
      <c r="L356" s="4">
        <v>68763135.610857159</v>
      </c>
    </row>
    <row r="357" spans="1:12" x14ac:dyDescent="0.2">
      <c r="A357" s="1">
        <v>2001</v>
      </c>
      <c r="B357" s="1">
        <v>1</v>
      </c>
      <c r="C357" s="1">
        <v>26</v>
      </c>
      <c r="D357" s="1">
        <v>3</v>
      </c>
      <c r="E357" s="1">
        <v>16</v>
      </c>
      <c r="F357" s="1">
        <v>40.5</v>
      </c>
      <c r="G357" s="1">
        <v>16</v>
      </c>
      <c r="H357" s="1">
        <v>7.5</v>
      </c>
      <c r="I357" s="1" t="s">
        <v>27</v>
      </c>
      <c r="J357" s="1">
        <v>6.0330000000000004</v>
      </c>
      <c r="K357" s="1">
        <v>124.249</v>
      </c>
      <c r="L357" s="4">
        <v>3273889.2899169214</v>
      </c>
    </row>
    <row r="358" spans="1:12" x14ac:dyDescent="0.2">
      <c r="A358" s="1">
        <v>2001</v>
      </c>
      <c r="B358" s="1">
        <v>2</v>
      </c>
      <c r="C358" s="1">
        <v>13</v>
      </c>
      <c r="D358" s="1">
        <v>14</v>
      </c>
      <c r="E358" s="1">
        <v>22</v>
      </c>
      <c r="F358" s="1">
        <v>5.8</v>
      </c>
      <c r="G358" s="1">
        <v>10</v>
      </c>
      <c r="H358" s="1">
        <v>6.5</v>
      </c>
      <c r="I358" s="1" t="s">
        <v>84</v>
      </c>
      <c r="J358" s="1">
        <v>35.625999999999998</v>
      </c>
      <c r="K358" s="1">
        <v>49.046999999999997</v>
      </c>
      <c r="L358" s="4">
        <v>573026130.09047639</v>
      </c>
    </row>
    <row r="359" spans="1:12" x14ac:dyDescent="0.2">
      <c r="A359" s="1">
        <v>2001</v>
      </c>
      <c r="B359" s="1">
        <v>2</v>
      </c>
      <c r="C359" s="1">
        <v>28</v>
      </c>
      <c r="D359" s="1">
        <v>18</v>
      </c>
      <c r="E359" s="1">
        <v>54</v>
      </c>
      <c r="F359" s="1">
        <v>32.799999999999997</v>
      </c>
      <c r="G359" s="1">
        <v>52</v>
      </c>
      <c r="H359" s="1">
        <v>6</v>
      </c>
      <c r="I359" s="1" t="s">
        <v>11</v>
      </c>
      <c r="J359" s="1">
        <v>38.381</v>
      </c>
      <c r="K359" s="1">
        <v>13.701000000000001</v>
      </c>
      <c r="L359" s="4">
        <v>955043550.15079403</v>
      </c>
    </row>
    <row r="360" spans="1:12" x14ac:dyDescent="0.2">
      <c r="A360" s="1">
        <v>2001</v>
      </c>
      <c r="B360" s="1">
        <v>3</v>
      </c>
      <c r="C360" s="1">
        <v>24</v>
      </c>
      <c r="D360" s="1">
        <v>6</v>
      </c>
      <c r="E360" s="1">
        <v>27</v>
      </c>
      <c r="F360" s="1">
        <v>53.5</v>
      </c>
      <c r="G360" s="1">
        <v>50</v>
      </c>
      <c r="H360" s="1">
        <v>5.7</v>
      </c>
      <c r="I360" s="1" t="s">
        <v>11</v>
      </c>
      <c r="J360" s="1">
        <v>41.789000000000001</v>
      </c>
      <c r="K360" s="1">
        <v>14.872</v>
      </c>
      <c r="L360" s="4">
        <v>1520429331.840064</v>
      </c>
    </row>
    <row r="361" spans="1:12" x14ac:dyDescent="0.2">
      <c r="A361" s="1">
        <v>2001</v>
      </c>
      <c r="B361" s="1">
        <v>5</v>
      </c>
      <c r="C361" s="1">
        <v>23</v>
      </c>
      <c r="D361" s="1">
        <v>21</v>
      </c>
      <c r="E361" s="1">
        <v>10</v>
      </c>
      <c r="F361" s="1">
        <v>43.9</v>
      </c>
      <c r="G361" s="1">
        <v>33</v>
      </c>
      <c r="H361" s="1">
        <v>7.9</v>
      </c>
      <c r="I361" s="1" t="s">
        <v>83</v>
      </c>
      <c r="J361" s="1">
        <v>63.517000000000003</v>
      </c>
      <c r="K361" s="1">
        <v>-147.44399999999999</v>
      </c>
      <c r="L361" s="4">
        <v>106964877.61688894</v>
      </c>
    </row>
    <row r="362" spans="1:12" x14ac:dyDescent="0.2">
      <c r="A362" s="1">
        <v>2002</v>
      </c>
      <c r="B362" s="1">
        <v>3</v>
      </c>
      <c r="C362" s="1">
        <v>5</v>
      </c>
      <c r="D362" s="1">
        <v>21</v>
      </c>
      <c r="E362" s="1">
        <v>16</v>
      </c>
      <c r="F362" s="1">
        <v>9.1</v>
      </c>
      <c r="G362" s="1">
        <v>31</v>
      </c>
      <c r="H362" s="1">
        <v>6.8</v>
      </c>
      <c r="I362" s="1" t="s">
        <v>33</v>
      </c>
      <c r="J362" s="1">
        <v>36.963999999999999</v>
      </c>
      <c r="K362" s="1">
        <v>3.6339999999999999</v>
      </c>
      <c r="L362" s="4">
        <v>8955081839.3058662</v>
      </c>
    </row>
    <row r="363" spans="1:12" x14ac:dyDescent="0.2">
      <c r="A363" s="1">
        <v>2002</v>
      </c>
      <c r="B363" s="1">
        <v>6</v>
      </c>
      <c r="C363" s="1">
        <v>22</v>
      </c>
      <c r="D363" s="1">
        <v>2</v>
      </c>
      <c r="E363" s="1">
        <v>58</v>
      </c>
      <c r="F363" s="1">
        <v>21.3</v>
      </c>
      <c r="G363" s="1">
        <v>10</v>
      </c>
      <c r="H363" s="1">
        <v>7</v>
      </c>
      <c r="I363" s="1" t="s">
        <v>17</v>
      </c>
      <c r="J363" s="1">
        <v>38.848999999999997</v>
      </c>
      <c r="K363" s="1">
        <v>141.56800000000001</v>
      </c>
      <c r="L363" s="4">
        <v>417306813.71165335</v>
      </c>
    </row>
    <row r="364" spans="1:12" x14ac:dyDescent="0.2">
      <c r="A364" s="1">
        <v>2002</v>
      </c>
      <c r="B364" s="1">
        <v>9</v>
      </c>
      <c r="C364" s="1">
        <v>6</v>
      </c>
      <c r="D364" s="1">
        <v>1</v>
      </c>
      <c r="E364" s="1">
        <v>21</v>
      </c>
      <c r="F364" s="1">
        <v>28.6</v>
      </c>
      <c r="G364" s="1">
        <v>5</v>
      </c>
      <c r="H364" s="1">
        <v>5.9</v>
      </c>
      <c r="I364" s="1" t="s">
        <v>16</v>
      </c>
      <c r="J364" s="1">
        <v>25.975000000000001</v>
      </c>
      <c r="K364" s="1">
        <v>101.29</v>
      </c>
      <c r="L364" s="4">
        <v>134326227.58958799</v>
      </c>
    </row>
    <row r="365" spans="1:12" x14ac:dyDescent="0.2">
      <c r="A365" s="1">
        <v>2002</v>
      </c>
      <c r="B365" s="1">
        <v>10</v>
      </c>
      <c r="C365" s="1">
        <v>31</v>
      </c>
      <c r="D365" s="1">
        <v>10</v>
      </c>
      <c r="E365" s="1">
        <v>32</v>
      </c>
      <c r="F365" s="1">
        <v>58.7</v>
      </c>
      <c r="G365" s="1">
        <v>10</v>
      </c>
      <c r="H365" s="1">
        <v>5.5</v>
      </c>
      <c r="I365" s="1" t="s">
        <v>17</v>
      </c>
      <c r="J365" s="1">
        <v>38.432000000000002</v>
      </c>
      <c r="K365" s="1">
        <v>141.00299999999999</v>
      </c>
      <c r="L365" s="4">
        <v>736107727.19094229</v>
      </c>
    </row>
    <row r="366" spans="1:12" x14ac:dyDescent="0.2">
      <c r="A366" s="1">
        <v>2002</v>
      </c>
      <c r="B366" s="1">
        <v>11</v>
      </c>
      <c r="C366" s="1">
        <v>3</v>
      </c>
      <c r="D366" s="1">
        <v>22</v>
      </c>
      <c r="E366" s="1">
        <v>12</v>
      </c>
      <c r="F366" s="1">
        <v>41</v>
      </c>
      <c r="G366" s="1">
        <v>5</v>
      </c>
      <c r="H366" s="1">
        <v>8.3000000000000007</v>
      </c>
      <c r="I366" s="1" t="s">
        <v>17</v>
      </c>
      <c r="J366" s="1">
        <v>41.814999999999998</v>
      </c>
      <c r="K366" s="1">
        <v>143.91</v>
      </c>
      <c r="L366" s="4">
        <v>161191473.10750559</v>
      </c>
    </row>
    <row r="367" spans="1:12" x14ac:dyDescent="0.2">
      <c r="A367" s="1">
        <v>2003</v>
      </c>
      <c r="B367" s="1">
        <v>5</v>
      </c>
      <c r="C367" s="1">
        <v>21</v>
      </c>
      <c r="D367" s="1">
        <v>18</v>
      </c>
      <c r="E367" s="1">
        <v>44</v>
      </c>
      <c r="F367" s="1">
        <v>20.100000000000001</v>
      </c>
      <c r="G367" s="1">
        <v>12</v>
      </c>
      <c r="H367" s="1">
        <v>7.3</v>
      </c>
      <c r="I367" s="1" t="s">
        <v>61</v>
      </c>
      <c r="J367" s="1">
        <v>50.037999999999997</v>
      </c>
      <c r="K367" s="1">
        <v>87.813000000000002</v>
      </c>
      <c r="L367" s="4">
        <v>17679728.807811219</v>
      </c>
    </row>
    <row r="368" spans="1:12" x14ac:dyDescent="0.2">
      <c r="A368" s="1">
        <v>2003</v>
      </c>
      <c r="B368" s="1">
        <v>5</v>
      </c>
      <c r="C368" s="1">
        <v>26</v>
      </c>
      <c r="D368" s="1">
        <v>9</v>
      </c>
      <c r="E368" s="1">
        <v>24</v>
      </c>
      <c r="F368" s="1">
        <v>33.4</v>
      </c>
      <c r="G368" s="1">
        <v>68</v>
      </c>
      <c r="H368" s="1">
        <v>5.8</v>
      </c>
      <c r="I368" s="1" t="s">
        <v>16</v>
      </c>
      <c r="J368" s="1">
        <v>38.4</v>
      </c>
      <c r="K368" s="1">
        <v>100.95099999999999</v>
      </c>
      <c r="L368" s="4">
        <v>66715957.76532536</v>
      </c>
    </row>
    <row r="369" spans="1:12" x14ac:dyDescent="0.2">
      <c r="A369" s="1">
        <v>2003</v>
      </c>
      <c r="B369" s="1">
        <v>7</v>
      </c>
      <c r="C369" s="1">
        <v>21</v>
      </c>
      <c r="D369" s="1">
        <v>15</v>
      </c>
      <c r="E369" s="1">
        <v>16</v>
      </c>
      <c r="F369" s="1">
        <v>31.9</v>
      </c>
      <c r="G369" s="1">
        <v>10</v>
      </c>
      <c r="H369" s="1">
        <v>6.6</v>
      </c>
      <c r="I369" s="1" t="s">
        <v>83</v>
      </c>
      <c r="J369" s="1">
        <v>35.706000000000003</v>
      </c>
      <c r="K369" s="1">
        <v>-121.102</v>
      </c>
      <c r="L369" s="4">
        <v>500369683.23994017</v>
      </c>
    </row>
    <row r="370" spans="1:12" x14ac:dyDescent="0.2">
      <c r="A370" s="1">
        <v>2003</v>
      </c>
      <c r="B370" s="1">
        <v>7</v>
      </c>
      <c r="C370" s="1">
        <v>25</v>
      </c>
      <c r="D370" s="1">
        <v>15</v>
      </c>
      <c r="E370" s="1">
        <v>13</v>
      </c>
      <c r="F370" s="1">
        <v>7.7</v>
      </c>
      <c r="G370" s="1">
        <v>10</v>
      </c>
      <c r="H370" s="1">
        <v>6.6</v>
      </c>
      <c r="I370" s="1" t="s">
        <v>84</v>
      </c>
      <c r="J370" s="1">
        <v>28.995000000000001</v>
      </c>
      <c r="K370" s="1">
        <v>58.311</v>
      </c>
      <c r="L370" s="4">
        <v>54540295.473153479</v>
      </c>
    </row>
    <row r="371" spans="1:12" x14ac:dyDescent="0.2">
      <c r="A371" s="1">
        <v>2003</v>
      </c>
      <c r="B371" s="1">
        <v>9</v>
      </c>
      <c r="C371" s="1">
        <v>25</v>
      </c>
      <c r="D371" s="1">
        <v>19</v>
      </c>
      <c r="E371" s="1">
        <v>50</v>
      </c>
      <c r="F371" s="1">
        <v>6.3</v>
      </c>
      <c r="G371" s="1">
        <v>27</v>
      </c>
      <c r="H371" s="1">
        <v>5.4</v>
      </c>
      <c r="I371" s="1" t="s">
        <v>16</v>
      </c>
      <c r="J371" s="1">
        <v>45.381999999999998</v>
      </c>
      <c r="K371" s="1">
        <v>118.256</v>
      </c>
      <c r="L371" s="4">
        <v>123424521.86585191</v>
      </c>
    </row>
    <row r="372" spans="1:12" x14ac:dyDescent="0.2">
      <c r="A372" s="1">
        <v>2003</v>
      </c>
      <c r="B372" s="1">
        <v>9</v>
      </c>
      <c r="C372" s="1">
        <v>27</v>
      </c>
      <c r="D372" s="1">
        <v>11</v>
      </c>
      <c r="E372" s="1">
        <v>33</v>
      </c>
      <c r="F372" s="1">
        <v>25</v>
      </c>
      <c r="G372" s="1">
        <v>16</v>
      </c>
      <c r="H372" s="1">
        <v>6.6</v>
      </c>
      <c r="I372" s="1" t="s">
        <v>17</v>
      </c>
      <c r="J372" s="1">
        <v>37.225999999999999</v>
      </c>
      <c r="K372" s="1">
        <v>138.779</v>
      </c>
      <c r="L372" s="4">
        <v>46701170435.727753</v>
      </c>
    </row>
    <row r="373" spans="1:12" x14ac:dyDescent="0.2">
      <c r="A373" s="1">
        <v>2003</v>
      </c>
      <c r="B373" s="1">
        <v>10</v>
      </c>
      <c r="C373" s="1">
        <v>25</v>
      </c>
      <c r="D373" s="1">
        <v>12</v>
      </c>
      <c r="E373" s="1">
        <v>41</v>
      </c>
      <c r="F373" s="1">
        <v>35.200000000000003</v>
      </c>
      <c r="G373" s="1">
        <v>10</v>
      </c>
      <c r="H373" s="1">
        <v>7.1</v>
      </c>
      <c r="I373" s="1" t="s">
        <v>46</v>
      </c>
      <c r="J373" s="1">
        <v>-3.609</v>
      </c>
      <c r="K373" s="1">
        <v>135.404</v>
      </c>
      <c r="L373" s="4">
        <v>91734441.927322358</v>
      </c>
    </row>
    <row r="374" spans="1:12" x14ac:dyDescent="0.2">
      <c r="A374" s="1">
        <v>2003</v>
      </c>
      <c r="B374" s="1">
        <v>12</v>
      </c>
      <c r="C374" s="1">
        <v>22</v>
      </c>
      <c r="D374" s="1">
        <v>19</v>
      </c>
      <c r="E374" s="1">
        <v>15</v>
      </c>
      <c r="F374" s="1">
        <v>56</v>
      </c>
      <c r="G374" s="1">
        <v>8</v>
      </c>
      <c r="H374" s="1">
        <v>9.1</v>
      </c>
      <c r="I374" s="1" t="s">
        <v>46</v>
      </c>
      <c r="J374" s="1">
        <v>3.3159999999999998</v>
      </c>
      <c r="K374" s="1">
        <v>95.853999999999999</v>
      </c>
      <c r="L374" s="4">
        <v>16678989441.331337</v>
      </c>
    </row>
    <row r="375" spans="1:12" x14ac:dyDescent="0.2">
      <c r="A375" s="1">
        <v>2003</v>
      </c>
      <c r="B375" s="1">
        <v>12</v>
      </c>
      <c r="C375" s="1">
        <v>26</v>
      </c>
      <c r="D375" s="1">
        <v>1</v>
      </c>
      <c r="E375" s="1">
        <v>56</v>
      </c>
      <c r="F375" s="1">
        <v>52.4</v>
      </c>
      <c r="G375" s="1">
        <v>10</v>
      </c>
      <c r="H375" s="1">
        <v>7.6</v>
      </c>
      <c r="I375" s="1" t="s">
        <v>22</v>
      </c>
      <c r="J375" s="1">
        <v>34.539000000000001</v>
      </c>
      <c r="K375" s="1">
        <v>73.587999999999994</v>
      </c>
      <c r="L375" s="4">
        <v>8673074509.4922962</v>
      </c>
    </row>
    <row r="376" spans="1:12" x14ac:dyDescent="0.2">
      <c r="A376" s="1">
        <v>2004</v>
      </c>
      <c r="B376" s="1">
        <v>3</v>
      </c>
      <c r="C376" s="1">
        <v>24</v>
      </c>
      <c r="D376" s="1">
        <v>1</v>
      </c>
      <c r="E376" s="1">
        <v>53</v>
      </c>
      <c r="F376" s="1">
        <v>49.4</v>
      </c>
      <c r="G376" s="1">
        <v>19</v>
      </c>
      <c r="H376" s="1">
        <v>7.6</v>
      </c>
      <c r="I376" s="1" t="s">
        <v>61</v>
      </c>
      <c r="J376" s="1">
        <v>60.948999999999998</v>
      </c>
      <c r="K376" s="1">
        <v>167.089</v>
      </c>
      <c r="L376" s="4">
        <v>85081388.171873361</v>
      </c>
    </row>
    <row r="377" spans="1:12" x14ac:dyDescent="0.2">
      <c r="A377" s="1">
        <v>2004</v>
      </c>
      <c r="B377" s="1">
        <v>10</v>
      </c>
      <c r="C377" s="1">
        <v>23</v>
      </c>
      <c r="D377" s="1">
        <v>8</v>
      </c>
      <c r="E377" s="1">
        <v>56</v>
      </c>
      <c r="F377" s="1">
        <v>0.8</v>
      </c>
      <c r="G377" s="1">
        <v>16</v>
      </c>
      <c r="H377" s="1">
        <v>6.3</v>
      </c>
      <c r="I377" s="1" t="s">
        <v>46</v>
      </c>
      <c r="J377" s="1">
        <v>-7.9610000000000003</v>
      </c>
      <c r="K377" s="1">
        <v>110.446</v>
      </c>
      <c r="L377" s="4">
        <v>4795496424.2328615</v>
      </c>
    </row>
    <row r="378" spans="1:12" x14ac:dyDescent="0.2">
      <c r="A378" s="1">
        <v>2004</v>
      </c>
      <c r="B378" s="1">
        <v>11</v>
      </c>
      <c r="C378" s="1">
        <v>26</v>
      </c>
      <c r="D378" s="1">
        <v>2</v>
      </c>
      <c r="E378" s="1">
        <v>25</v>
      </c>
      <c r="F378" s="1">
        <v>3.3</v>
      </c>
      <c r="G378" s="1">
        <v>10</v>
      </c>
      <c r="H378" s="1">
        <v>6.7</v>
      </c>
      <c r="I378" s="1" t="s">
        <v>83</v>
      </c>
      <c r="J378" s="1">
        <v>19.878</v>
      </c>
      <c r="K378" s="1">
        <v>-155.935</v>
      </c>
      <c r="L378" s="4">
        <v>112926206.11903191</v>
      </c>
    </row>
    <row r="379" spans="1:12" x14ac:dyDescent="0.2">
      <c r="A379" s="1">
        <v>2004</v>
      </c>
      <c r="B379" s="1">
        <v>12</v>
      </c>
      <c r="C379" s="1">
        <v>26</v>
      </c>
      <c r="D379" s="1">
        <v>0</v>
      </c>
      <c r="E379" s="1">
        <v>58</v>
      </c>
      <c r="F379" s="1">
        <v>53.4</v>
      </c>
      <c r="G379" s="1">
        <v>30</v>
      </c>
      <c r="H379" s="1">
        <v>6.1</v>
      </c>
      <c r="I379" s="1" t="s">
        <v>16</v>
      </c>
      <c r="J379" s="1">
        <v>23.027999999999999</v>
      </c>
      <c r="K379" s="1">
        <v>101.05200000000001</v>
      </c>
      <c r="L379" s="4">
        <v>479549642.4232862</v>
      </c>
    </row>
    <row r="380" spans="1:12" x14ac:dyDescent="0.2">
      <c r="A380" s="1">
        <v>2005</v>
      </c>
      <c r="B380" s="1">
        <v>10</v>
      </c>
      <c r="C380" s="1">
        <v>8</v>
      </c>
      <c r="D380" s="1">
        <v>3</v>
      </c>
      <c r="E380" s="1">
        <v>50</v>
      </c>
      <c r="F380" s="1">
        <v>40.799999999999997</v>
      </c>
      <c r="G380" s="1">
        <v>26</v>
      </c>
      <c r="H380" s="1">
        <v>6.6</v>
      </c>
      <c r="I380" s="1" t="s">
        <v>17</v>
      </c>
      <c r="J380" s="1">
        <v>37.57</v>
      </c>
      <c r="K380" s="1">
        <v>138.47800000000001</v>
      </c>
      <c r="L380" s="4">
        <v>17812394546.370968</v>
      </c>
    </row>
    <row r="381" spans="1:12" x14ac:dyDescent="0.2">
      <c r="A381" s="1">
        <v>2006</v>
      </c>
      <c r="B381" s="1">
        <v>4</v>
      </c>
      <c r="C381" s="1">
        <v>20</v>
      </c>
      <c r="D381" s="1">
        <v>23</v>
      </c>
      <c r="E381" s="1">
        <v>25</v>
      </c>
      <c r="F381" s="1">
        <v>2.1</v>
      </c>
      <c r="G381" s="1">
        <v>22</v>
      </c>
      <c r="H381" s="1">
        <v>7.9</v>
      </c>
      <c r="I381" s="1" t="s">
        <v>16</v>
      </c>
      <c r="J381" s="1">
        <v>31.001999999999999</v>
      </c>
      <c r="K381" s="1">
        <v>103.322</v>
      </c>
      <c r="L381" s="4">
        <v>113066294906.25003</v>
      </c>
    </row>
    <row r="382" spans="1:12" x14ac:dyDescent="0.2">
      <c r="A382" s="1">
        <v>2006</v>
      </c>
      <c r="B382" s="1">
        <v>5</v>
      </c>
      <c r="C382" s="1">
        <v>26</v>
      </c>
      <c r="D382" s="1">
        <v>22</v>
      </c>
      <c r="E382" s="1">
        <v>53</v>
      </c>
      <c r="F382" s="1">
        <v>58.9</v>
      </c>
      <c r="G382" s="1">
        <v>13</v>
      </c>
      <c r="H382" s="1">
        <v>6.3</v>
      </c>
      <c r="I382" s="1" t="s">
        <v>16</v>
      </c>
      <c r="J382" s="1">
        <v>37.564999999999998</v>
      </c>
      <c r="K382" s="1">
        <v>95.832999999999998</v>
      </c>
      <c r="L382" s="4">
        <v>5258897.4375000009</v>
      </c>
    </row>
    <row r="383" spans="1:12" x14ac:dyDescent="0.2">
      <c r="A383" s="1">
        <v>2006</v>
      </c>
      <c r="B383" s="1">
        <v>10</v>
      </c>
      <c r="C383" s="1">
        <v>15</v>
      </c>
      <c r="D383" s="1">
        <v>17</v>
      </c>
      <c r="E383" s="1">
        <v>7</v>
      </c>
      <c r="F383" s="1">
        <v>49.2</v>
      </c>
      <c r="G383" s="1">
        <v>39</v>
      </c>
      <c r="H383" s="1">
        <v>6.3</v>
      </c>
      <c r="I383" s="1" t="s">
        <v>11</v>
      </c>
      <c r="J383" s="1">
        <v>42.334000000000003</v>
      </c>
      <c r="K383" s="1">
        <v>13.334</v>
      </c>
      <c r="L383" s="4">
        <v>3286810898.437501</v>
      </c>
    </row>
    <row r="384" spans="1:12" x14ac:dyDescent="0.2">
      <c r="A384" s="1">
        <v>2007</v>
      </c>
      <c r="B384" s="1">
        <v>6</v>
      </c>
      <c r="C384" s="1">
        <v>2</v>
      </c>
      <c r="D384" s="1">
        <v>21</v>
      </c>
      <c r="E384" s="1">
        <v>34</v>
      </c>
      <c r="F384" s="1">
        <v>57.7</v>
      </c>
      <c r="G384" s="1">
        <v>5</v>
      </c>
      <c r="H384" s="1">
        <v>7.5</v>
      </c>
      <c r="I384" s="1" t="s">
        <v>46</v>
      </c>
      <c r="J384" s="1">
        <v>-0.72</v>
      </c>
      <c r="K384" s="1">
        <v>99.867000000000004</v>
      </c>
      <c r="L384" s="4">
        <v>2678374711.3464708</v>
      </c>
    </row>
    <row r="385" spans="1:12" x14ac:dyDescent="0.2">
      <c r="A385" s="1">
        <v>2007</v>
      </c>
      <c r="B385" s="1">
        <v>7</v>
      </c>
      <c r="C385" s="1">
        <v>16</v>
      </c>
      <c r="D385" s="1">
        <v>1</v>
      </c>
      <c r="E385" s="1">
        <v>13</v>
      </c>
      <c r="F385" s="1">
        <v>22</v>
      </c>
      <c r="G385" s="1">
        <v>10</v>
      </c>
      <c r="H385" s="1">
        <v>6.6</v>
      </c>
      <c r="I385" s="1" t="s">
        <v>46</v>
      </c>
      <c r="J385" s="1">
        <v>-2.5150000000000001</v>
      </c>
      <c r="K385" s="1">
        <v>101.501</v>
      </c>
      <c r="L385" s="4">
        <v>12174430.506120326</v>
      </c>
    </row>
    <row r="386" spans="1:12" x14ac:dyDescent="0.2">
      <c r="A386" s="1">
        <v>2008</v>
      </c>
      <c r="B386" s="1">
        <v>5</v>
      </c>
      <c r="C386" s="1">
        <v>12</v>
      </c>
      <c r="D386" s="1">
        <v>6</v>
      </c>
      <c r="E386" s="1">
        <v>28</v>
      </c>
      <c r="F386" s="1">
        <v>1.5</v>
      </c>
      <c r="G386" s="1">
        <v>19</v>
      </c>
      <c r="H386" s="1">
        <v>6.6</v>
      </c>
      <c r="I386" s="1" t="s">
        <v>46</v>
      </c>
      <c r="J386" s="1">
        <v>-8.2070000000000007</v>
      </c>
      <c r="K386" s="1">
        <v>118.631</v>
      </c>
      <c r="L386" s="4">
        <v>2713331.3432697179</v>
      </c>
    </row>
    <row r="387" spans="1:12" x14ac:dyDescent="0.2">
      <c r="A387" s="1">
        <v>2008</v>
      </c>
      <c r="B387" s="1">
        <v>11</v>
      </c>
      <c r="C387" s="1">
        <v>10</v>
      </c>
      <c r="D387" s="1">
        <v>1</v>
      </c>
      <c r="E387" s="1">
        <v>22</v>
      </c>
      <c r="F387" s="1">
        <v>2.5</v>
      </c>
      <c r="G387" s="1">
        <v>19</v>
      </c>
      <c r="H387" s="1">
        <v>5.0999999999999996</v>
      </c>
      <c r="I387" s="1" t="s">
        <v>52</v>
      </c>
      <c r="J387" s="1">
        <v>38.244999999999997</v>
      </c>
      <c r="K387" s="1">
        <v>71.466999999999999</v>
      </c>
      <c r="L387" s="4">
        <v>1674895.8909072331</v>
      </c>
    </row>
    <row r="388" spans="1:12" x14ac:dyDescent="0.2">
      <c r="A388" s="1">
        <v>2009</v>
      </c>
      <c r="B388" s="1">
        <v>4</v>
      </c>
      <c r="C388" s="1">
        <v>6</v>
      </c>
      <c r="D388" s="1">
        <v>1</v>
      </c>
      <c r="E388" s="1">
        <v>32</v>
      </c>
      <c r="F388" s="1">
        <v>39</v>
      </c>
      <c r="G388" s="1">
        <v>9</v>
      </c>
      <c r="H388" s="1">
        <v>6.5</v>
      </c>
      <c r="I388" s="1" t="s">
        <v>83</v>
      </c>
      <c r="J388" s="1">
        <v>40.652000000000001</v>
      </c>
      <c r="K388" s="1">
        <v>-124.69199999999999</v>
      </c>
      <c r="L388" s="4">
        <v>23265459.291404281</v>
      </c>
    </row>
    <row r="389" spans="1:12" x14ac:dyDescent="0.2">
      <c r="A389" s="1">
        <v>2009</v>
      </c>
      <c r="B389" s="1">
        <v>9</v>
      </c>
      <c r="C389" s="1">
        <v>30</v>
      </c>
      <c r="D389" s="1">
        <v>10</v>
      </c>
      <c r="E389" s="1">
        <v>16</v>
      </c>
      <c r="F389" s="1">
        <v>9.1999999999999993</v>
      </c>
      <c r="G389" s="1">
        <v>81</v>
      </c>
      <c r="H389" s="1">
        <v>7</v>
      </c>
      <c r="I389" s="1" t="s">
        <v>66</v>
      </c>
      <c r="J389" s="1">
        <v>18.457000000000001</v>
      </c>
      <c r="K389" s="1">
        <v>-72.533000000000001</v>
      </c>
      <c r="L389" s="4">
        <v>8537783226.2034044</v>
      </c>
    </row>
    <row r="390" spans="1:12" x14ac:dyDescent="0.2">
      <c r="A390" s="1">
        <v>2009</v>
      </c>
      <c r="B390" s="1">
        <v>10</v>
      </c>
      <c r="C390" s="1">
        <v>1</v>
      </c>
      <c r="D390" s="1">
        <v>1</v>
      </c>
      <c r="E390" s="1">
        <v>52</v>
      </c>
      <c r="F390" s="1">
        <v>27.3</v>
      </c>
      <c r="G390" s="1">
        <v>10</v>
      </c>
      <c r="H390" s="1">
        <v>8.8000000000000007</v>
      </c>
      <c r="I390" s="1" t="s">
        <v>13</v>
      </c>
      <c r="J390" s="1">
        <v>-36.122</v>
      </c>
      <c r="K390" s="1">
        <v>-72.897999999999996</v>
      </c>
      <c r="L390" s="4">
        <v>32016687098.262772</v>
      </c>
    </row>
    <row r="391" spans="1:12" x14ac:dyDescent="0.2">
      <c r="A391" s="1">
        <v>2009</v>
      </c>
      <c r="B391" s="1">
        <v>11</v>
      </c>
      <c r="C391" s="1">
        <v>8</v>
      </c>
      <c r="D391" s="1">
        <v>19</v>
      </c>
      <c r="E391" s="1">
        <v>41</v>
      </c>
      <c r="F391" s="1">
        <v>43.3</v>
      </c>
      <c r="G391" s="1">
        <v>18</v>
      </c>
      <c r="H391" s="1">
        <v>6.3</v>
      </c>
      <c r="I391" s="1" t="s">
        <v>64</v>
      </c>
      <c r="J391" s="1">
        <v>22.917999999999999</v>
      </c>
      <c r="K391" s="1">
        <v>120.795</v>
      </c>
      <c r="L391" s="4">
        <v>1067222903.2754256</v>
      </c>
    </row>
    <row r="392" spans="1:12" x14ac:dyDescent="0.2">
      <c r="A392" s="1">
        <v>2010</v>
      </c>
      <c r="B392" s="1">
        <v>1</v>
      </c>
      <c r="C392" s="1">
        <v>2</v>
      </c>
      <c r="D392" s="1">
        <v>2</v>
      </c>
      <c r="E392" s="1">
        <v>15</v>
      </c>
      <c r="F392" s="1">
        <v>12</v>
      </c>
      <c r="G392" s="1">
        <v>47</v>
      </c>
      <c r="H392" s="1">
        <v>7.2</v>
      </c>
      <c r="I392" s="1" t="s">
        <v>32</v>
      </c>
      <c r="J392" s="1">
        <v>32.296999999999997</v>
      </c>
      <c r="K392" s="1">
        <v>-115.27800000000001</v>
      </c>
      <c r="L392" s="4">
        <v>1150000000</v>
      </c>
    </row>
    <row r="393" spans="1:12" x14ac:dyDescent="0.2">
      <c r="A393" s="1">
        <v>2010</v>
      </c>
      <c r="B393" s="1">
        <v>1</v>
      </c>
      <c r="C393" s="1">
        <v>10</v>
      </c>
      <c r="D393" s="1">
        <v>0</v>
      </c>
      <c r="E393" s="1">
        <v>27</v>
      </c>
      <c r="F393" s="1">
        <v>39.299999999999997</v>
      </c>
      <c r="G393" s="1">
        <v>29</v>
      </c>
      <c r="H393" s="1">
        <v>6.9</v>
      </c>
      <c r="I393" s="1" t="s">
        <v>16</v>
      </c>
      <c r="J393" s="1">
        <v>33.164999999999999</v>
      </c>
      <c r="K393" s="1">
        <v>96.548000000000002</v>
      </c>
      <c r="L393" s="4">
        <v>500000000</v>
      </c>
    </row>
    <row r="394" spans="1:12" x14ac:dyDescent="0.2">
      <c r="A394" s="1">
        <v>2010</v>
      </c>
      <c r="B394" s="1">
        <v>1</v>
      </c>
      <c r="C394" s="1">
        <v>12</v>
      </c>
      <c r="D394" s="1">
        <v>21</v>
      </c>
      <c r="E394" s="1">
        <v>53</v>
      </c>
      <c r="F394" s="1">
        <v>10</v>
      </c>
      <c r="G394" s="1">
        <v>13</v>
      </c>
      <c r="H394" s="1">
        <v>7</v>
      </c>
      <c r="I394" s="1" t="s">
        <v>20</v>
      </c>
      <c r="J394" s="1">
        <v>-43.521999999999998</v>
      </c>
      <c r="K394" s="1">
        <v>171.83</v>
      </c>
      <c r="L394" s="4">
        <v>6500000000</v>
      </c>
    </row>
    <row r="395" spans="1:12" x14ac:dyDescent="0.2">
      <c r="A395" s="1">
        <v>2010</v>
      </c>
      <c r="B395" s="1">
        <v>2</v>
      </c>
      <c r="C395" s="1">
        <v>27</v>
      </c>
      <c r="D395" s="1">
        <v>6</v>
      </c>
      <c r="E395" s="1">
        <v>34</v>
      </c>
      <c r="F395" s="1">
        <v>11.5</v>
      </c>
      <c r="G395" s="1">
        <v>23</v>
      </c>
      <c r="H395" s="1">
        <v>6.1</v>
      </c>
      <c r="I395" s="1" t="s">
        <v>20</v>
      </c>
      <c r="J395" s="1">
        <v>-43.582999999999998</v>
      </c>
      <c r="K395" s="1">
        <v>172.68</v>
      </c>
      <c r="L395" s="4">
        <v>15000000000</v>
      </c>
    </row>
    <row r="396" spans="1:12" x14ac:dyDescent="0.2">
      <c r="A396" s="1">
        <v>2010</v>
      </c>
      <c r="B396" s="1">
        <v>3</v>
      </c>
      <c r="C396" s="1">
        <v>4</v>
      </c>
      <c r="D396" s="1">
        <v>0</v>
      </c>
      <c r="E396" s="1">
        <v>18</v>
      </c>
      <c r="F396" s="1">
        <v>51.2</v>
      </c>
      <c r="G396" s="1">
        <v>21</v>
      </c>
      <c r="H396" s="1">
        <v>6.8</v>
      </c>
      <c r="I396" s="1" t="s">
        <v>85</v>
      </c>
      <c r="J396" s="1">
        <v>20.687000000000001</v>
      </c>
      <c r="K396" s="1">
        <v>99.822000000000003</v>
      </c>
      <c r="L396" s="4">
        <v>3600000</v>
      </c>
    </row>
    <row r="397" spans="1:12" x14ac:dyDescent="0.2">
      <c r="A397" s="1">
        <v>2010</v>
      </c>
      <c r="B397" s="1">
        <v>4</v>
      </c>
      <c r="C397" s="1">
        <v>4</v>
      </c>
      <c r="D397" s="1">
        <v>22</v>
      </c>
      <c r="E397" s="1">
        <v>40</v>
      </c>
      <c r="F397" s="1">
        <v>43.1</v>
      </c>
      <c r="G397" s="1">
        <v>4</v>
      </c>
      <c r="H397" s="1">
        <v>6</v>
      </c>
      <c r="I397" s="1" t="s">
        <v>20</v>
      </c>
      <c r="J397" s="1">
        <v>-43.564</v>
      </c>
      <c r="K397" s="1">
        <v>172.74299999999999</v>
      </c>
      <c r="L397" s="4">
        <v>3000000000</v>
      </c>
    </row>
    <row r="398" spans="1:12" x14ac:dyDescent="0.2">
      <c r="A398" s="1">
        <v>2010</v>
      </c>
      <c r="B398" s="1">
        <v>4</v>
      </c>
      <c r="C398" s="1">
        <v>13</v>
      </c>
      <c r="D398" s="1">
        <v>23</v>
      </c>
      <c r="E398" s="1">
        <v>49</v>
      </c>
      <c r="F398" s="1">
        <v>38.299999999999997</v>
      </c>
      <c r="G398" s="1">
        <v>17</v>
      </c>
      <c r="H398" s="1">
        <v>6.9</v>
      </c>
      <c r="I398" s="1" t="s">
        <v>30</v>
      </c>
      <c r="J398" s="1">
        <v>27.73</v>
      </c>
      <c r="K398" s="1">
        <v>88.155000000000001</v>
      </c>
      <c r="L398" s="4">
        <v>22300000</v>
      </c>
    </row>
    <row r="399" spans="1:12" x14ac:dyDescent="0.2">
      <c r="A399" s="1">
        <v>2010</v>
      </c>
      <c r="B399" s="1">
        <v>9</v>
      </c>
      <c r="C399" s="1">
        <v>3</v>
      </c>
      <c r="D399" s="1">
        <v>16</v>
      </c>
      <c r="E399" s="1">
        <v>35</v>
      </c>
      <c r="F399" s="1">
        <v>47.7</v>
      </c>
      <c r="G399" s="1">
        <v>12</v>
      </c>
      <c r="H399" s="1">
        <v>7.1</v>
      </c>
      <c r="I399" s="1" t="s">
        <v>23</v>
      </c>
      <c r="J399" s="1">
        <v>38.722000000000001</v>
      </c>
      <c r="K399" s="1">
        <v>43.512999999999998</v>
      </c>
      <c r="L399" s="4">
        <v>1500000000</v>
      </c>
    </row>
    <row r="400" spans="1:12" x14ac:dyDescent="0.2">
      <c r="A400" s="1">
        <v>2011</v>
      </c>
      <c r="B400" s="1">
        <v>2</v>
      </c>
      <c r="C400" s="1">
        <v>21</v>
      </c>
      <c r="D400" s="1">
        <v>23</v>
      </c>
      <c r="E400" s="1">
        <v>51</v>
      </c>
      <c r="F400" s="1">
        <v>42.3</v>
      </c>
      <c r="G400" s="1">
        <v>6</v>
      </c>
      <c r="H400" s="1">
        <v>5.6</v>
      </c>
      <c r="I400" s="1" t="s">
        <v>16</v>
      </c>
      <c r="J400" s="1">
        <v>43.648000000000003</v>
      </c>
      <c r="K400" s="1">
        <v>82.436999999999998</v>
      </c>
      <c r="L400" s="4">
        <v>9694005.9304967131</v>
      </c>
    </row>
    <row r="401" spans="1:12" x14ac:dyDescent="0.2">
      <c r="A401" s="1">
        <v>2011</v>
      </c>
      <c r="B401" s="1">
        <v>3</v>
      </c>
      <c r="C401" s="1">
        <v>24</v>
      </c>
      <c r="D401" s="1">
        <v>13</v>
      </c>
      <c r="E401" s="1">
        <v>55</v>
      </c>
      <c r="F401" s="1">
        <v>12</v>
      </c>
      <c r="G401" s="1">
        <v>8</v>
      </c>
      <c r="H401" s="1">
        <v>6.7</v>
      </c>
      <c r="I401" s="1" t="s">
        <v>27</v>
      </c>
      <c r="J401" s="1">
        <v>9.9990000000000006</v>
      </c>
      <c r="K401" s="1">
        <v>123.206</v>
      </c>
      <c r="L401" s="4">
        <v>13848579.90070959</v>
      </c>
    </row>
    <row r="402" spans="1:12" x14ac:dyDescent="0.2">
      <c r="A402" s="1">
        <v>2011</v>
      </c>
      <c r="B402" s="1">
        <v>6</v>
      </c>
      <c r="C402" s="1">
        <v>13</v>
      </c>
      <c r="D402" s="1">
        <v>2</v>
      </c>
      <c r="E402" s="1">
        <v>20</v>
      </c>
      <c r="F402" s="1">
        <v>49.3</v>
      </c>
      <c r="G402" s="1">
        <v>6</v>
      </c>
      <c r="H402" s="1">
        <v>5.9</v>
      </c>
      <c r="I402" s="1" t="s">
        <v>11</v>
      </c>
      <c r="J402" s="1">
        <v>44.850999999999999</v>
      </c>
      <c r="K402" s="1">
        <v>11.086</v>
      </c>
      <c r="L402" s="4">
        <v>14587170828.747435</v>
      </c>
    </row>
    <row r="403" spans="1:12" x14ac:dyDescent="0.2">
      <c r="A403" s="1">
        <v>2011</v>
      </c>
      <c r="B403" s="1">
        <v>9</v>
      </c>
      <c r="C403" s="1">
        <v>18</v>
      </c>
      <c r="D403" s="1">
        <v>12</v>
      </c>
      <c r="E403" s="1">
        <v>40</v>
      </c>
      <c r="F403" s="1">
        <v>51.8</v>
      </c>
      <c r="G403" s="1">
        <v>50</v>
      </c>
      <c r="H403" s="1">
        <v>6.3</v>
      </c>
      <c r="I403" s="1" t="s">
        <v>16</v>
      </c>
      <c r="J403" s="1">
        <v>43.433</v>
      </c>
      <c r="K403" s="1">
        <v>84.7</v>
      </c>
      <c r="L403" s="4">
        <v>62780228.883216806</v>
      </c>
    </row>
    <row r="404" spans="1:12" x14ac:dyDescent="0.2">
      <c r="A404" s="1">
        <v>2011</v>
      </c>
      <c r="B404" s="1">
        <v>10</v>
      </c>
      <c r="C404" s="1">
        <v>23</v>
      </c>
      <c r="D404" s="1">
        <v>10</v>
      </c>
      <c r="E404" s="1">
        <v>41</v>
      </c>
      <c r="F404" s="1">
        <v>22.9</v>
      </c>
      <c r="G404" s="1">
        <v>16</v>
      </c>
      <c r="H404" s="1">
        <v>7.6</v>
      </c>
      <c r="I404" s="1" t="s">
        <v>27</v>
      </c>
      <c r="J404" s="1">
        <v>10.811</v>
      </c>
      <c r="K404" s="1">
        <v>126.63800000000001</v>
      </c>
      <c r="L404" s="4">
        <v>276971.59801419178</v>
      </c>
    </row>
    <row r="405" spans="1:12" x14ac:dyDescent="0.2">
      <c r="A405" s="1">
        <v>2011</v>
      </c>
      <c r="B405" s="1">
        <v>11</v>
      </c>
      <c r="C405" s="1">
        <v>1</v>
      </c>
      <c r="D405" s="1">
        <v>0</v>
      </c>
      <c r="E405" s="1">
        <v>21</v>
      </c>
      <c r="F405" s="1">
        <v>28</v>
      </c>
      <c r="G405" s="1">
        <v>28</v>
      </c>
      <c r="H405" s="1">
        <v>5.6</v>
      </c>
      <c r="I405" s="1" t="s">
        <v>16</v>
      </c>
      <c r="J405" s="1">
        <v>27.574999999999999</v>
      </c>
      <c r="K405" s="1">
        <v>103.983</v>
      </c>
      <c r="L405" s="4">
        <v>923238660.04730582</v>
      </c>
    </row>
    <row r="406" spans="1:12" x14ac:dyDescent="0.2">
      <c r="A406" s="1">
        <v>2012</v>
      </c>
      <c r="B406" s="1">
        <v>2</v>
      </c>
      <c r="C406" s="1">
        <v>6</v>
      </c>
      <c r="D406" s="1">
        <v>3</v>
      </c>
      <c r="E406" s="1">
        <v>49</v>
      </c>
      <c r="F406" s="1">
        <v>12.5</v>
      </c>
      <c r="G406" s="1">
        <v>11</v>
      </c>
      <c r="H406" s="1">
        <v>6</v>
      </c>
      <c r="I406" s="1" t="s">
        <v>64</v>
      </c>
      <c r="J406" s="1">
        <v>23.827999999999999</v>
      </c>
      <c r="K406" s="1">
        <v>121.215</v>
      </c>
      <c r="L406" s="4">
        <v>971712.98948946188</v>
      </c>
    </row>
    <row r="407" spans="1:12" x14ac:dyDescent="0.2">
      <c r="A407" s="1">
        <v>2012</v>
      </c>
      <c r="B407" s="1">
        <v>5</v>
      </c>
      <c r="C407" s="1">
        <v>29</v>
      </c>
      <c r="D407" s="1">
        <v>7</v>
      </c>
      <c r="E407" s="1">
        <v>0</v>
      </c>
      <c r="F407" s="1">
        <v>3</v>
      </c>
      <c r="G407" s="1">
        <v>10</v>
      </c>
      <c r="H407" s="1">
        <v>2.1</v>
      </c>
      <c r="I407" s="1" t="s">
        <v>83</v>
      </c>
      <c r="J407" s="1">
        <v>31.817</v>
      </c>
      <c r="K407" s="1">
        <v>-97.087999999999994</v>
      </c>
      <c r="L407" s="4">
        <v>86144768.571760818</v>
      </c>
    </row>
    <row r="408" spans="1:12" x14ac:dyDescent="0.2">
      <c r="A408" s="1">
        <v>2012</v>
      </c>
      <c r="B408" s="1">
        <v>6</v>
      </c>
      <c r="C408" s="1">
        <v>29</v>
      </c>
      <c r="D408" s="1">
        <v>21</v>
      </c>
      <c r="E408" s="1">
        <v>7</v>
      </c>
      <c r="F408" s="1">
        <v>33.799999999999997</v>
      </c>
      <c r="G408" s="1">
        <v>18</v>
      </c>
      <c r="H408" s="1">
        <v>5.7</v>
      </c>
      <c r="I408" s="1" t="s">
        <v>30</v>
      </c>
      <c r="J408" s="1">
        <v>33.061</v>
      </c>
      <c r="K408" s="1">
        <v>75.863</v>
      </c>
      <c r="L408" s="4">
        <v>16798229.871493358</v>
      </c>
    </row>
    <row r="409" spans="1:12" x14ac:dyDescent="0.2">
      <c r="A409" s="1">
        <v>2012</v>
      </c>
      <c r="B409" s="1">
        <v>8</v>
      </c>
      <c r="C409" s="1">
        <v>31</v>
      </c>
      <c r="D409" s="1">
        <v>12</v>
      </c>
      <c r="E409" s="1">
        <v>47</v>
      </c>
      <c r="F409" s="1">
        <v>33.299999999999997</v>
      </c>
      <c r="G409" s="1">
        <v>28</v>
      </c>
      <c r="H409" s="1">
        <v>6</v>
      </c>
      <c r="I409" s="1" t="s">
        <v>16</v>
      </c>
      <c r="J409" s="1">
        <v>34.512</v>
      </c>
      <c r="K409" s="1">
        <v>104.262</v>
      </c>
      <c r="L409" s="4">
        <v>1695329045.4922526</v>
      </c>
    </row>
    <row r="410" spans="1:12" x14ac:dyDescent="0.2">
      <c r="A410" s="1">
        <v>2012</v>
      </c>
      <c r="B410" s="1">
        <v>9</v>
      </c>
      <c r="C410" s="1">
        <v>7</v>
      </c>
      <c r="D410" s="1">
        <v>3</v>
      </c>
      <c r="E410" s="1">
        <v>19</v>
      </c>
      <c r="F410" s="1">
        <v>42.5</v>
      </c>
      <c r="G410" s="1">
        <v>10</v>
      </c>
      <c r="H410" s="1">
        <v>7.1</v>
      </c>
      <c r="I410" s="1" t="s">
        <v>27</v>
      </c>
      <c r="J410" s="1">
        <v>9.8659999999999997</v>
      </c>
      <c r="K410" s="1">
        <v>124.011</v>
      </c>
      <c r="L410" s="4">
        <v>17487388.020067446</v>
      </c>
    </row>
    <row r="411" spans="1:12" x14ac:dyDescent="0.2">
      <c r="A411" s="1">
        <v>2013</v>
      </c>
      <c r="B411" s="1">
        <v>3</v>
      </c>
      <c r="C411" s="1">
        <v>27</v>
      </c>
      <c r="D411" s="1">
        <v>2</v>
      </c>
      <c r="E411" s="1">
        <v>3</v>
      </c>
      <c r="F411" s="1">
        <v>19.8</v>
      </c>
      <c r="G411" s="1">
        <v>19</v>
      </c>
      <c r="H411" s="1">
        <v>5.0999999999999996</v>
      </c>
      <c r="I411" s="1" t="s">
        <v>83</v>
      </c>
      <c r="J411" s="1">
        <v>33.932000000000002</v>
      </c>
      <c r="K411" s="1">
        <v>-117.917</v>
      </c>
      <c r="L411" s="4">
        <v>8732691.8313770313</v>
      </c>
    </row>
    <row r="412" spans="1:12" x14ac:dyDescent="0.2">
      <c r="A412" s="1">
        <v>2013</v>
      </c>
      <c r="B412" s="1">
        <v>4</v>
      </c>
      <c r="C412" s="1">
        <v>18</v>
      </c>
      <c r="D412" s="1">
        <v>0</v>
      </c>
      <c r="E412" s="1">
        <v>50</v>
      </c>
      <c r="F412" s="1">
        <v>38.5</v>
      </c>
      <c r="G412" s="1">
        <v>0</v>
      </c>
      <c r="H412" s="1">
        <v>4.0999999999999996</v>
      </c>
      <c r="I412" s="1" t="s">
        <v>48</v>
      </c>
      <c r="J412" s="1">
        <v>49.914999999999999</v>
      </c>
      <c r="K412" s="1">
        <v>8.6240000000000006</v>
      </c>
      <c r="L412" s="4">
        <v>1099672.3046919224</v>
      </c>
    </row>
    <row r="413" spans="1:12" x14ac:dyDescent="0.2">
      <c r="A413" s="1">
        <v>2013</v>
      </c>
      <c r="B413" s="1">
        <v>5</v>
      </c>
      <c r="C413" s="1">
        <v>1</v>
      </c>
      <c r="D413" s="1">
        <v>6</v>
      </c>
      <c r="E413" s="1">
        <v>57</v>
      </c>
      <c r="F413" s="1">
        <v>13.4</v>
      </c>
      <c r="G413" s="1">
        <v>15</v>
      </c>
      <c r="H413" s="1">
        <v>6</v>
      </c>
      <c r="I413" s="1" t="s">
        <v>83</v>
      </c>
      <c r="J413" s="1">
        <v>38.22</v>
      </c>
      <c r="K413" s="1">
        <v>-122.313</v>
      </c>
      <c r="L413" s="4">
        <v>292706892.86652642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7"/>
  <sheetViews>
    <sheetView workbookViewId="0">
      <selection activeCell="I3" sqref="I3"/>
    </sheetView>
  </sheetViews>
  <sheetFormatPr defaultRowHeight="14.25" x14ac:dyDescent="0.2"/>
  <cols>
    <col min="1" max="1" width="5.109375" bestFit="1" customWidth="1"/>
    <col min="2" max="2" width="7" bestFit="1" customWidth="1"/>
    <col min="3" max="3" width="4.21875" bestFit="1" customWidth="1"/>
    <col min="4" max="4" width="5.6640625" bestFit="1" customWidth="1"/>
    <col min="5" max="5" width="7" bestFit="1" customWidth="1"/>
    <col min="6" max="6" width="7.5546875" bestFit="1" customWidth="1"/>
    <col min="7" max="7" width="12.21875" bestFit="1" customWidth="1"/>
    <col min="8" max="8" width="11.21875" bestFit="1" customWidth="1"/>
    <col min="9" max="9" width="22.6640625" bestFit="1" customWidth="1"/>
    <col min="10" max="10" width="8.33203125" bestFit="1" customWidth="1"/>
    <col min="11" max="11" width="10" bestFit="1" customWidth="1"/>
    <col min="12" max="12" width="25" bestFit="1" customWidth="1"/>
    <col min="13" max="13" width="18.109375" customWidth="1"/>
    <col min="14" max="14" width="28.5546875" customWidth="1"/>
    <col min="15" max="15" width="16.5546875" style="1" bestFit="1" customWidth="1"/>
    <col min="16" max="16" width="16.5546875" style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76</v>
      </c>
      <c r="I1" t="s">
        <v>7</v>
      </c>
      <c r="J1" t="s">
        <v>8</v>
      </c>
      <c r="K1" t="s">
        <v>9</v>
      </c>
      <c r="L1" t="s">
        <v>10</v>
      </c>
      <c r="M1" t="s">
        <v>73</v>
      </c>
      <c r="N1" t="s">
        <v>74</v>
      </c>
      <c r="O1" s="1" t="s">
        <v>77</v>
      </c>
      <c r="Q1" t="s">
        <v>75</v>
      </c>
      <c r="R1" s="2" t="s">
        <v>70</v>
      </c>
      <c r="S1" s="2" t="s">
        <v>71</v>
      </c>
      <c r="T1" s="2"/>
      <c r="U1" s="2"/>
    </row>
    <row r="2" spans="1:21" x14ac:dyDescent="0.2">
      <c r="A2">
        <v>1905</v>
      </c>
      <c r="B2">
        <v>6</v>
      </c>
      <c r="C2">
        <v>1</v>
      </c>
      <c r="D2">
        <v>4</v>
      </c>
      <c r="E2">
        <v>42</v>
      </c>
      <c r="F2">
        <v>0</v>
      </c>
      <c r="G2">
        <v>20</v>
      </c>
      <c r="H2">
        <v>6.6</v>
      </c>
      <c r="I2" t="s">
        <v>14</v>
      </c>
      <c r="J2">
        <v>42.1</v>
      </c>
      <c r="K2">
        <v>19.600000000000001</v>
      </c>
      <c r="L2" s="4">
        <v>23.8</v>
      </c>
      <c r="M2" s="4">
        <f>1.05^(2010-A2)*L2</f>
        <v>3994.4166138681398</v>
      </c>
      <c r="N2" s="4">
        <f>$U$3/Q2*M2</f>
        <v>95715.00100589353</v>
      </c>
      <c r="O2" s="4">
        <f>10^6 * N2</f>
        <v>95715001005.893524</v>
      </c>
      <c r="P2" s="4"/>
      <c r="Q2">
        <f>VLOOKUP(A2,$R$2:$S$107,2,FALSE)</f>
        <v>9.1</v>
      </c>
      <c r="R2" s="2">
        <v>1905</v>
      </c>
      <c r="S2" s="2">
        <v>9.1</v>
      </c>
      <c r="T2" s="1"/>
      <c r="U2" s="1" t="s">
        <v>72</v>
      </c>
    </row>
    <row r="3" spans="1:21" x14ac:dyDescent="0.2">
      <c r="A3">
        <v>1906</v>
      </c>
      <c r="B3">
        <v>4</v>
      </c>
      <c r="C3">
        <v>18</v>
      </c>
      <c r="D3">
        <v>13</v>
      </c>
      <c r="E3">
        <v>12</v>
      </c>
      <c r="F3">
        <v>21</v>
      </c>
      <c r="G3">
        <v>20</v>
      </c>
      <c r="H3">
        <v>7.9</v>
      </c>
      <c r="I3" t="s">
        <v>83</v>
      </c>
      <c r="J3">
        <v>37.67</v>
      </c>
      <c r="K3">
        <v>-122.48</v>
      </c>
      <c r="L3" s="4">
        <v>400</v>
      </c>
      <c r="M3" s="4">
        <f t="shared" ref="M3:M37" si="0">1.05^(2010-A3)*L3</f>
        <v>63936.240318017437</v>
      </c>
      <c r="N3" s="4">
        <f t="shared" ref="N3:N37" si="1">$U$3/Q3*M3</f>
        <v>1515400.088998436</v>
      </c>
      <c r="O3" s="4">
        <f t="shared" ref="O3:O63" si="2">10^6 * N3</f>
        <v>1515400088998.436</v>
      </c>
      <c r="P3" s="4"/>
      <c r="Q3" s="1">
        <f t="shared" ref="Q3:Q39" si="3">VLOOKUP(A3,$R$2:$S$107,2,FALSE)</f>
        <v>9.1999999999999993</v>
      </c>
      <c r="R3" s="2">
        <v>1906</v>
      </c>
      <c r="S3" s="2">
        <v>9.1999999999999993</v>
      </c>
      <c r="T3" s="1"/>
      <c r="U3" s="3">
        <v>218.05600000000001</v>
      </c>
    </row>
    <row r="4" spans="1:21" x14ac:dyDescent="0.2">
      <c r="A4">
        <v>1906</v>
      </c>
      <c r="B4">
        <v>8</v>
      </c>
      <c r="C4">
        <v>17</v>
      </c>
      <c r="D4">
        <v>0</v>
      </c>
      <c r="E4">
        <v>40</v>
      </c>
      <c r="F4">
        <v>0</v>
      </c>
      <c r="G4">
        <v>25</v>
      </c>
      <c r="H4">
        <v>8.1999999999999993</v>
      </c>
      <c r="I4" t="s">
        <v>13</v>
      </c>
      <c r="J4">
        <v>-33</v>
      </c>
      <c r="K4">
        <v>-72</v>
      </c>
      <c r="L4" s="4">
        <v>100</v>
      </c>
      <c r="M4" s="4">
        <f t="shared" si="0"/>
        <v>15984.060079504359</v>
      </c>
      <c r="N4" s="4">
        <f t="shared" si="1"/>
        <v>378850.022249609</v>
      </c>
      <c r="O4" s="4">
        <f t="shared" si="2"/>
        <v>378850022249.60901</v>
      </c>
      <c r="P4" s="4"/>
      <c r="Q4" s="1">
        <f t="shared" si="3"/>
        <v>9.1999999999999993</v>
      </c>
      <c r="R4" s="2">
        <v>1906</v>
      </c>
      <c r="S4" s="2">
        <v>9.1999999999999993</v>
      </c>
      <c r="T4" s="1"/>
      <c r="U4" s="1"/>
    </row>
    <row r="5" spans="1:21" x14ac:dyDescent="0.2">
      <c r="A5">
        <v>1907</v>
      </c>
      <c r="B5">
        <v>1</v>
      </c>
      <c r="C5">
        <v>14</v>
      </c>
      <c r="D5">
        <v>21</v>
      </c>
      <c r="E5">
        <v>36</v>
      </c>
      <c r="F5">
        <v>0</v>
      </c>
      <c r="G5">
        <v>0</v>
      </c>
      <c r="H5">
        <v>6.5</v>
      </c>
      <c r="I5" t="s">
        <v>15</v>
      </c>
      <c r="J5">
        <v>18.2</v>
      </c>
      <c r="K5">
        <v>-76.8</v>
      </c>
      <c r="L5" s="4">
        <v>30</v>
      </c>
      <c r="M5" s="4">
        <f t="shared" si="0"/>
        <v>4566.8743084298176</v>
      </c>
      <c r="N5" s="4">
        <f t="shared" si="1"/>
        <v>107078.96174182497</v>
      </c>
      <c r="O5" s="4">
        <f t="shared" si="2"/>
        <v>107078961741.82497</v>
      </c>
      <c r="P5" s="4"/>
      <c r="Q5" s="1">
        <f t="shared" si="3"/>
        <v>9.3000000000000007</v>
      </c>
      <c r="R5" s="2">
        <v>1907</v>
      </c>
      <c r="S5" s="2">
        <v>9.3000000000000007</v>
      </c>
      <c r="T5" s="1"/>
      <c r="U5" s="1"/>
    </row>
    <row r="6" spans="1:21" x14ac:dyDescent="0.2">
      <c r="A6">
        <v>1908</v>
      </c>
      <c r="B6">
        <v>12</v>
      </c>
      <c r="C6">
        <v>28</v>
      </c>
      <c r="D6">
        <v>4</v>
      </c>
      <c r="E6">
        <v>20</v>
      </c>
      <c r="F6">
        <v>27</v>
      </c>
      <c r="G6">
        <v>40</v>
      </c>
      <c r="H6">
        <v>7</v>
      </c>
      <c r="I6" t="s">
        <v>11</v>
      </c>
      <c r="J6">
        <v>38.17</v>
      </c>
      <c r="K6">
        <v>15.58</v>
      </c>
      <c r="L6" s="4">
        <v>116</v>
      </c>
      <c r="M6" s="4">
        <f t="shared" si="0"/>
        <v>16817.695865963771</v>
      </c>
      <c r="N6" s="4">
        <f t="shared" si="1"/>
        <v>390127.60529240384</v>
      </c>
      <c r="O6" s="4">
        <f t="shared" si="2"/>
        <v>390127605292.40381</v>
      </c>
      <c r="P6" s="4"/>
      <c r="Q6" s="1">
        <f t="shared" si="3"/>
        <v>9.4</v>
      </c>
      <c r="R6" s="2">
        <v>1908</v>
      </c>
      <c r="S6" s="2">
        <v>9.4</v>
      </c>
      <c r="T6" s="1"/>
      <c r="U6" s="1"/>
    </row>
    <row r="7" spans="1:21" x14ac:dyDescent="0.2">
      <c r="A7">
        <v>1915</v>
      </c>
      <c r="B7">
        <v>1</v>
      </c>
      <c r="C7">
        <v>13</v>
      </c>
      <c r="D7">
        <v>6</v>
      </c>
      <c r="E7">
        <v>52</v>
      </c>
      <c r="F7">
        <v>38</v>
      </c>
      <c r="G7">
        <v>10</v>
      </c>
      <c r="H7">
        <v>7.5</v>
      </c>
      <c r="I7" t="s">
        <v>11</v>
      </c>
      <c r="J7">
        <v>42</v>
      </c>
      <c r="K7">
        <v>13.5</v>
      </c>
      <c r="L7" s="4">
        <v>60</v>
      </c>
      <c r="M7" s="4">
        <f t="shared" si="0"/>
        <v>6182.08058676568</v>
      </c>
      <c r="N7" s="4">
        <f t="shared" si="1"/>
        <v>133469.28360671061</v>
      </c>
      <c r="O7" s="4">
        <f t="shared" si="2"/>
        <v>133469283606.71062</v>
      </c>
      <c r="P7" s="4"/>
      <c r="Q7" s="1">
        <f t="shared" si="3"/>
        <v>10.1</v>
      </c>
      <c r="R7" s="2">
        <v>1915</v>
      </c>
      <c r="S7" s="2">
        <v>10.1</v>
      </c>
      <c r="T7" s="1"/>
      <c r="U7" s="1"/>
    </row>
    <row r="8" spans="1:21" x14ac:dyDescent="0.2">
      <c r="A8">
        <v>1915</v>
      </c>
      <c r="B8">
        <v>6</v>
      </c>
      <c r="C8">
        <v>23</v>
      </c>
      <c r="D8">
        <v>4</v>
      </c>
      <c r="E8">
        <v>56</v>
      </c>
      <c r="F8">
        <v>0</v>
      </c>
      <c r="G8">
        <v>0</v>
      </c>
      <c r="H8">
        <v>6.2</v>
      </c>
      <c r="I8" t="s">
        <v>83</v>
      </c>
      <c r="J8">
        <v>32.799999999999997</v>
      </c>
      <c r="K8">
        <v>-115.5</v>
      </c>
      <c r="L8" s="4">
        <v>0.9</v>
      </c>
      <c r="M8" s="4">
        <f t="shared" si="0"/>
        <v>92.731208801485195</v>
      </c>
      <c r="N8" s="4">
        <f t="shared" si="1"/>
        <v>2002.0392541006593</v>
      </c>
      <c r="O8" s="4">
        <f t="shared" si="2"/>
        <v>2002039254.1006594</v>
      </c>
      <c r="P8" s="4"/>
      <c r="Q8" s="1">
        <f t="shared" si="3"/>
        <v>10.1</v>
      </c>
      <c r="R8" s="1">
        <v>1915</v>
      </c>
      <c r="S8" s="1">
        <v>10.1</v>
      </c>
      <c r="T8" s="1"/>
      <c r="U8" s="1"/>
    </row>
    <row r="9" spans="1:21" x14ac:dyDescent="0.2">
      <c r="A9">
        <v>1918</v>
      </c>
      <c r="B9">
        <v>4</v>
      </c>
      <c r="C9">
        <v>21</v>
      </c>
      <c r="D9">
        <v>22</v>
      </c>
      <c r="E9">
        <v>32</v>
      </c>
      <c r="F9">
        <v>0</v>
      </c>
      <c r="G9">
        <v>0</v>
      </c>
      <c r="H9">
        <v>6.8</v>
      </c>
      <c r="I9" t="s">
        <v>83</v>
      </c>
      <c r="J9">
        <v>33.700000000000003</v>
      </c>
      <c r="K9">
        <v>-117</v>
      </c>
      <c r="L9" s="4">
        <v>0.2</v>
      </c>
      <c r="M9" s="4">
        <f t="shared" si="0"/>
        <v>17.801045493332406</v>
      </c>
      <c r="N9" s="4">
        <f t="shared" si="1"/>
        <v>257.06124344993981</v>
      </c>
      <c r="O9" s="4">
        <f t="shared" si="2"/>
        <v>257061243.44993982</v>
      </c>
      <c r="P9" s="4"/>
      <c r="Q9" s="1">
        <f t="shared" si="3"/>
        <v>15.1</v>
      </c>
      <c r="R9" s="1">
        <v>1916</v>
      </c>
      <c r="S9" s="1">
        <v>10.9</v>
      </c>
      <c r="T9" s="1"/>
      <c r="U9" s="1"/>
    </row>
    <row r="10" spans="1:21" x14ac:dyDescent="0.2">
      <c r="A10">
        <v>1918</v>
      </c>
      <c r="B10">
        <v>10</v>
      </c>
      <c r="C10">
        <v>11</v>
      </c>
      <c r="D10">
        <v>14</v>
      </c>
      <c r="E10">
        <v>14</v>
      </c>
      <c r="F10">
        <v>0</v>
      </c>
      <c r="G10">
        <v>60</v>
      </c>
      <c r="H10">
        <v>7.3</v>
      </c>
      <c r="I10" t="s">
        <v>83</v>
      </c>
      <c r="J10">
        <v>18.5</v>
      </c>
      <c r="K10">
        <v>-67.5</v>
      </c>
      <c r="L10" s="4">
        <v>29</v>
      </c>
      <c r="M10" s="4">
        <f t="shared" si="0"/>
        <v>2581.1515965331992</v>
      </c>
      <c r="N10" s="4">
        <f t="shared" si="1"/>
        <v>37273.880300241275</v>
      </c>
      <c r="O10" s="4">
        <f t="shared" si="2"/>
        <v>37273880300.241272</v>
      </c>
      <c r="P10" s="4"/>
      <c r="Q10" s="1">
        <f t="shared" si="3"/>
        <v>15.1</v>
      </c>
      <c r="R10" s="1">
        <v>1917</v>
      </c>
      <c r="S10" s="1">
        <v>12.8</v>
      </c>
      <c r="T10" s="1"/>
      <c r="U10" s="1"/>
    </row>
    <row r="11" spans="1:21" x14ac:dyDescent="0.2">
      <c r="A11">
        <v>1920</v>
      </c>
      <c r="B11">
        <v>12</v>
      </c>
      <c r="C11">
        <v>16</v>
      </c>
      <c r="D11">
        <v>12</v>
      </c>
      <c r="E11">
        <v>5</v>
      </c>
      <c r="F11">
        <v>53</v>
      </c>
      <c r="G11">
        <v>17</v>
      </c>
      <c r="H11">
        <v>7.8</v>
      </c>
      <c r="I11" t="s">
        <v>16</v>
      </c>
      <c r="J11">
        <v>36.700000000000003</v>
      </c>
      <c r="K11">
        <v>104.9</v>
      </c>
      <c r="L11" s="4">
        <v>25</v>
      </c>
      <c r="M11" s="4">
        <f t="shared" si="0"/>
        <v>2018.259126228164</v>
      </c>
      <c r="N11" s="4">
        <f t="shared" si="1"/>
        <v>22004.675601440427</v>
      </c>
      <c r="O11" s="4">
        <f t="shared" si="2"/>
        <v>22004675601.440426</v>
      </c>
      <c r="P11" s="4"/>
      <c r="Q11" s="1">
        <f t="shared" si="3"/>
        <v>20</v>
      </c>
      <c r="R11" s="1">
        <v>1918</v>
      </c>
      <c r="S11" s="1">
        <v>15.1</v>
      </c>
      <c r="T11" s="1"/>
      <c r="U11" s="1"/>
    </row>
    <row r="12" spans="1:21" x14ac:dyDescent="0.2">
      <c r="A12">
        <v>1923</v>
      </c>
      <c r="B12">
        <v>9</v>
      </c>
      <c r="C12">
        <v>1</v>
      </c>
      <c r="D12">
        <v>2</v>
      </c>
      <c r="E12">
        <v>58</v>
      </c>
      <c r="F12">
        <v>37</v>
      </c>
      <c r="G12">
        <v>35</v>
      </c>
      <c r="H12">
        <v>7.9</v>
      </c>
      <c r="I12" t="s">
        <v>17</v>
      </c>
      <c r="J12">
        <v>35.1</v>
      </c>
      <c r="K12">
        <v>139.5</v>
      </c>
      <c r="L12" s="4">
        <v>600</v>
      </c>
      <c r="M12" s="4">
        <f t="shared" si="0"/>
        <v>41842.754803564145</v>
      </c>
      <c r="N12" s="4">
        <f t="shared" si="1"/>
        <v>533570.97903192881</v>
      </c>
      <c r="O12" s="4">
        <f t="shared" si="2"/>
        <v>533570979031.92883</v>
      </c>
      <c r="P12" s="4"/>
      <c r="Q12" s="1">
        <f t="shared" si="3"/>
        <v>17.100000000000001</v>
      </c>
      <c r="R12" s="1">
        <v>1919</v>
      </c>
      <c r="S12" s="1">
        <v>17.3</v>
      </c>
      <c r="T12" s="1"/>
      <c r="U12" s="1"/>
    </row>
    <row r="13" spans="1:21" x14ac:dyDescent="0.2">
      <c r="A13">
        <v>1925</v>
      </c>
      <c r="B13">
        <v>6</v>
      </c>
      <c r="C13">
        <v>28</v>
      </c>
      <c r="D13">
        <v>1</v>
      </c>
      <c r="E13">
        <v>21</v>
      </c>
      <c r="F13">
        <v>5</v>
      </c>
      <c r="G13">
        <v>25</v>
      </c>
      <c r="H13">
        <v>6.7</v>
      </c>
      <c r="I13" t="s">
        <v>83</v>
      </c>
      <c r="J13">
        <v>46.4</v>
      </c>
      <c r="K13">
        <v>-111.24</v>
      </c>
      <c r="L13" s="4">
        <v>0.15</v>
      </c>
      <c r="M13" s="4">
        <f t="shared" si="0"/>
        <v>9.4881530166812098</v>
      </c>
      <c r="N13" s="4">
        <f t="shared" si="1"/>
        <v>118.22563966888217</v>
      </c>
      <c r="O13" s="4">
        <f t="shared" si="2"/>
        <v>118225639.66888216</v>
      </c>
      <c r="P13" s="4"/>
      <c r="Q13" s="1">
        <f t="shared" si="3"/>
        <v>17.5</v>
      </c>
      <c r="R13" s="1">
        <v>1920</v>
      </c>
      <c r="S13" s="1">
        <v>20</v>
      </c>
      <c r="T13" s="1"/>
      <c r="U13" s="1"/>
    </row>
    <row r="14" spans="1:21" x14ac:dyDescent="0.2">
      <c r="A14">
        <v>1925</v>
      </c>
      <c r="B14">
        <v>6</v>
      </c>
      <c r="C14">
        <v>29</v>
      </c>
      <c r="D14">
        <v>14</v>
      </c>
      <c r="E14">
        <v>42</v>
      </c>
      <c r="F14">
        <v>0</v>
      </c>
      <c r="G14">
        <v>0</v>
      </c>
      <c r="H14">
        <v>6.2</v>
      </c>
      <c r="I14" t="s">
        <v>83</v>
      </c>
      <c r="J14">
        <v>34.5</v>
      </c>
      <c r="K14">
        <v>-119.6</v>
      </c>
      <c r="L14" s="4">
        <v>8</v>
      </c>
      <c r="M14" s="4">
        <f t="shared" si="0"/>
        <v>506.03482755633121</v>
      </c>
      <c r="N14" s="4">
        <f t="shared" si="1"/>
        <v>6305.3674490070489</v>
      </c>
      <c r="O14" s="4">
        <f t="shared" si="2"/>
        <v>6305367449.0070486</v>
      </c>
      <c r="P14" s="4"/>
      <c r="Q14" s="1">
        <f t="shared" si="3"/>
        <v>17.5</v>
      </c>
      <c r="R14" s="1">
        <v>1921</v>
      </c>
      <c r="S14" s="1">
        <v>17.899999999999999</v>
      </c>
      <c r="T14" s="1"/>
      <c r="U14" s="1"/>
    </row>
    <row r="15" spans="1:21" x14ac:dyDescent="0.2">
      <c r="A15">
        <v>1926</v>
      </c>
      <c r="B15">
        <v>10</v>
      </c>
      <c r="C15">
        <v>12</v>
      </c>
      <c r="D15">
        <v>0</v>
      </c>
      <c r="E15">
        <v>0</v>
      </c>
      <c r="F15">
        <v>0</v>
      </c>
      <c r="G15">
        <v>0</v>
      </c>
      <c r="H15">
        <v>5.8</v>
      </c>
      <c r="I15" t="s">
        <v>83</v>
      </c>
      <c r="J15">
        <v>32.5</v>
      </c>
      <c r="K15">
        <v>-115.5</v>
      </c>
      <c r="L15" s="4">
        <v>1</v>
      </c>
      <c r="M15" s="4">
        <f t="shared" si="0"/>
        <v>60.242241375753721</v>
      </c>
      <c r="N15" s="4">
        <f t="shared" si="1"/>
        <v>742.1571856175907</v>
      </c>
      <c r="O15" s="4">
        <f t="shared" si="2"/>
        <v>742157185.61759067</v>
      </c>
      <c r="P15" s="4"/>
      <c r="Q15" s="1">
        <f t="shared" si="3"/>
        <v>17.7</v>
      </c>
      <c r="R15" s="1">
        <v>1922</v>
      </c>
      <c r="S15" s="1">
        <v>16.8</v>
      </c>
      <c r="T15" s="1"/>
      <c r="U15" s="1"/>
    </row>
    <row r="16" spans="1:21" x14ac:dyDescent="0.2">
      <c r="A16">
        <v>1927</v>
      </c>
      <c r="B16">
        <v>1</v>
      </c>
      <c r="C16">
        <v>1</v>
      </c>
      <c r="D16">
        <v>8</v>
      </c>
      <c r="E16">
        <v>16</v>
      </c>
      <c r="F16">
        <v>0</v>
      </c>
      <c r="G16">
        <v>0</v>
      </c>
      <c r="H16">
        <v>7.3</v>
      </c>
      <c r="I16" t="s">
        <v>17</v>
      </c>
      <c r="J16">
        <v>35.6</v>
      </c>
      <c r="K16">
        <v>135.1</v>
      </c>
      <c r="L16" s="4">
        <v>40</v>
      </c>
      <c r="M16" s="4">
        <f t="shared" si="0"/>
        <v>2294.9425286001415</v>
      </c>
      <c r="N16" s="4">
        <f t="shared" si="1"/>
        <v>28760.114253817963</v>
      </c>
      <c r="O16" s="4">
        <f t="shared" si="2"/>
        <v>28760114253.817963</v>
      </c>
      <c r="P16" s="4"/>
      <c r="Q16" s="1">
        <f t="shared" si="3"/>
        <v>17.399999999999999</v>
      </c>
      <c r="R16" s="1">
        <v>1923</v>
      </c>
      <c r="S16" s="1">
        <v>17.100000000000001</v>
      </c>
      <c r="T16" s="1"/>
      <c r="U16" s="1"/>
    </row>
    <row r="17" spans="1:19" x14ac:dyDescent="0.2">
      <c r="A17">
        <v>1927</v>
      </c>
      <c r="B17">
        <v>3</v>
      </c>
      <c r="C17">
        <v>7</v>
      </c>
      <c r="D17">
        <v>9</v>
      </c>
      <c r="E17">
        <v>27</v>
      </c>
      <c r="F17">
        <v>0</v>
      </c>
      <c r="G17">
        <v>10</v>
      </c>
      <c r="H17">
        <v>7.3</v>
      </c>
      <c r="I17" t="s">
        <v>18</v>
      </c>
      <c r="J17">
        <v>-5</v>
      </c>
      <c r="K17">
        <v>-78</v>
      </c>
      <c r="L17" s="4">
        <v>8</v>
      </c>
      <c r="M17" s="4">
        <f t="shared" si="0"/>
        <v>458.98850572002834</v>
      </c>
      <c r="N17" s="4">
        <f t="shared" si="1"/>
        <v>5752.0228507635929</v>
      </c>
      <c r="O17" s="4">
        <f t="shared" si="2"/>
        <v>5752022850.7635927</v>
      </c>
      <c r="P17" s="4"/>
      <c r="Q17" s="1">
        <f t="shared" si="3"/>
        <v>17.399999999999999</v>
      </c>
      <c r="R17" s="1">
        <v>1924</v>
      </c>
      <c r="S17" s="1">
        <v>17.100000000000001</v>
      </c>
    </row>
    <row r="18" spans="1:19" x14ac:dyDescent="0.2">
      <c r="A18">
        <v>1928</v>
      </c>
      <c r="B18">
        <v>5</v>
      </c>
      <c r="C18">
        <v>14</v>
      </c>
      <c r="D18">
        <v>22</v>
      </c>
      <c r="E18">
        <v>12</v>
      </c>
      <c r="F18">
        <v>0</v>
      </c>
      <c r="G18">
        <v>0</v>
      </c>
      <c r="H18">
        <v>7.7</v>
      </c>
      <c r="I18" t="s">
        <v>20</v>
      </c>
      <c r="J18">
        <v>-39.771999999999998</v>
      </c>
      <c r="K18">
        <v>176.02500000000001</v>
      </c>
      <c r="L18" s="4">
        <v>25</v>
      </c>
      <c r="M18" s="4">
        <f t="shared" si="0"/>
        <v>1366.0372194048464</v>
      </c>
      <c r="N18" s="4">
        <f t="shared" si="1"/>
        <v>17419.450989154571</v>
      </c>
      <c r="O18" s="4">
        <f t="shared" si="2"/>
        <v>17419450989.154572</v>
      </c>
      <c r="P18" s="4"/>
      <c r="Q18" s="1">
        <f t="shared" si="3"/>
        <v>17.100000000000001</v>
      </c>
      <c r="R18" s="1">
        <v>1925</v>
      </c>
      <c r="S18" s="1">
        <v>17.5</v>
      </c>
    </row>
    <row r="19" spans="1:19" x14ac:dyDescent="0.2">
      <c r="A19">
        <v>1930</v>
      </c>
      <c r="B19">
        <v>3</v>
      </c>
      <c r="C19">
        <v>31</v>
      </c>
      <c r="D19">
        <v>0</v>
      </c>
      <c r="E19">
        <v>0</v>
      </c>
      <c r="F19">
        <v>0</v>
      </c>
      <c r="G19">
        <v>0</v>
      </c>
      <c r="H19">
        <v>5.6</v>
      </c>
      <c r="I19" t="s">
        <v>19</v>
      </c>
      <c r="J19">
        <v>13.2</v>
      </c>
      <c r="K19">
        <v>-85.7</v>
      </c>
      <c r="L19" s="4">
        <v>15</v>
      </c>
      <c r="M19" s="4">
        <f t="shared" si="0"/>
        <v>743.42161600263739</v>
      </c>
      <c r="N19" s="4">
        <f t="shared" si="1"/>
        <v>9707.0385568306046</v>
      </c>
      <c r="O19" s="4">
        <f t="shared" si="2"/>
        <v>9707038556.8306046</v>
      </c>
      <c r="P19" s="4"/>
      <c r="Q19" s="1">
        <f t="shared" si="3"/>
        <v>16.7</v>
      </c>
      <c r="R19" s="1">
        <v>1926</v>
      </c>
      <c r="S19" s="1">
        <v>17.7</v>
      </c>
    </row>
    <row r="20" spans="1:19" x14ac:dyDescent="0.2">
      <c r="A20">
        <v>1931</v>
      </c>
      <c r="B20">
        <v>2</v>
      </c>
      <c r="C20">
        <v>2</v>
      </c>
      <c r="D20">
        <v>22</v>
      </c>
      <c r="E20">
        <v>46</v>
      </c>
      <c r="F20">
        <v>51.3</v>
      </c>
      <c r="G20">
        <v>35</v>
      </c>
      <c r="H20">
        <v>6.3</v>
      </c>
      <c r="I20" t="s">
        <v>83</v>
      </c>
      <c r="J20">
        <v>33.619999999999997</v>
      </c>
      <c r="K20">
        <v>-117.97</v>
      </c>
      <c r="L20" s="4">
        <v>40</v>
      </c>
      <c r="M20" s="4">
        <f t="shared" si="0"/>
        <v>1888.054897784476</v>
      </c>
      <c r="N20" s="4">
        <f t="shared" si="1"/>
        <v>27085.638078374457</v>
      </c>
      <c r="O20" s="4">
        <f t="shared" si="2"/>
        <v>27085638078.374458</v>
      </c>
      <c r="P20" s="4"/>
      <c r="Q20" s="1">
        <f t="shared" si="3"/>
        <v>15.2</v>
      </c>
      <c r="R20" s="1">
        <v>1927</v>
      </c>
      <c r="S20" s="1">
        <v>17.399999999999999</v>
      </c>
    </row>
    <row r="21" spans="1:19" x14ac:dyDescent="0.2">
      <c r="A21">
        <v>1931</v>
      </c>
      <c r="B21">
        <v>3</v>
      </c>
      <c r="C21">
        <v>31</v>
      </c>
      <c r="D21">
        <v>16</v>
      </c>
      <c r="E21">
        <v>2</v>
      </c>
      <c r="F21">
        <v>0</v>
      </c>
      <c r="G21">
        <v>0</v>
      </c>
      <c r="H21">
        <v>7.7</v>
      </c>
      <c r="I21" t="s">
        <v>21</v>
      </c>
      <c r="J21">
        <v>8</v>
      </c>
      <c r="K21">
        <v>-82.5</v>
      </c>
      <c r="L21" s="4">
        <v>0.05</v>
      </c>
      <c r="M21" s="4">
        <f t="shared" si="0"/>
        <v>2.3600686222305951</v>
      </c>
      <c r="N21" s="4">
        <f t="shared" si="1"/>
        <v>33.857047597968069</v>
      </c>
      <c r="O21" s="4">
        <f t="shared" si="2"/>
        <v>33857047.597968072</v>
      </c>
      <c r="P21" s="4"/>
      <c r="Q21" s="1">
        <f t="shared" si="3"/>
        <v>15.2</v>
      </c>
      <c r="R21" s="1">
        <v>1928</v>
      </c>
      <c r="S21" s="1">
        <v>17.100000000000001</v>
      </c>
    </row>
    <row r="22" spans="1:19" x14ac:dyDescent="0.2">
      <c r="A22">
        <v>1933</v>
      </c>
      <c r="B22">
        <v>3</v>
      </c>
      <c r="C22">
        <v>11</v>
      </c>
      <c r="D22">
        <v>1</v>
      </c>
      <c r="E22">
        <v>54</v>
      </c>
      <c r="F22">
        <v>7.8</v>
      </c>
      <c r="G22">
        <v>16</v>
      </c>
      <c r="H22">
        <v>7.5</v>
      </c>
      <c r="I22" t="s">
        <v>22</v>
      </c>
      <c r="J22">
        <v>29.5</v>
      </c>
      <c r="K22">
        <v>66.8</v>
      </c>
      <c r="L22" s="4">
        <v>25</v>
      </c>
      <c r="M22" s="4">
        <f t="shared" si="0"/>
        <v>1070.3259057735124</v>
      </c>
      <c r="N22" s="4">
        <f t="shared" si="1"/>
        <v>17953.152746873002</v>
      </c>
      <c r="O22" s="4">
        <f t="shared" si="2"/>
        <v>17953152746.873001</v>
      </c>
      <c r="P22" s="4"/>
      <c r="Q22" s="1">
        <f t="shared" si="3"/>
        <v>13</v>
      </c>
      <c r="R22" s="1">
        <v>1929</v>
      </c>
      <c r="S22" s="1">
        <v>17.100000000000001</v>
      </c>
    </row>
    <row r="23" spans="1:19" x14ac:dyDescent="0.2">
      <c r="A23">
        <v>1934</v>
      </c>
      <c r="B23">
        <v>7</v>
      </c>
      <c r="C23">
        <v>18</v>
      </c>
      <c r="D23">
        <v>1</v>
      </c>
      <c r="E23">
        <v>36</v>
      </c>
      <c r="F23">
        <v>24</v>
      </c>
      <c r="G23">
        <v>60</v>
      </c>
      <c r="H23">
        <v>6.2</v>
      </c>
      <c r="I23" t="s">
        <v>83</v>
      </c>
      <c r="J23">
        <v>46.6</v>
      </c>
      <c r="K23">
        <v>-112</v>
      </c>
      <c r="L23" s="4">
        <v>19</v>
      </c>
      <c r="M23" s="4">
        <f t="shared" si="0"/>
        <v>774.71208417892308</v>
      </c>
      <c r="N23" s="4">
        <f t="shared" si="1"/>
        <v>12606.762554307406</v>
      </c>
      <c r="O23" s="4">
        <f t="shared" si="2"/>
        <v>12606762554.307405</v>
      </c>
      <c r="P23" s="4"/>
      <c r="Q23" s="1">
        <f t="shared" si="3"/>
        <v>13.4</v>
      </c>
      <c r="R23" s="1">
        <v>1930</v>
      </c>
      <c r="S23" s="1">
        <v>16.7</v>
      </c>
    </row>
    <row r="24" spans="1:19" x14ac:dyDescent="0.2">
      <c r="A24">
        <v>1935</v>
      </c>
      <c r="B24">
        <v>5</v>
      </c>
      <c r="C24">
        <v>30</v>
      </c>
      <c r="D24">
        <v>21</v>
      </c>
      <c r="E24">
        <v>32</v>
      </c>
      <c r="F24">
        <v>46</v>
      </c>
      <c r="G24">
        <v>33</v>
      </c>
      <c r="H24">
        <v>6</v>
      </c>
      <c r="I24" t="s">
        <v>83</v>
      </c>
      <c r="J24">
        <v>46.6</v>
      </c>
      <c r="K24">
        <v>-112</v>
      </c>
      <c r="L24" s="4">
        <v>6</v>
      </c>
      <c r="M24" s="4">
        <f t="shared" si="0"/>
        <v>232.99611554253329</v>
      </c>
      <c r="N24" s="4">
        <f t="shared" si="1"/>
        <v>3708.4818226819448</v>
      </c>
      <c r="O24" s="4">
        <f t="shared" si="2"/>
        <v>3708481822.6819448</v>
      </c>
      <c r="P24" s="4"/>
      <c r="Q24" s="1">
        <f t="shared" si="3"/>
        <v>13.7</v>
      </c>
      <c r="R24" s="1">
        <v>1931</v>
      </c>
      <c r="S24" s="1">
        <v>15.2</v>
      </c>
    </row>
    <row r="25" spans="1:19" x14ac:dyDescent="0.2">
      <c r="A25">
        <v>1935</v>
      </c>
      <c r="B25">
        <v>10</v>
      </c>
      <c r="C25">
        <v>19</v>
      </c>
      <c r="D25">
        <v>4</v>
      </c>
      <c r="E25">
        <v>48</v>
      </c>
      <c r="F25">
        <v>2</v>
      </c>
      <c r="G25">
        <v>0</v>
      </c>
      <c r="H25">
        <v>8.3000000000000007</v>
      </c>
      <c r="I25" t="s">
        <v>13</v>
      </c>
      <c r="J25">
        <v>-36.25</v>
      </c>
      <c r="K25">
        <v>-72.25</v>
      </c>
      <c r="L25" s="4">
        <v>920</v>
      </c>
      <c r="M25" s="4">
        <f t="shared" si="0"/>
        <v>35726.071049855105</v>
      </c>
      <c r="N25" s="4">
        <f t="shared" si="1"/>
        <v>568633.87947789824</v>
      </c>
      <c r="O25" s="4">
        <f t="shared" si="2"/>
        <v>568633879477.89819</v>
      </c>
      <c r="P25" s="4"/>
      <c r="Q25" s="1">
        <f t="shared" si="3"/>
        <v>13.7</v>
      </c>
      <c r="R25" s="1">
        <v>1932</v>
      </c>
      <c r="S25" s="1">
        <v>13.7</v>
      </c>
    </row>
    <row r="26" spans="1:19" x14ac:dyDescent="0.2">
      <c r="A26">
        <v>1935</v>
      </c>
      <c r="B26">
        <v>10</v>
      </c>
      <c r="C26">
        <v>31</v>
      </c>
      <c r="D26">
        <v>18</v>
      </c>
      <c r="E26">
        <v>37</v>
      </c>
      <c r="F26">
        <v>47</v>
      </c>
      <c r="G26">
        <v>0</v>
      </c>
      <c r="H26">
        <v>7.7</v>
      </c>
      <c r="I26" t="s">
        <v>23</v>
      </c>
      <c r="J26">
        <v>39.770000000000003</v>
      </c>
      <c r="K26">
        <v>39.533000000000001</v>
      </c>
      <c r="L26" s="4">
        <v>20</v>
      </c>
      <c r="M26" s="4">
        <f t="shared" si="0"/>
        <v>776.65371847511096</v>
      </c>
      <c r="N26" s="4">
        <f t="shared" si="1"/>
        <v>12361.606075606484</v>
      </c>
      <c r="O26" s="4">
        <f t="shared" si="2"/>
        <v>12361606075.606483</v>
      </c>
      <c r="P26" s="4"/>
      <c r="Q26" s="1">
        <f t="shared" si="3"/>
        <v>13.7</v>
      </c>
      <c r="R26" s="1">
        <v>1933</v>
      </c>
      <c r="S26" s="1">
        <v>13</v>
      </c>
    </row>
    <row r="27" spans="1:19" x14ac:dyDescent="0.2">
      <c r="A27">
        <v>1939</v>
      </c>
      <c r="B27">
        <v>1</v>
      </c>
      <c r="C27">
        <v>25</v>
      </c>
      <c r="D27">
        <v>3</v>
      </c>
      <c r="E27">
        <v>32</v>
      </c>
      <c r="F27">
        <v>14</v>
      </c>
      <c r="G27">
        <v>60</v>
      </c>
      <c r="H27">
        <v>7.2</v>
      </c>
      <c r="I27" t="s">
        <v>83</v>
      </c>
      <c r="J27">
        <v>32.732999999999997</v>
      </c>
      <c r="K27">
        <v>-115.5</v>
      </c>
      <c r="L27" s="4">
        <v>33</v>
      </c>
      <c r="M27" s="4">
        <f t="shared" si="0"/>
        <v>1054.2756448055559</v>
      </c>
      <c r="N27" s="4">
        <f t="shared" si="1"/>
        <v>16538.930216094985</v>
      </c>
      <c r="O27" s="4">
        <f t="shared" si="2"/>
        <v>16538930216.094984</v>
      </c>
      <c r="P27" s="4"/>
      <c r="Q27" s="1">
        <f t="shared" si="3"/>
        <v>13.9</v>
      </c>
      <c r="R27" s="1">
        <v>1934</v>
      </c>
      <c r="S27" s="1">
        <v>13.4</v>
      </c>
    </row>
    <row r="28" spans="1:19" x14ac:dyDescent="0.2">
      <c r="A28">
        <v>1939</v>
      </c>
      <c r="B28">
        <v>12</v>
      </c>
      <c r="C28">
        <v>26</v>
      </c>
      <c r="D28">
        <v>23</v>
      </c>
      <c r="E28">
        <v>57</v>
      </c>
      <c r="F28">
        <v>22.6</v>
      </c>
      <c r="G28">
        <v>35</v>
      </c>
      <c r="H28">
        <v>7.3</v>
      </c>
      <c r="I28" t="s">
        <v>24</v>
      </c>
      <c r="J28">
        <v>45.8</v>
      </c>
      <c r="K28">
        <v>26.8</v>
      </c>
      <c r="L28" s="4">
        <v>10</v>
      </c>
      <c r="M28" s="4">
        <f t="shared" si="0"/>
        <v>319.47746812289569</v>
      </c>
      <c r="N28" s="4">
        <f t="shared" si="1"/>
        <v>5011.7970351802978</v>
      </c>
      <c r="O28" s="4">
        <f t="shared" si="2"/>
        <v>5011797035.1802979</v>
      </c>
      <c r="P28" s="4"/>
      <c r="Q28" s="1">
        <f t="shared" si="3"/>
        <v>13.9</v>
      </c>
      <c r="R28" s="1">
        <v>1935</v>
      </c>
      <c r="S28" s="1">
        <v>13.7</v>
      </c>
    </row>
    <row r="29" spans="1:19" x14ac:dyDescent="0.2">
      <c r="A29">
        <v>1940</v>
      </c>
      <c r="B29">
        <v>5</v>
      </c>
      <c r="C29">
        <v>19</v>
      </c>
      <c r="D29">
        <v>4</v>
      </c>
      <c r="E29">
        <v>36</v>
      </c>
      <c r="F29">
        <v>40.9</v>
      </c>
      <c r="G29">
        <v>16</v>
      </c>
      <c r="H29">
        <v>7.9</v>
      </c>
      <c r="I29" t="s">
        <v>25</v>
      </c>
      <c r="J29">
        <v>-0.75</v>
      </c>
      <c r="K29">
        <v>-81.5</v>
      </c>
      <c r="L29" s="4">
        <v>2.5</v>
      </c>
      <c r="M29" s="4">
        <f t="shared" si="0"/>
        <v>76.066063838784686</v>
      </c>
      <c r="N29" s="4">
        <f t="shared" si="1"/>
        <v>1184.7615440307168</v>
      </c>
      <c r="O29" s="4">
        <f t="shared" si="2"/>
        <v>1184761544.0307169</v>
      </c>
      <c r="P29" s="4"/>
      <c r="Q29" s="1">
        <f t="shared" si="3"/>
        <v>14</v>
      </c>
      <c r="R29" s="1">
        <v>1936</v>
      </c>
      <c r="S29" s="1">
        <v>13.9</v>
      </c>
    </row>
    <row r="30" spans="1:19" x14ac:dyDescent="0.2">
      <c r="A30">
        <v>1940</v>
      </c>
      <c r="B30">
        <v>11</v>
      </c>
      <c r="C30">
        <v>10</v>
      </c>
      <c r="D30">
        <v>1</v>
      </c>
      <c r="E30">
        <v>39</v>
      </c>
      <c r="F30">
        <v>0</v>
      </c>
      <c r="G30">
        <v>150</v>
      </c>
      <c r="H30">
        <v>7.8</v>
      </c>
      <c r="I30" t="s">
        <v>26</v>
      </c>
      <c r="J30">
        <v>-31.5</v>
      </c>
      <c r="K30">
        <v>-68.5</v>
      </c>
      <c r="L30" s="4">
        <v>100</v>
      </c>
      <c r="M30" s="4">
        <f t="shared" si="0"/>
        <v>3042.6425535513872</v>
      </c>
      <c r="N30" s="4">
        <f t="shared" si="1"/>
        <v>47390.461761228667</v>
      </c>
      <c r="O30" s="4">
        <f t="shared" si="2"/>
        <v>47390461761.228668</v>
      </c>
      <c r="P30" s="4"/>
      <c r="Q30" s="1">
        <f t="shared" si="3"/>
        <v>14</v>
      </c>
      <c r="R30" s="1">
        <v>1937</v>
      </c>
      <c r="S30" s="1">
        <v>14.4</v>
      </c>
    </row>
    <row r="31" spans="1:19" x14ac:dyDescent="0.2">
      <c r="A31">
        <v>1942</v>
      </c>
      <c r="B31">
        <v>5</v>
      </c>
      <c r="C31">
        <v>14</v>
      </c>
      <c r="D31">
        <v>2</v>
      </c>
      <c r="E31">
        <v>13</v>
      </c>
      <c r="F31">
        <v>0</v>
      </c>
      <c r="G31">
        <v>30</v>
      </c>
      <c r="H31">
        <v>5.6</v>
      </c>
      <c r="I31" t="s">
        <v>83</v>
      </c>
      <c r="J31">
        <v>44.957000000000001</v>
      </c>
      <c r="K31">
        <v>-74.722999999999999</v>
      </c>
      <c r="L31" s="4">
        <v>2</v>
      </c>
      <c r="M31" s="4">
        <f t="shared" si="0"/>
        <v>55.195329769639677</v>
      </c>
      <c r="N31" s="4">
        <f t="shared" si="1"/>
        <v>738.38483608886804</v>
      </c>
      <c r="O31" s="4">
        <f t="shared" si="2"/>
        <v>738384836.08886802</v>
      </c>
      <c r="P31" s="4"/>
      <c r="Q31" s="1">
        <f t="shared" si="3"/>
        <v>16.3</v>
      </c>
      <c r="R31" s="1">
        <v>1938</v>
      </c>
      <c r="S31" s="1">
        <v>14.1</v>
      </c>
    </row>
    <row r="32" spans="1:19" x14ac:dyDescent="0.2">
      <c r="A32">
        <v>1944</v>
      </c>
      <c r="B32">
        <v>1</v>
      </c>
      <c r="C32">
        <v>15</v>
      </c>
      <c r="D32">
        <v>23</v>
      </c>
      <c r="E32">
        <v>49</v>
      </c>
      <c r="F32">
        <v>0</v>
      </c>
      <c r="G32">
        <v>50</v>
      </c>
      <c r="H32">
        <v>8</v>
      </c>
      <c r="I32" t="s">
        <v>22</v>
      </c>
      <c r="J32">
        <v>24.5</v>
      </c>
      <c r="K32">
        <v>63</v>
      </c>
      <c r="L32" s="4">
        <v>25</v>
      </c>
      <c r="M32" s="4">
        <f t="shared" si="0"/>
        <v>625.79738967845446</v>
      </c>
      <c r="N32" s="4">
        <f t="shared" si="1"/>
        <v>7753.3452047571054</v>
      </c>
      <c r="O32" s="4">
        <f t="shared" si="2"/>
        <v>7753345204.7571058</v>
      </c>
      <c r="P32" s="4"/>
      <c r="Q32" s="1">
        <f t="shared" si="3"/>
        <v>17.600000000000001</v>
      </c>
      <c r="R32" s="1">
        <v>1939</v>
      </c>
      <c r="S32" s="1">
        <v>13.9</v>
      </c>
    </row>
    <row r="33" spans="1:19" x14ac:dyDescent="0.2">
      <c r="A33">
        <v>1944</v>
      </c>
      <c r="B33">
        <v>9</v>
      </c>
      <c r="C33">
        <v>5</v>
      </c>
      <c r="D33">
        <v>4</v>
      </c>
      <c r="E33">
        <v>38</v>
      </c>
      <c r="F33">
        <v>45.7</v>
      </c>
      <c r="G33">
        <v>12</v>
      </c>
      <c r="H33">
        <v>8.3000000000000007</v>
      </c>
      <c r="I33" t="s">
        <v>27</v>
      </c>
      <c r="J33">
        <v>10.5</v>
      </c>
      <c r="K33">
        <v>122</v>
      </c>
      <c r="L33" s="4">
        <v>3.5</v>
      </c>
      <c r="M33" s="4">
        <f t="shared" si="0"/>
        <v>87.611634554983624</v>
      </c>
      <c r="N33" s="4">
        <f t="shared" si="1"/>
        <v>1085.4683286659947</v>
      </c>
      <c r="O33" s="4">
        <f t="shared" si="2"/>
        <v>1085468328.6659946</v>
      </c>
      <c r="P33" s="4"/>
      <c r="Q33" s="1">
        <f t="shared" si="3"/>
        <v>17.600000000000001</v>
      </c>
      <c r="R33" s="1">
        <v>1940</v>
      </c>
      <c r="S33" s="1">
        <v>14</v>
      </c>
    </row>
    <row r="34" spans="1:19" x14ac:dyDescent="0.2">
      <c r="A34">
        <v>1945</v>
      </c>
      <c r="B34">
        <v>11</v>
      </c>
      <c r="C34">
        <v>27</v>
      </c>
      <c r="D34">
        <v>21</v>
      </c>
      <c r="E34">
        <v>56</v>
      </c>
      <c r="F34">
        <v>50</v>
      </c>
      <c r="G34">
        <v>15</v>
      </c>
      <c r="H34">
        <v>7.3</v>
      </c>
      <c r="I34" t="s">
        <v>17</v>
      </c>
      <c r="J34">
        <v>36.5</v>
      </c>
      <c r="K34">
        <v>136</v>
      </c>
      <c r="L34" s="4">
        <v>1000</v>
      </c>
      <c r="M34" s="4">
        <f t="shared" si="0"/>
        <v>23839.900559179216</v>
      </c>
      <c r="N34" s="4">
        <f t="shared" si="1"/>
        <v>288801.85312957683</v>
      </c>
      <c r="O34" s="4">
        <f t="shared" si="2"/>
        <v>288801853129.57684</v>
      </c>
      <c r="P34" s="4"/>
      <c r="Q34" s="1">
        <f t="shared" si="3"/>
        <v>18</v>
      </c>
      <c r="R34" s="1">
        <v>1941</v>
      </c>
      <c r="S34" s="1">
        <v>14.7</v>
      </c>
    </row>
    <row r="35" spans="1:19" x14ac:dyDescent="0.2">
      <c r="A35">
        <v>1948</v>
      </c>
      <c r="B35">
        <v>1</v>
      </c>
      <c r="C35">
        <v>24</v>
      </c>
      <c r="D35">
        <v>17</v>
      </c>
      <c r="E35">
        <v>46</v>
      </c>
      <c r="F35">
        <v>40</v>
      </c>
      <c r="G35">
        <v>33</v>
      </c>
      <c r="H35">
        <v>7.3</v>
      </c>
      <c r="I35" t="s">
        <v>28</v>
      </c>
      <c r="J35">
        <v>37.950000000000003</v>
      </c>
      <c r="K35">
        <v>58.32</v>
      </c>
      <c r="L35" s="4">
        <v>25</v>
      </c>
      <c r="M35" s="4">
        <f t="shared" si="0"/>
        <v>514.84506120676394</v>
      </c>
      <c r="N35" s="4">
        <f t="shared" si="1"/>
        <v>4658.301023506312</v>
      </c>
      <c r="O35" s="4">
        <f t="shared" si="2"/>
        <v>4658301023.5063124</v>
      </c>
      <c r="P35" s="4"/>
      <c r="Q35" s="1">
        <f t="shared" si="3"/>
        <v>24.1</v>
      </c>
      <c r="R35" s="1">
        <v>1942</v>
      </c>
      <c r="S35" s="1">
        <v>16.3</v>
      </c>
    </row>
    <row r="36" spans="1:19" x14ac:dyDescent="0.2">
      <c r="A36">
        <v>1948</v>
      </c>
      <c r="B36">
        <v>6</v>
      </c>
      <c r="C36">
        <v>28</v>
      </c>
      <c r="D36">
        <v>7</v>
      </c>
      <c r="E36">
        <v>13</v>
      </c>
      <c r="F36">
        <v>0</v>
      </c>
      <c r="G36">
        <v>20</v>
      </c>
      <c r="H36">
        <v>7</v>
      </c>
      <c r="I36" t="s">
        <v>83</v>
      </c>
      <c r="J36">
        <v>47.167000000000002</v>
      </c>
      <c r="K36">
        <v>-122.617</v>
      </c>
      <c r="L36" s="4">
        <v>25</v>
      </c>
      <c r="M36" s="4">
        <f t="shared" si="0"/>
        <v>514.84506120676394</v>
      </c>
      <c r="N36" s="4">
        <f t="shared" si="1"/>
        <v>4658.301023506312</v>
      </c>
      <c r="O36" s="4">
        <f t="shared" si="2"/>
        <v>4658301023.5063124</v>
      </c>
      <c r="P36" s="4"/>
      <c r="Q36" s="1">
        <f t="shared" si="3"/>
        <v>24.1</v>
      </c>
      <c r="R36" s="1">
        <v>1943</v>
      </c>
      <c r="S36" s="1">
        <v>17.3</v>
      </c>
    </row>
    <row r="37" spans="1:19" x14ac:dyDescent="0.2">
      <c r="A37">
        <v>1948</v>
      </c>
      <c r="B37">
        <v>10</v>
      </c>
      <c r="C37">
        <v>5</v>
      </c>
      <c r="D37">
        <v>20</v>
      </c>
      <c r="E37">
        <v>12</v>
      </c>
      <c r="F37">
        <v>7</v>
      </c>
      <c r="G37">
        <v>18</v>
      </c>
      <c r="H37">
        <v>6.8</v>
      </c>
      <c r="I37" t="s">
        <v>25</v>
      </c>
      <c r="J37">
        <v>-1.5</v>
      </c>
      <c r="K37">
        <v>-78.2</v>
      </c>
      <c r="L37" s="4">
        <v>7.5</v>
      </c>
      <c r="M37" s="4">
        <f t="shared" si="0"/>
        <v>154.4535183620292</v>
      </c>
      <c r="N37" s="4">
        <f t="shared" si="1"/>
        <v>1397.4903070518938</v>
      </c>
      <c r="O37" s="4">
        <f t="shared" si="2"/>
        <v>1397490307.0518937</v>
      </c>
      <c r="P37" s="4"/>
      <c r="Q37" s="1">
        <f t="shared" si="3"/>
        <v>24.1</v>
      </c>
      <c r="R37" s="1">
        <v>1944</v>
      </c>
      <c r="S37" s="1">
        <v>17.600000000000001</v>
      </c>
    </row>
    <row r="38" spans="1:19" x14ac:dyDescent="0.2">
      <c r="A38">
        <v>1949</v>
      </c>
      <c r="B38">
        <v>11</v>
      </c>
      <c r="C38">
        <v>17</v>
      </c>
      <c r="D38">
        <v>1</v>
      </c>
      <c r="E38">
        <v>19</v>
      </c>
      <c r="F38">
        <v>52</v>
      </c>
      <c r="G38">
        <v>0</v>
      </c>
      <c r="H38">
        <v>8.6</v>
      </c>
      <c r="I38" t="s">
        <v>30</v>
      </c>
      <c r="J38">
        <v>28.5</v>
      </c>
      <c r="K38">
        <v>96.5</v>
      </c>
      <c r="L38" s="4">
        <v>20</v>
      </c>
      <c r="M38" s="4">
        <f t="shared" ref="M38:M101" si="4">1.05^(2010-A38)*L38</f>
        <v>392.26290377658222</v>
      </c>
      <c r="N38" s="4">
        <f>$U$3/Q40*M38</f>
        <v>3593.9193170548915</v>
      </c>
      <c r="O38" s="4">
        <f t="shared" si="2"/>
        <v>3593919317.0548916</v>
      </c>
      <c r="P38" s="4"/>
      <c r="Q38" s="1">
        <f t="shared" si="3"/>
        <v>23.8</v>
      </c>
      <c r="R38" s="1">
        <v>1945</v>
      </c>
      <c r="S38" s="1">
        <v>18</v>
      </c>
    </row>
    <row r="39" spans="1:19" x14ac:dyDescent="0.2">
      <c r="A39">
        <v>1950</v>
      </c>
      <c r="B39">
        <v>7</v>
      </c>
      <c r="C39">
        <v>9</v>
      </c>
      <c r="D39">
        <v>2</v>
      </c>
      <c r="E39">
        <v>35</v>
      </c>
      <c r="F39">
        <v>0</v>
      </c>
      <c r="G39">
        <v>41</v>
      </c>
      <c r="H39">
        <v>6.5</v>
      </c>
      <c r="I39" t="s">
        <v>31</v>
      </c>
      <c r="J39">
        <v>13</v>
      </c>
      <c r="K39">
        <v>-87.8</v>
      </c>
      <c r="L39" s="4">
        <v>23</v>
      </c>
      <c r="M39" s="4">
        <f t="shared" si="4"/>
        <v>429.62127556482807</v>
      </c>
      <c r="N39" s="4">
        <f>$U$3/Q41*M39</f>
        <v>3887.199040023409</v>
      </c>
      <c r="O39" s="4">
        <f t="shared" si="2"/>
        <v>3887199040.0234089</v>
      </c>
      <c r="P39" s="4"/>
      <c r="Q39" s="1">
        <f t="shared" si="3"/>
        <v>24.1</v>
      </c>
      <c r="R39" s="1">
        <v>1946</v>
      </c>
      <c r="S39" s="1">
        <v>19.5</v>
      </c>
    </row>
    <row r="40" spans="1:19" x14ac:dyDescent="0.2">
      <c r="A40">
        <v>1951</v>
      </c>
      <c r="B40">
        <v>5</v>
      </c>
      <c r="C40">
        <v>6</v>
      </c>
      <c r="D40">
        <v>23</v>
      </c>
      <c r="E40">
        <v>8</v>
      </c>
      <c r="F40">
        <v>0</v>
      </c>
      <c r="G40">
        <v>100</v>
      </c>
      <c r="H40">
        <v>7.7</v>
      </c>
      <c r="I40" t="s">
        <v>83</v>
      </c>
      <c r="J40">
        <v>35</v>
      </c>
      <c r="K40">
        <v>-119.017</v>
      </c>
      <c r="L40" s="4">
        <v>60</v>
      </c>
      <c r="M40" s="4">
        <f t="shared" si="4"/>
        <v>1067.3820510927408</v>
      </c>
      <c r="N40" s="4">
        <f t="shared" ref="N40:N103" si="5">$U$3/Q43*M40</f>
        <v>8951.8869435799497</v>
      </c>
      <c r="O40" s="4">
        <f t="shared" si="2"/>
        <v>8951886943.5799503</v>
      </c>
      <c r="P40" s="4"/>
      <c r="Q40" s="1">
        <f>VLOOKUP(A38,$R$2:$S$107,2,FALSE)</f>
        <v>23.8</v>
      </c>
      <c r="R40" s="1">
        <v>1947</v>
      </c>
      <c r="S40" s="1">
        <v>22.3</v>
      </c>
    </row>
    <row r="41" spans="1:19" x14ac:dyDescent="0.2">
      <c r="A41">
        <v>1951</v>
      </c>
      <c r="B41">
        <v>8</v>
      </c>
      <c r="C41">
        <v>15</v>
      </c>
      <c r="D41">
        <v>7</v>
      </c>
      <c r="E41">
        <v>23</v>
      </c>
      <c r="F41">
        <v>0</v>
      </c>
      <c r="G41">
        <v>0</v>
      </c>
      <c r="H41">
        <v>5.8</v>
      </c>
      <c r="I41" t="s">
        <v>83</v>
      </c>
      <c r="J41">
        <v>35.332999999999998</v>
      </c>
      <c r="K41">
        <v>-118.917</v>
      </c>
      <c r="L41" s="4">
        <v>10</v>
      </c>
      <c r="M41" s="4">
        <f t="shared" si="4"/>
        <v>177.89700851545678</v>
      </c>
      <c r="N41" s="4">
        <f t="shared" si="5"/>
        <v>1491.9811572633246</v>
      </c>
      <c r="O41" s="4">
        <f t="shared" si="2"/>
        <v>1491981157.2633245</v>
      </c>
      <c r="P41" s="4"/>
      <c r="Q41" s="1">
        <f>VLOOKUP(A39,$R$2:$S$107,2,FALSE)</f>
        <v>24.1</v>
      </c>
      <c r="R41" s="1">
        <v>1948</v>
      </c>
      <c r="S41" s="1">
        <v>24.1</v>
      </c>
    </row>
    <row r="42" spans="1:19" x14ac:dyDescent="0.2">
      <c r="A42">
        <v>1952</v>
      </c>
      <c r="B42">
        <v>7</v>
      </c>
      <c r="C42">
        <v>21</v>
      </c>
      <c r="D42">
        <v>11</v>
      </c>
      <c r="E42">
        <v>52</v>
      </c>
      <c r="F42">
        <v>14</v>
      </c>
      <c r="G42">
        <v>16</v>
      </c>
      <c r="H42">
        <v>7.5</v>
      </c>
      <c r="I42" t="s">
        <v>23</v>
      </c>
      <c r="J42">
        <v>40</v>
      </c>
      <c r="K42">
        <v>27.5</v>
      </c>
      <c r="L42" s="4">
        <v>3.57</v>
      </c>
      <c r="M42" s="4">
        <f t="shared" si="4"/>
        <v>60.4849828952553</v>
      </c>
      <c r="N42" s="4">
        <f t="shared" si="5"/>
        <v>497.70239359274683</v>
      </c>
      <c r="O42" s="4">
        <f t="shared" si="2"/>
        <v>497702393.59274685</v>
      </c>
      <c r="P42" s="4"/>
      <c r="Q42" s="1">
        <f>VLOOKUP(A40,$R$2:$S$107,2,FALSE)</f>
        <v>26</v>
      </c>
      <c r="R42" s="1">
        <v>1949</v>
      </c>
      <c r="S42" s="1">
        <v>23.8</v>
      </c>
    </row>
    <row r="43" spans="1:19" x14ac:dyDescent="0.2">
      <c r="A43">
        <v>1952</v>
      </c>
      <c r="B43">
        <v>8</v>
      </c>
      <c r="C43">
        <v>22</v>
      </c>
      <c r="D43">
        <v>22</v>
      </c>
      <c r="E43">
        <v>41</v>
      </c>
      <c r="F43">
        <v>24</v>
      </c>
      <c r="G43">
        <v>16</v>
      </c>
      <c r="H43">
        <v>7.6</v>
      </c>
      <c r="I43" t="s">
        <v>13</v>
      </c>
      <c r="J43">
        <v>-36.5</v>
      </c>
      <c r="K43">
        <v>-72.5</v>
      </c>
      <c r="L43" s="4">
        <v>500</v>
      </c>
      <c r="M43" s="4">
        <f t="shared" si="4"/>
        <v>8471.2861197836555</v>
      </c>
      <c r="N43" s="4">
        <f t="shared" si="5"/>
        <v>69706.217590020562</v>
      </c>
      <c r="O43" s="4">
        <f t="shared" si="2"/>
        <v>69706217590.020569</v>
      </c>
      <c r="P43" s="4"/>
      <c r="Q43" s="1">
        <f t="shared" ref="Q43:Q66" si="6">VLOOKUP(A40,$R$2:$S$107,2,FALSE)</f>
        <v>26</v>
      </c>
      <c r="R43" s="1">
        <v>1950</v>
      </c>
      <c r="S43" s="1">
        <v>24.1</v>
      </c>
    </row>
    <row r="44" spans="1:19" x14ac:dyDescent="0.2">
      <c r="A44">
        <v>1953</v>
      </c>
      <c r="B44">
        <v>3</v>
      </c>
      <c r="C44">
        <v>18</v>
      </c>
      <c r="D44">
        <v>19</v>
      </c>
      <c r="E44">
        <v>6</v>
      </c>
      <c r="F44">
        <v>11</v>
      </c>
      <c r="G44">
        <v>0</v>
      </c>
      <c r="H44">
        <v>7.2</v>
      </c>
      <c r="I44" t="s">
        <v>12</v>
      </c>
      <c r="J44">
        <v>38.299999999999997</v>
      </c>
      <c r="K44">
        <v>20.8</v>
      </c>
      <c r="L44" s="4">
        <v>100</v>
      </c>
      <c r="M44" s="4">
        <f t="shared" si="4"/>
        <v>1613.5783085302201</v>
      </c>
      <c r="N44" s="4">
        <f t="shared" si="5"/>
        <v>13177.918788197218</v>
      </c>
      <c r="O44" s="4">
        <f t="shared" si="2"/>
        <v>13177918788.197218</v>
      </c>
      <c r="P44" s="4"/>
      <c r="Q44" s="1">
        <f t="shared" si="6"/>
        <v>26</v>
      </c>
      <c r="R44" s="1">
        <v>1951</v>
      </c>
      <c r="S44" s="1">
        <v>26</v>
      </c>
    </row>
    <row r="45" spans="1:19" x14ac:dyDescent="0.2">
      <c r="A45">
        <v>1953</v>
      </c>
      <c r="B45">
        <v>5</v>
      </c>
      <c r="C45">
        <v>6</v>
      </c>
      <c r="D45">
        <v>17</v>
      </c>
      <c r="E45">
        <v>16</v>
      </c>
      <c r="F45">
        <v>43</v>
      </c>
      <c r="G45">
        <v>60</v>
      </c>
      <c r="H45">
        <v>7.4</v>
      </c>
      <c r="I45" t="s">
        <v>13</v>
      </c>
      <c r="J45">
        <v>-22.1</v>
      </c>
      <c r="K45">
        <v>-68.7</v>
      </c>
      <c r="L45" s="4">
        <v>7.31</v>
      </c>
      <c r="M45" s="4">
        <f t="shared" si="4"/>
        <v>117.95257435355909</v>
      </c>
      <c r="N45" s="4">
        <f t="shared" si="5"/>
        <v>963.30586341721653</v>
      </c>
      <c r="O45" s="4">
        <f t="shared" si="2"/>
        <v>963305863.41721654</v>
      </c>
      <c r="P45" s="4"/>
      <c r="Q45" s="1">
        <f t="shared" si="6"/>
        <v>26.5</v>
      </c>
      <c r="R45" s="1">
        <v>1952</v>
      </c>
      <c r="S45" s="1">
        <v>26.5</v>
      </c>
    </row>
    <row r="46" spans="1:19" x14ac:dyDescent="0.2">
      <c r="A46">
        <v>1953</v>
      </c>
      <c r="B46">
        <v>8</v>
      </c>
      <c r="C46">
        <v>12</v>
      </c>
      <c r="D46">
        <v>9</v>
      </c>
      <c r="E46">
        <v>23</v>
      </c>
      <c r="F46">
        <v>52</v>
      </c>
      <c r="G46">
        <v>0</v>
      </c>
      <c r="H46">
        <v>6.2</v>
      </c>
      <c r="I46" t="s">
        <v>32</v>
      </c>
      <c r="J46">
        <v>17.3</v>
      </c>
      <c r="K46">
        <v>-92.6</v>
      </c>
      <c r="L46" s="4">
        <v>17</v>
      </c>
      <c r="M46" s="4">
        <f t="shared" si="4"/>
        <v>274.30831245013741</v>
      </c>
      <c r="N46" s="4">
        <f t="shared" si="5"/>
        <v>2240.246193993527</v>
      </c>
      <c r="O46" s="4">
        <f t="shared" si="2"/>
        <v>2240246193.9935269</v>
      </c>
      <c r="P46" s="4"/>
      <c r="Q46" s="1">
        <f t="shared" si="6"/>
        <v>26.5</v>
      </c>
      <c r="R46" s="1">
        <v>1953</v>
      </c>
      <c r="S46" s="1">
        <v>26.7</v>
      </c>
    </row>
    <row r="47" spans="1:19" x14ac:dyDescent="0.2">
      <c r="A47">
        <v>1953</v>
      </c>
      <c r="B47">
        <v>12</v>
      </c>
      <c r="C47">
        <v>7</v>
      </c>
      <c r="D47">
        <v>2</v>
      </c>
      <c r="E47">
        <v>5</v>
      </c>
      <c r="F47">
        <v>0</v>
      </c>
      <c r="G47">
        <v>128</v>
      </c>
      <c r="H47">
        <v>7</v>
      </c>
      <c r="I47" t="s">
        <v>12</v>
      </c>
      <c r="J47">
        <v>39.299999999999997</v>
      </c>
      <c r="K47">
        <v>22.2</v>
      </c>
      <c r="L47" s="4">
        <v>3.15</v>
      </c>
      <c r="M47" s="4">
        <f t="shared" si="4"/>
        <v>50.827716718701929</v>
      </c>
      <c r="N47" s="4">
        <f t="shared" si="5"/>
        <v>415.10444182821232</v>
      </c>
      <c r="O47" s="4">
        <f t="shared" si="2"/>
        <v>415104441.82821232</v>
      </c>
      <c r="P47" s="4"/>
      <c r="Q47" s="1">
        <f t="shared" si="6"/>
        <v>26.7</v>
      </c>
      <c r="R47" s="1">
        <v>1954</v>
      </c>
      <c r="S47" s="1">
        <v>26.9</v>
      </c>
    </row>
    <row r="48" spans="1:19" x14ac:dyDescent="0.2">
      <c r="A48">
        <v>1954</v>
      </c>
      <c r="B48">
        <v>2</v>
      </c>
      <c r="C48">
        <v>5</v>
      </c>
      <c r="D48">
        <v>15</v>
      </c>
      <c r="E48">
        <v>17</v>
      </c>
      <c r="F48">
        <v>0</v>
      </c>
      <c r="G48">
        <v>100</v>
      </c>
      <c r="H48">
        <v>6.7</v>
      </c>
      <c r="I48" t="s">
        <v>33</v>
      </c>
      <c r="J48">
        <v>36.283000000000001</v>
      </c>
      <c r="K48">
        <v>1.4670000000000001</v>
      </c>
      <c r="L48" s="4">
        <v>6</v>
      </c>
      <c r="M48" s="4">
        <f t="shared" si="4"/>
        <v>92.204474773155425</v>
      </c>
      <c r="N48" s="4">
        <f t="shared" si="5"/>
        <v>747.42523981915167</v>
      </c>
      <c r="O48" s="4">
        <f t="shared" si="2"/>
        <v>747425239.81915164</v>
      </c>
      <c r="P48" s="4"/>
      <c r="Q48" s="1">
        <f t="shared" si="6"/>
        <v>26.7</v>
      </c>
      <c r="R48" s="1">
        <v>1955</v>
      </c>
      <c r="S48" s="1">
        <v>26.8</v>
      </c>
    </row>
    <row r="49" spans="1:19" x14ac:dyDescent="0.2">
      <c r="A49">
        <v>1954</v>
      </c>
      <c r="B49">
        <v>4</v>
      </c>
      <c r="C49">
        <v>30</v>
      </c>
      <c r="D49">
        <v>13</v>
      </c>
      <c r="E49">
        <v>2</v>
      </c>
      <c r="F49">
        <v>0</v>
      </c>
      <c r="G49">
        <v>0</v>
      </c>
      <c r="H49">
        <v>7.6</v>
      </c>
      <c r="I49" t="s">
        <v>27</v>
      </c>
      <c r="J49">
        <v>8.1</v>
      </c>
      <c r="K49">
        <v>123.2</v>
      </c>
      <c r="L49" s="4">
        <v>5</v>
      </c>
      <c r="M49" s="4">
        <f t="shared" si="4"/>
        <v>76.83706231096285</v>
      </c>
      <c r="N49" s="4">
        <f t="shared" si="5"/>
        <v>622.85436651595967</v>
      </c>
      <c r="O49" s="4">
        <f t="shared" si="2"/>
        <v>622854366.51595962</v>
      </c>
      <c r="P49" s="4"/>
      <c r="Q49" s="1">
        <f t="shared" si="6"/>
        <v>26.7</v>
      </c>
      <c r="R49" s="1">
        <v>1956</v>
      </c>
      <c r="S49" s="1">
        <v>27.2</v>
      </c>
    </row>
    <row r="50" spans="1:19" x14ac:dyDescent="0.2">
      <c r="A50">
        <v>1954</v>
      </c>
      <c r="B50">
        <v>9</v>
      </c>
      <c r="C50">
        <v>9</v>
      </c>
      <c r="D50">
        <v>1</v>
      </c>
      <c r="E50">
        <v>4</v>
      </c>
      <c r="F50">
        <v>37</v>
      </c>
      <c r="G50">
        <v>0</v>
      </c>
      <c r="H50">
        <v>7.9</v>
      </c>
      <c r="I50" t="s">
        <v>32</v>
      </c>
      <c r="J50">
        <v>16.5</v>
      </c>
      <c r="K50">
        <v>-99.1</v>
      </c>
      <c r="L50" s="4">
        <v>25</v>
      </c>
      <c r="M50" s="4">
        <f t="shared" si="4"/>
        <v>384.18531155481423</v>
      </c>
      <c r="N50" s="4">
        <f t="shared" si="5"/>
        <v>3114.2718325797982</v>
      </c>
      <c r="O50" s="4">
        <f t="shared" si="2"/>
        <v>3114271832.5797982</v>
      </c>
      <c r="P50" s="4"/>
      <c r="Q50" s="1">
        <f t="shared" si="6"/>
        <v>26.7</v>
      </c>
      <c r="R50" s="1">
        <v>1957</v>
      </c>
      <c r="S50" s="1">
        <v>28.1</v>
      </c>
    </row>
    <row r="51" spans="1:19" x14ac:dyDescent="0.2">
      <c r="A51">
        <v>1955</v>
      </c>
      <c r="B51">
        <v>1</v>
      </c>
      <c r="C51">
        <v>25</v>
      </c>
      <c r="D51">
        <v>12</v>
      </c>
      <c r="E51">
        <v>23</v>
      </c>
      <c r="F51">
        <v>0</v>
      </c>
      <c r="G51">
        <v>0</v>
      </c>
      <c r="H51">
        <v>7.7</v>
      </c>
      <c r="I51" t="s">
        <v>83</v>
      </c>
      <c r="J51">
        <v>44.712000000000003</v>
      </c>
      <c r="K51">
        <v>-111.215</v>
      </c>
      <c r="L51" s="4">
        <v>11</v>
      </c>
      <c r="M51" s="4">
        <f t="shared" si="4"/>
        <v>160.99194008011267</v>
      </c>
      <c r="N51" s="4">
        <f t="shared" si="5"/>
        <v>1309.8977047055616</v>
      </c>
      <c r="O51" s="4">
        <f t="shared" si="2"/>
        <v>1309897704.7055616</v>
      </c>
      <c r="P51" s="4"/>
      <c r="Q51" s="1">
        <f t="shared" si="6"/>
        <v>26.9</v>
      </c>
      <c r="R51" s="1">
        <v>1958</v>
      </c>
      <c r="S51" s="1">
        <v>28.9</v>
      </c>
    </row>
    <row r="52" spans="1:19" x14ac:dyDescent="0.2">
      <c r="A52">
        <v>1955</v>
      </c>
      <c r="B52">
        <v>3</v>
      </c>
      <c r="C52">
        <v>31</v>
      </c>
      <c r="D52">
        <v>18</v>
      </c>
      <c r="E52">
        <v>18</v>
      </c>
      <c r="F52">
        <v>0</v>
      </c>
      <c r="G52">
        <v>96</v>
      </c>
      <c r="H52">
        <v>5.9</v>
      </c>
      <c r="I52" t="s">
        <v>34</v>
      </c>
      <c r="J52">
        <v>30.45</v>
      </c>
      <c r="K52">
        <v>-9.6199999999999992</v>
      </c>
      <c r="L52" s="4">
        <v>120</v>
      </c>
      <c r="M52" s="4">
        <f t="shared" si="4"/>
        <v>1756.2757099648654</v>
      </c>
      <c r="N52" s="4">
        <f t="shared" si="5"/>
        <v>14289.79314224249</v>
      </c>
      <c r="O52" s="4">
        <f t="shared" si="2"/>
        <v>14289793142.242491</v>
      </c>
      <c r="P52" s="4"/>
      <c r="Q52" s="1">
        <f t="shared" si="6"/>
        <v>26.9</v>
      </c>
      <c r="R52" s="1">
        <v>1959</v>
      </c>
      <c r="S52" s="1">
        <v>29.1</v>
      </c>
    </row>
    <row r="53" spans="1:19" x14ac:dyDescent="0.2">
      <c r="A53">
        <v>1957</v>
      </c>
      <c r="B53">
        <v>7</v>
      </c>
      <c r="C53">
        <v>28</v>
      </c>
      <c r="D53">
        <v>8</v>
      </c>
      <c r="E53">
        <v>40</v>
      </c>
      <c r="F53">
        <v>1</v>
      </c>
      <c r="G53">
        <v>25</v>
      </c>
      <c r="H53">
        <v>6</v>
      </c>
      <c r="I53" t="s">
        <v>84</v>
      </c>
      <c r="J53">
        <v>28</v>
      </c>
      <c r="K53">
        <v>54.5</v>
      </c>
      <c r="L53" s="4">
        <v>20</v>
      </c>
      <c r="M53" s="4">
        <f t="shared" si="4"/>
        <v>265.49897353966219</v>
      </c>
      <c r="N53" s="4">
        <f t="shared" si="5"/>
        <v>2060.2720346677784</v>
      </c>
      <c r="O53" s="4">
        <f t="shared" si="2"/>
        <v>2060272034.6677783</v>
      </c>
      <c r="P53" s="4"/>
      <c r="Q53" s="1">
        <f t="shared" si="6"/>
        <v>26.9</v>
      </c>
      <c r="R53" s="1">
        <v>1960</v>
      </c>
      <c r="S53" s="1">
        <v>29.6</v>
      </c>
    </row>
    <row r="54" spans="1:19" x14ac:dyDescent="0.2">
      <c r="A54">
        <v>1959</v>
      </c>
      <c r="B54">
        <v>8</v>
      </c>
      <c r="C54">
        <v>18</v>
      </c>
      <c r="D54">
        <v>6</v>
      </c>
      <c r="E54">
        <v>37</v>
      </c>
      <c r="F54">
        <v>13.5</v>
      </c>
      <c r="G54">
        <v>5</v>
      </c>
      <c r="H54">
        <v>9.5</v>
      </c>
      <c r="I54" t="s">
        <v>13</v>
      </c>
      <c r="J54">
        <v>-39.5</v>
      </c>
      <c r="K54">
        <v>-74.5</v>
      </c>
      <c r="L54" s="4">
        <v>1000</v>
      </c>
      <c r="M54" s="4">
        <f t="shared" si="4"/>
        <v>12040.769775041368</v>
      </c>
      <c r="N54" s="4">
        <f t="shared" si="5"/>
        <v>90225.501514309988</v>
      </c>
      <c r="O54" s="4">
        <f t="shared" si="2"/>
        <v>90225501514.309982</v>
      </c>
      <c r="P54" s="4"/>
      <c r="Q54" s="1">
        <f t="shared" si="6"/>
        <v>26.8</v>
      </c>
      <c r="R54" s="1">
        <v>1961</v>
      </c>
      <c r="S54" s="1">
        <v>29.9</v>
      </c>
    </row>
    <row r="55" spans="1:19" x14ac:dyDescent="0.2">
      <c r="A55">
        <v>1960</v>
      </c>
      <c r="B55">
        <v>2</v>
      </c>
      <c r="C55">
        <v>29</v>
      </c>
      <c r="D55">
        <v>23</v>
      </c>
      <c r="E55">
        <v>40</v>
      </c>
      <c r="F55">
        <v>14</v>
      </c>
      <c r="G55">
        <v>33</v>
      </c>
      <c r="H55">
        <v>5.8</v>
      </c>
      <c r="I55" t="s">
        <v>83</v>
      </c>
      <c r="J55">
        <v>41.8</v>
      </c>
      <c r="K55">
        <v>-111.8</v>
      </c>
      <c r="L55" s="4">
        <v>2</v>
      </c>
      <c r="M55" s="4">
        <f t="shared" si="4"/>
        <v>22.934799571507369</v>
      </c>
      <c r="N55" s="4">
        <f t="shared" si="5"/>
        <v>168.95508970826387</v>
      </c>
      <c r="O55" s="4">
        <f t="shared" si="2"/>
        <v>168955089.70826387</v>
      </c>
      <c r="P55" s="4"/>
      <c r="Q55" s="1">
        <f t="shared" si="6"/>
        <v>26.8</v>
      </c>
      <c r="R55" s="1">
        <v>1962</v>
      </c>
      <c r="S55" s="1">
        <v>30.2</v>
      </c>
    </row>
    <row r="56" spans="1:19" x14ac:dyDescent="0.2">
      <c r="A56">
        <v>1960</v>
      </c>
      <c r="B56">
        <v>4</v>
      </c>
      <c r="C56">
        <v>24</v>
      </c>
      <c r="D56">
        <v>12</v>
      </c>
      <c r="E56">
        <v>14</v>
      </c>
      <c r="F56">
        <v>0</v>
      </c>
      <c r="G56">
        <v>0</v>
      </c>
      <c r="H56">
        <v>7.2</v>
      </c>
      <c r="I56" t="s">
        <v>84</v>
      </c>
      <c r="J56">
        <v>35.630000000000003</v>
      </c>
      <c r="K56">
        <v>49.87</v>
      </c>
      <c r="L56" s="4">
        <v>30</v>
      </c>
      <c r="M56" s="4">
        <f t="shared" si="4"/>
        <v>344.02199357261054</v>
      </c>
      <c r="N56" s="4">
        <f t="shared" si="5"/>
        <v>2534.3263456239583</v>
      </c>
      <c r="O56" s="4">
        <f t="shared" si="2"/>
        <v>2534326345.6239581</v>
      </c>
      <c r="P56" s="4"/>
      <c r="Q56" s="1">
        <f t="shared" si="6"/>
        <v>28.1</v>
      </c>
      <c r="R56" s="1">
        <v>1963</v>
      </c>
      <c r="S56" s="1">
        <v>30.6</v>
      </c>
    </row>
    <row r="57" spans="1:19" x14ac:dyDescent="0.2">
      <c r="A57">
        <v>1960</v>
      </c>
      <c r="B57">
        <v>5</v>
      </c>
      <c r="C57">
        <v>22</v>
      </c>
      <c r="D57">
        <v>19</v>
      </c>
      <c r="E57">
        <v>11</v>
      </c>
      <c r="F57">
        <v>17</v>
      </c>
      <c r="G57">
        <v>33</v>
      </c>
      <c r="H57">
        <v>9.1999999999999993</v>
      </c>
      <c r="I57" t="s">
        <v>83</v>
      </c>
      <c r="J57">
        <v>61.017000000000003</v>
      </c>
      <c r="K57">
        <v>-147.648</v>
      </c>
      <c r="L57" s="4">
        <v>284</v>
      </c>
      <c r="M57" s="4">
        <f t="shared" si="4"/>
        <v>3256.7415391540462</v>
      </c>
      <c r="N57" s="4">
        <f t="shared" si="5"/>
        <v>23991.622738573467</v>
      </c>
      <c r="O57" s="4">
        <f t="shared" si="2"/>
        <v>23991622738.573467</v>
      </c>
      <c r="P57" s="4"/>
      <c r="Q57" s="1">
        <f t="shared" si="6"/>
        <v>29.1</v>
      </c>
      <c r="R57" s="1">
        <v>1964</v>
      </c>
      <c r="S57" s="1">
        <v>31</v>
      </c>
    </row>
    <row r="58" spans="1:19" x14ac:dyDescent="0.2">
      <c r="A58">
        <v>1961</v>
      </c>
      <c r="B58">
        <v>4</v>
      </c>
      <c r="C58">
        <v>4</v>
      </c>
      <c r="D58">
        <v>21</v>
      </c>
      <c r="E58">
        <v>32</v>
      </c>
      <c r="F58">
        <v>0</v>
      </c>
      <c r="G58">
        <v>16</v>
      </c>
      <c r="H58">
        <v>7.5</v>
      </c>
      <c r="I58" t="s">
        <v>17</v>
      </c>
      <c r="J58">
        <v>38.65</v>
      </c>
      <c r="K58">
        <v>139.19999999999999</v>
      </c>
      <c r="L58" s="4">
        <v>80</v>
      </c>
      <c r="M58" s="4">
        <f t="shared" si="4"/>
        <v>873.70665034313788</v>
      </c>
      <c r="N58" s="4">
        <f t="shared" si="5"/>
        <v>6371.8052624489392</v>
      </c>
      <c r="O58" s="4">
        <f t="shared" si="2"/>
        <v>6371805262.4489393</v>
      </c>
      <c r="P58" s="4"/>
      <c r="Q58" s="1">
        <f t="shared" si="6"/>
        <v>29.6</v>
      </c>
      <c r="R58" s="1">
        <v>1965</v>
      </c>
      <c r="S58" s="1">
        <v>31.5</v>
      </c>
    </row>
    <row r="59" spans="1:19" x14ac:dyDescent="0.2">
      <c r="A59">
        <v>1962</v>
      </c>
      <c r="B59">
        <v>8</v>
      </c>
      <c r="C59">
        <v>30</v>
      </c>
      <c r="D59">
        <v>13</v>
      </c>
      <c r="E59">
        <v>35</v>
      </c>
      <c r="F59">
        <v>0</v>
      </c>
      <c r="G59">
        <v>37</v>
      </c>
      <c r="H59">
        <v>7</v>
      </c>
      <c r="I59" t="s">
        <v>23</v>
      </c>
      <c r="J59">
        <v>40.299999999999997</v>
      </c>
      <c r="K59">
        <v>28.2</v>
      </c>
      <c r="L59" s="4">
        <v>5</v>
      </c>
      <c r="M59" s="4">
        <f t="shared" si="4"/>
        <v>52.006348234710586</v>
      </c>
      <c r="N59" s="4">
        <f t="shared" si="5"/>
        <v>375.50649902874346</v>
      </c>
      <c r="O59" s="4">
        <f t="shared" si="2"/>
        <v>375506499.02874345</v>
      </c>
      <c r="P59" s="4"/>
      <c r="Q59" s="1">
        <f t="shared" si="6"/>
        <v>29.6</v>
      </c>
      <c r="R59" s="1">
        <v>1966</v>
      </c>
      <c r="S59" s="1">
        <v>32.4</v>
      </c>
    </row>
    <row r="60" spans="1:19" x14ac:dyDescent="0.2">
      <c r="A60">
        <v>1962</v>
      </c>
      <c r="B60">
        <v>9</v>
      </c>
      <c r="C60">
        <v>1</v>
      </c>
      <c r="D60">
        <v>19</v>
      </c>
      <c r="E60">
        <v>20</v>
      </c>
      <c r="F60">
        <v>39.9</v>
      </c>
      <c r="G60">
        <v>27</v>
      </c>
      <c r="H60">
        <v>5.5</v>
      </c>
      <c r="I60" t="s">
        <v>33</v>
      </c>
      <c r="J60">
        <v>35.700000000000003</v>
      </c>
      <c r="K60">
        <v>4.4000000000000004</v>
      </c>
      <c r="L60" s="4">
        <v>2</v>
      </c>
      <c r="M60" s="4">
        <f t="shared" si="4"/>
        <v>20.802539293884234</v>
      </c>
      <c r="N60" s="4">
        <f t="shared" si="5"/>
        <v>150.20259961149736</v>
      </c>
      <c r="O60" s="4">
        <f t="shared" si="2"/>
        <v>150202599.61149737</v>
      </c>
      <c r="P60" s="4"/>
      <c r="Q60" s="1">
        <f t="shared" si="6"/>
        <v>29.6</v>
      </c>
      <c r="R60" s="1">
        <v>1967</v>
      </c>
      <c r="S60" s="1">
        <v>33.4</v>
      </c>
    </row>
    <row r="61" spans="1:19" x14ac:dyDescent="0.2">
      <c r="A61">
        <v>1964</v>
      </c>
      <c r="B61">
        <v>3</v>
      </c>
      <c r="C61">
        <v>28</v>
      </c>
      <c r="D61">
        <v>3</v>
      </c>
      <c r="E61">
        <v>36</v>
      </c>
      <c r="F61">
        <v>0</v>
      </c>
      <c r="G61">
        <v>33</v>
      </c>
      <c r="H61">
        <v>6.3</v>
      </c>
      <c r="I61" t="s">
        <v>12</v>
      </c>
      <c r="J61">
        <v>39.4</v>
      </c>
      <c r="K61">
        <v>24</v>
      </c>
      <c r="L61" s="4">
        <v>8</v>
      </c>
      <c r="M61" s="4">
        <f t="shared" si="4"/>
        <v>75.474065465339606</v>
      </c>
      <c r="N61" s="4">
        <f t="shared" si="5"/>
        <v>530.88944577774498</v>
      </c>
      <c r="O61" s="4">
        <f t="shared" si="2"/>
        <v>530889445.77774501</v>
      </c>
      <c r="P61" s="4"/>
      <c r="Q61" s="1">
        <f t="shared" si="6"/>
        <v>29.9</v>
      </c>
      <c r="R61" s="1">
        <v>1968</v>
      </c>
      <c r="S61" s="1">
        <v>34.799999999999997</v>
      </c>
    </row>
    <row r="62" spans="1:19" x14ac:dyDescent="0.2">
      <c r="A62">
        <v>1964</v>
      </c>
      <c r="B62">
        <v>6</v>
      </c>
      <c r="C62">
        <v>16</v>
      </c>
      <c r="D62">
        <v>4</v>
      </c>
      <c r="E62">
        <v>1</v>
      </c>
      <c r="F62">
        <v>44.3</v>
      </c>
      <c r="G62">
        <v>40</v>
      </c>
      <c r="H62">
        <v>7.3</v>
      </c>
      <c r="I62" t="s">
        <v>13</v>
      </c>
      <c r="J62">
        <v>-32.4</v>
      </c>
      <c r="K62">
        <v>-71.2</v>
      </c>
      <c r="L62" s="4">
        <v>125</v>
      </c>
      <c r="M62" s="4">
        <f t="shared" si="4"/>
        <v>1179.2822728959313</v>
      </c>
      <c r="N62" s="4">
        <f t="shared" si="5"/>
        <v>8295.1475902772654</v>
      </c>
      <c r="O62" s="4">
        <f t="shared" si="2"/>
        <v>8295147590.2772655</v>
      </c>
      <c r="P62" s="4"/>
      <c r="Q62" s="1">
        <f t="shared" si="6"/>
        <v>30.2</v>
      </c>
      <c r="R62" s="1">
        <v>1969</v>
      </c>
      <c r="S62" s="1">
        <v>36.700000000000003</v>
      </c>
    </row>
    <row r="63" spans="1:19" x14ac:dyDescent="0.2">
      <c r="A63">
        <v>1964</v>
      </c>
      <c r="B63">
        <v>10</v>
      </c>
      <c r="C63">
        <v>6</v>
      </c>
      <c r="D63">
        <v>14</v>
      </c>
      <c r="E63">
        <v>31</v>
      </c>
      <c r="F63">
        <v>0</v>
      </c>
      <c r="G63">
        <v>15</v>
      </c>
      <c r="H63">
        <v>6.6</v>
      </c>
      <c r="I63" t="s">
        <v>83</v>
      </c>
      <c r="J63">
        <v>47.4</v>
      </c>
      <c r="K63">
        <v>-122.3</v>
      </c>
      <c r="L63" s="4">
        <v>28</v>
      </c>
      <c r="M63" s="4">
        <f t="shared" si="4"/>
        <v>264.15922912868859</v>
      </c>
      <c r="N63" s="4">
        <f t="shared" si="5"/>
        <v>1858.1130602221072</v>
      </c>
      <c r="O63" s="4">
        <f t="shared" si="2"/>
        <v>1858113060.2221072</v>
      </c>
      <c r="P63" s="4"/>
      <c r="Q63" s="1">
        <f t="shared" si="6"/>
        <v>30.2</v>
      </c>
      <c r="R63" s="1">
        <v>1970</v>
      </c>
      <c r="S63" s="1">
        <v>38.799999999999997</v>
      </c>
    </row>
    <row r="64" spans="1:19" x14ac:dyDescent="0.2">
      <c r="A64">
        <v>1965</v>
      </c>
      <c r="B64">
        <v>1</v>
      </c>
      <c r="C64">
        <v>1</v>
      </c>
      <c r="D64">
        <v>21</v>
      </c>
      <c r="E64">
        <v>38</v>
      </c>
      <c r="F64">
        <v>29.2</v>
      </c>
      <c r="G64">
        <v>10</v>
      </c>
      <c r="H64">
        <v>6</v>
      </c>
      <c r="I64" t="s">
        <v>31</v>
      </c>
      <c r="J64">
        <v>13.5</v>
      </c>
      <c r="K64">
        <v>-89.3</v>
      </c>
      <c r="L64" s="4">
        <v>35</v>
      </c>
      <c r="M64" s="4">
        <f t="shared" si="4"/>
        <v>314.47527277224845</v>
      </c>
      <c r="N64" s="4">
        <f t="shared" si="5"/>
        <v>2176.9276215754098</v>
      </c>
      <c r="O64" s="4">
        <f t="shared" ref="O64:O127" si="7">10^6 * N64</f>
        <v>2176927621.5754099</v>
      </c>
      <c r="P64" s="4"/>
      <c r="Q64" s="1">
        <f t="shared" si="6"/>
        <v>31</v>
      </c>
      <c r="R64" s="1">
        <v>1971</v>
      </c>
      <c r="S64" s="1">
        <v>40.5</v>
      </c>
    </row>
    <row r="65" spans="1:19" x14ac:dyDescent="0.2">
      <c r="A65">
        <v>1965</v>
      </c>
      <c r="B65">
        <v>3</v>
      </c>
      <c r="C65">
        <v>9</v>
      </c>
      <c r="D65">
        <v>17</v>
      </c>
      <c r="E65">
        <v>57</v>
      </c>
      <c r="F65">
        <v>53.7</v>
      </c>
      <c r="G65">
        <v>18</v>
      </c>
      <c r="H65">
        <v>6.3</v>
      </c>
      <c r="I65" t="s">
        <v>12</v>
      </c>
      <c r="J65">
        <v>39.200000000000003</v>
      </c>
      <c r="K65">
        <v>22</v>
      </c>
      <c r="L65" s="4">
        <v>4</v>
      </c>
      <c r="M65" s="4">
        <f t="shared" si="4"/>
        <v>35.940031173971249</v>
      </c>
      <c r="N65" s="4">
        <f t="shared" si="5"/>
        <v>248.79172818004682</v>
      </c>
      <c r="O65" s="4">
        <f t="shared" si="7"/>
        <v>248791728.18004683</v>
      </c>
      <c r="P65" s="4"/>
      <c r="Q65" s="1">
        <f t="shared" si="6"/>
        <v>31</v>
      </c>
      <c r="R65" s="1">
        <v>1972</v>
      </c>
      <c r="S65" s="1">
        <v>41.8</v>
      </c>
    </row>
    <row r="66" spans="1:19" x14ac:dyDescent="0.2">
      <c r="A66">
        <v>1965</v>
      </c>
      <c r="B66">
        <v>3</v>
      </c>
      <c r="C66">
        <v>28</v>
      </c>
      <c r="D66">
        <v>16</v>
      </c>
      <c r="E66">
        <v>33</v>
      </c>
      <c r="F66">
        <v>0</v>
      </c>
      <c r="G66">
        <v>61</v>
      </c>
      <c r="H66">
        <v>7</v>
      </c>
      <c r="I66" t="s">
        <v>35</v>
      </c>
      <c r="J66">
        <v>0.6</v>
      </c>
      <c r="K66">
        <v>30.2</v>
      </c>
      <c r="L66" s="4">
        <v>1.5</v>
      </c>
      <c r="M66" s="4">
        <f t="shared" si="4"/>
        <v>13.477511690239218</v>
      </c>
      <c r="N66" s="4">
        <f t="shared" si="5"/>
        <v>93.29689806751756</v>
      </c>
      <c r="O66" s="4">
        <f t="shared" si="7"/>
        <v>93296898.067517564</v>
      </c>
      <c r="P66" s="4"/>
      <c r="Q66" s="1">
        <f t="shared" si="6"/>
        <v>31</v>
      </c>
      <c r="R66" s="1">
        <v>1973</v>
      </c>
      <c r="S66" s="1">
        <v>44.4</v>
      </c>
    </row>
    <row r="67" spans="1:19" x14ac:dyDescent="0.2">
      <c r="A67">
        <v>1965</v>
      </c>
      <c r="B67">
        <v>4</v>
      </c>
      <c r="C67">
        <v>29</v>
      </c>
      <c r="D67">
        <v>15</v>
      </c>
      <c r="E67">
        <v>28</v>
      </c>
      <c r="F67">
        <v>43.7</v>
      </c>
      <c r="G67">
        <v>59</v>
      </c>
      <c r="H67">
        <v>6</v>
      </c>
      <c r="I67" t="s">
        <v>37</v>
      </c>
      <c r="J67">
        <v>29.6</v>
      </c>
      <c r="K67">
        <v>80.900000000000006</v>
      </c>
      <c r="L67" s="4">
        <v>1</v>
      </c>
      <c r="M67" s="4">
        <f t="shared" si="4"/>
        <v>8.9850077934928123</v>
      </c>
      <c r="N67" s="4">
        <f t="shared" si="5"/>
        <v>62.197932045011704</v>
      </c>
      <c r="O67" s="4">
        <f t="shared" si="7"/>
        <v>62197932.045011707</v>
      </c>
      <c r="P67" s="4"/>
      <c r="Q67" s="1">
        <f t="shared" ref="Q67:Q130" si="8">VLOOKUP(A64,$R$2:$S$107,2,FALSE)</f>
        <v>31.5</v>
      </c>
      <c r="R67" s="1">
        <v>1974</v>
      </c>
      <c r="S67" s="1">
        <v>49.3</v>
      </c>
    </row>
    <row r="68" spans="1:19" x14ac:dyDescent="0.2">
      <c r="A68">
        <v>1965</v>
      </c>
      <c r="B68">
        <v>5</v>
      </c>
      <c r="C68">
        <v>3</v>
      </c>
      <c r="D68">
        <v>10</v>
      </c>
      <c r="E68">
        <v>1</v>
      </c>
      <c r="F68">
        <v>35.200000000000003</v>
      </c>
      <c r="G68">
        <v>23</v>
      </c>
      <c r="H68">
        <v>6.8</v>
      </c>
      <c r="I68" t="s">
        <v>23</v>
      </c>
      <c r="J68">
        <v>39.200000000000003</v>
      </c>
      <c r="K68">
        <v>41.6</v>
      </c>
      <c r="L68" s="4">
        <v>20</v>
      </c>
      <c r="M68" s="4">
        <f t="shared" si="4"/>
        <v>179.70015586985625</v>
      </c>
      <c r="N68" s="4">
        <f t="shared" si="5"/>
        <v>1243.9586409002341</v>
      </c>
      <c r="O68" s="4">
        <f t="shared" si="7"/>
        <v>1243958640.900234</v>
      </c>
      <c r="P68" s="4"/>
      <c r="Q68" s="1">
        <f t="shared" si="8"/>
        <v>31.5</v>
      </c>
      <c r="R68" s="1">
        <v>1975</v>
      </c>
      <c r="S68" s="1">
        <v>53.8</v>
      </c>
    </row>
    <row r="69" spans="1:19" x14ac:dyDescent="0.2">
      <c r="A69">
        <v>1966</v>
      </c>
      <c r="B69">
        <v>2</v>
      </c>
      <c r="C69">
        <v>5</v>
      </c>
      <c r="D69">
        <v>2</v>
      </c>
      <c r="E69">
        <v>1</v>
      </c>
      <c r="F69">
        <v>48.3</v>
      </c>
      <c r="G69">
        <v>38</v>
      </c>
      <c r="H69">
        <v>5.9</v>
      </c>
      <c r="I69" t="s">
        <v>12</v>
      </c>
      <c r="J69">
        <v>37.5</v>
      </c>
      <c r="K69">
        <v>22.1</v>
      </c>
      <c r="L69" s="4">
        <v>14</v>
      </c>
      <c r="M69" s="4">
        <f t="shared" si="4"/>
        <v>119.80010391323748</v>
      </c>
      <c r="N69" s="4">
        <f t="shared" si="5"/>
        <v>806.26948947237383</v>
      </c>
      <c r="O69" s="4">
        <f t="shared" si="7"/>
        <v>806269489.47237384</v>
      </c>
      <c r="P69" s="4"/>
      <c r="Q69" s="1">
        <f t="shared" si="8"/>
        <v>31.5</v>
      </c>
      <c r="R69" s="1">
        <v>1976</v>
      </c>
      <c r="S69" s="1">
        <v>56.9</v>
      </c>
    </row>
    <row r="70" spans="1:19" x14ac:dyDescent="0.2">
      <c r="A70">
        <v>1966</v>
      </c>
      <c r="B70">
        <v>3</v>
      </c>
      <c r="C70">
        <v>20</v>
      </c>
      <c r="D70">
        <v>1</v>
      </c>
      <c r="E70">
        <v>42</v>
      </c>
      <c r="F70">
        <v>49.9</v>
      </c>
      <c r="G70">
        <v>36</v>
      </c>
      <c r="H70">
        <v>8.1</v>
      </c>
      <c r="I70" t="s">
        <v>18</v>
      </c>
      <c r="J70">
        <v>-10.747999999999999</v>
      </c>
      <c r="K70">
        <v>-78.638000000000005</v>
      </c>
      <c r="L70" s="4">
        <v>35</v>
      </c>
      <c r="M70" s="4">
        <f t="shared" si="4"/>
        <v>299.50025978309367</v>
      </c>
      <c r="N70" s="4">
        <f t="shared" si="5"/>
        <v>2015.6737236809345</v>
      </c>
      <c r="O70" s="4">
        <f t="shared" si="7"/>
        <v>2015673723.6809344</v>
      </c>
      <c r="P70" s="4"/>
      <c r="Q70" s="1">
        <f t="shared" si="8"/>
        <v>31.5</v>
      </c>
      <c r="R70" s="1">
        <v>1977</v>
      </c>
      <c r="S70" s="1">
        <v>60.6</v>
      </c>
    </row>
    <row r="71" spans="1:19" x14ac:dyDescent="0.2">
      <c r="A71">
        <v>1966</v>
      </c>
      <c r="B71">
        <v>4</v>
      </c>
      <c r="C71">
        <v>26</v>
      </c>
      <c r="D71">
        <v>0</v>
      </c>
      <c r="E71">
        <v>0</v>
      </c>
      <c r="F71">
        <v>0</v>
      </c>
      <c r="G71">
        <v>0</v>
      </c>
      <c r="H71">
        <v>7.8</v>
      </c>
      <c r="I71" t="s">
        <v>13</v>
      </c>
      <c r="J71">
        <v>-25.5</v>
      </c>
      <c r="K71">
        <v>-70.7</v>
      </c>
      <c r="L71" s="4">
        <v>0.4</v>
      </c>
      <c r="M71" s="4">
        <f t="shared" si="4"/>
        <v>3.4228601118067852</v>
      </c>
      <c r="N71" s="4">
        <f t="shared" si="5"/>
        <v>23.036271127782111</v>
      </c>
      <c r="O71" s="4">
        <f t="shared" si="7"/>
        <v>23036271.12778211</v>
      </c>
      <c r="P71" s="4"/>
      <c r="Q71" s="1">
        <f t="shared" si="8"/>
        <v>31.5</v>
      </c>
      <c r="R71" s="1">
        <v>1978</v>
      </c>
      <c r="S71" s="1">
        <v>65.2</v>
      </c>
    </row>
    <row r="72" spans="1:19" x14ac:dyDescent="0.2">
      <c r="A72">
        <v>1966</v>
      </c>
      <c r="B72">
        <v>6</v>
      </c>
      <c r="C72">
        <v>27</v>
      </c>
      <c r="D72">
        <v>10</v>
      </c>
      <c r="E72">
        <v>41</v>
      </c>
      <c r="F72">
        <v>0</v>
      </c>
      <c r="G72">
        <v>33</v>
      </c>
      <c r="H72">
        <v>6.8</v>
      </c>
      <c r="I72" t="s">
        <v>29</v>
      </c>
      <c r="J72">
        <v>2.9</v>
      </c>
      <c r="K72">
        <v>-74.900000000000006</v>
      </c>
      <c r="L72" s="4">
        <v>20</v>
      </c>
      <c r="M72" s="4">
        <f t="shared" si="4"/>
        <v>171.14300559033924</v>
      </c>
      <c r="N72" s="4">
        <f t="shared" si="5"/>
        <v>1151.8135563891053</v>
      </c>
      <c r="O72" s="4">
        <f t="shared" si="7"/>
        <v>1151813556.3891053</v>
      </c>
      <c r="P72" s="4"/>
      <c r="Q72" s="1">
        <f t="shared" si="8"/>
        <v>32.4</v>
      </c>
      <c r="R72" s="1">
        <v>1979</v>
      </c>
      <c r="S72" s="1">
        <v>72.599999999999994</v>
      </c>
    </row>
    <row r="73" spans="1:19" x14ac:dyDescent="0.2">
      <c r="A73">
        <v>1966</v>
      </c>
      <c r="B73">
        <v>8</v>
      </c>
      <c r="C73">
        <v>19</v>
      </c>
      <c r="D73">
        <v>12</v>
      </c>
      <c r="E73">
        <v>22</v>
      </c>
      <c r="F73">
        <v>0</v>
      </c>
      <c r="G73">
        <v>24</v>
      </c>
      <c r="H73">
        <v>5.9</v>
      </c>
      <c r="I73" t="s">
        <v>12</v>
      </c>
      <c r="J73">
        <v>39.5</v>
      </c>
      <c r="K73">
        <v>21.2</v>
      </c>
      <c r="L73" s="4">
        <v>5</v>
      </c>
      <c r="M73" s="4">
        <f t="shared" si="4"/>
        <v>42.785751397584811</v>
      </c>
      <c r="N73" s="4">
        <f t="shared" si="5"/>
        <v>287.95338909727633</v>
      </c>
      <c r="O73" s="4">
        <f t="shared" si="7"/>
        <v>287953389.09727633</v>
      </c>
      <c r="P73" s="4"/>
      <c r="Q73" s="1">
        <f t="shared" si="8"/>
        <v>32.4</v>
      </c>
      <c r="R73" s="1">
        <v>1980</v>
      </c>
      <c r="S73" s="1">
        <v>82.4</v>
      </c>
    </row>
    <row r="74" spans="1:19" x14ac:dyDescent="0.2">
      <c r="A74">
        <v>1966</v>
      </c>
      <c r="B74">
        <v>9</v>
      </c>
      <c r="C74">
        <v>1</v>
      </c>
      <c r="D74">
        <v>14</v>
      </c>
      <c r="E74">
        <v>13</v>
      </c>
      <c r="F74">
        <v>48</v>
      </c>
      <c r="G74">
        <v>17</v>
      </c>
      <c r="H74">
        <v>7.3</v>
      </c>
      <c r="I74" t="s">
        <v>23</v>
      </c>
      <c r="J74">
        <v>40.700000000000003</v>
      </c>
      <c r="K74">
        <v>30.8</v>
      </c>
      <c r="L74" s="4">
        <v>3</v>
      </c>
      <c r="M74" s="4">
        <f t="shared" si="4"/>
        <v>25.671450838550889</v>
      </c>
      <c r="N74" s="4">
        <f t="shared" si="5"/>
        <v>172.77203345836583</v>
      </c>
      <c r="O74" s="4">
        <f t="shared" si="7"/>
        <v>172772033.45836583</v>
      </c>
      <c r="P74" s="4"/>
      <c r="Q74" s="1">
        <f t="shared" si="8"/>
        <v>32.4</v>
      </c>
      <c r="R74" s="1">
        <v>1981</v>
      </c>
      <c r="S74" s="1">
        <v>90.9</v>
      </c>
    </row>
    <row r="75" spans="1:19" x14ac:dyDescent="0.2">
      <c r="A75">
        <v>1966</v>
      </c>
      <c r="B75">
        <v>10</v>
      </c>
      <c r="C75">
        <v>17</v>
      </c>
      <c r="D75">
        <v>21</v>
      </c>
      <c r="E75">
        <v>41</v>
      </c>
      <c r="F75">
        <v>56</v>
      </c>
      <c r="G75">
        <v>38</v>
      </c>
      <c r="H75">
        <v>6.5</v>
      </c>
      <c r="I75" t="s">
        <v>38</v>
      </c>
      <c r="J75">
        <v>10.6</v>
      </c>
      <c r="K75">
        <v>-67.3</v>
      </c>
      <c r="L75" s="4">
        <v>140</v>
      </c>
      <c r="M75" s="4">
        <f t="shared" si="4"/>
        <v>1198.0010391323747</v>
      </c>
      <c r="N75" s="4">
        <f t="shared" si="5"/>
        <v>8062.6948947237379</v>
      </c>
      <c r="O75" s="4">
        <f t="shared" si="7"/>
        <v>8062694894.7237377</v>
      </c>
      <c r="P75" s="4"/>
      <c r="Q75" s="1">
        <f t="shared" si="8"/>
        <v>32.4</v>
      </c>
      <c r="R75" s="1">
        <v>1982</v>
      </c>
      <c r="S75" s="1">
        <v>96.5</v>
      </c>
    </row>
    <row r="76" spans="1:19" x14ac:dyDescent="0.2">
      <c r="A76">
        <v>1966</v>
      </c>
      <c r="B76">
        <v>12</v>
      </c>
      <c r="C76">
        <v>28</v>
      </c>
      <c r="D76">
        <v>8</v>
      </c>
      <c r="E76">
        <v>18</v>
      </c>
      <c r="F76">
        <v>7.4</v>
      </c>
      <c r="G76">
        <v>47</v>
      </c>
      <c r="H76">
        <v>6.5</v>
      </c>
      <c r="I76" t="s">
        <v>14</v>
      </c>
      <c r="J76">
        <v>41.5</v>
      </c>
      <c r="K76">
        <v>20.5</v>
      </c>
      <c r="L76" s="4">
        <v>20</v>
      </c>
      <c r="M76" s="4">
        <f t="shared" si="4"/>
        <v>171.14300559033924</v>
      </c>
      <c r="N76" s="4">
        <f t="shared" si="5"/>
        <v>1151.8135563891053</v>
      </c>
      <c r="O76" s="4">
        <f t="shared" si="7"/>
        <v>1151813556.3891053</v>
      </c>
      <c r="P76" s="4"/>
      <c r="Q76" s="1">
        <f t="shared" si="8"/>
        <v>32.4</v>
      </c>
      <c r="R76" s="1">
        <v>1983</v>
      </c>
      <c r="S76" s="1">
        <v>99.6</v>
      </c>
    </row>
    <row r="77" spans="1:19" x14ac:dyDescent="0.2">
      <c r="A77">
        <v>1967</v>
      </c>
      <c r="B77">
        <v>2</v>
      </c>
      <c r="C77">
        <v>9</v>
      </c>
      <c r="D77">
        <v>15</v>
      </c>
      <c r="E77">
        <v>24</v>
      </c>
      <c r="F77">
        <v>0</v>
      </c>
      <c r="G77">
        <v>60</v>
      </c>
      <c r="H77">
        <v>6.5</v>
      </c>
      <c r="I77" t="s">
        <v>30</v>
      </c>
      <c r="J77">
        <v>17.7</v>
      </c>
      <c r="K77">
        <v>73.900000000000006</v>
      </c>
      <c r="L77" s="4">
        <v>0.4</v>
      </c>
      <c r="M77" s="4">
        <f t="shared" si="4"/>
        <v>3.2598667731493194</v>
      </c>
      <c r="N77" s="4">
        <f t="shared" si="5"/>
        <v>21.282440391791859</v>
      </c>
      <c r="O77" s="4">
        <f t="shared" si="7"/>
        <v>21282440.391791858</v>
      </c>
      <c r="P77" s="4"/>
      <c r="Q77" s="1">
        <f t="shared" si="8"/>
        <v>32.4</v>
      </c>
      <c r="R77" s="1">
        <v>1984</v>
      </c>
      <c r="S77" s="1">
        <v>103.9</v>
      </c>
    </row>
    <row r="78" spans="1:19" x14ac:dyDescent="0.2">
      <c r="A78">
        <v>1967</v>
      </c>
      <c r="B78">
        <v>5</v>
      </c>
      <c r="C78">
        <v>1</v>
      </c>
      <c r="D78">
        <v>7</v>
      </c>
      <c r="E78">
        <v>8</v>
      </c>
      <c r="F78">
        <v>0</v>
      </c>
      <c r="G78">
        <v>55</v>
      </c>
      <c r="H78">
        <v>4.5999999999999996</v>
      </c>
      <c r="I78" t="s">
        <v>19</v>
      </c>
      <c r="J78">
        <v>12.1</v>
      </c>
      <c r="K78">
        <v>-86.2</v>
      </c>
      <c r="L78" s="4">
        <v>2</v>
      </c>
      <c r="M78" s="4">
        <f t="shared" si="4"/>
        <v>16.299333865746597</v>
      </c>
      <c r="N78" s="4">
        <f t="shared" si="5"/>
        <v>106.41220195895929</v>
      </c>
      <c r="O78" s="4">
        <f t="shared" si="7"/>
        <v>106412201.95895928</v>
      </c>
      <c r="P78" s="4"/>
      <c r="Q78" s="1">
        <f t="shared" si="8"/>
        <v>32.4</v>
      </c>
      <c r="R78" s="1">
        <v>1985</v>
      </c>
      <c r="S78" s="1">
        <v>107.6</v>
      </c>
    </row>
    <row r="79" spans="1:19" x14ac:dyDescent="0.2">
      <c r="A79">
        <v>1967</v>
      </c>
      <c r="B79">
        <v>7</v>
      </c>
      <c r="C79">
        <v>22</v>
      </c>
      <c r="D79">
        <v>16</v>
      </c>
      <c r="E79">
        <v>57</v>
      </c>
      <c r="F79">
        <v>0</v>
      </c>
      <c r="G79">
        <v>4</v>
      </c>
      <c r="H79">
        <v>6</v>
      </c>
      <c r="I79" t="s">
        <v>11</v>
      </c>
      <c r="J79">
        <v>37.9</v>
      </c>
      <c r="K79">
        <v>13.1</v>
      </c>
      <c r="L79" s="4">
        <v>320</v>
      </c>
      <c r="M79" s="4">
        <f t="shared" si="4"/>
        <v>2607.8934185194557</v>
      </c>
      <c r="N79" s="4">
        <f t="shared" si="5"/>
        <v>17025.952313433489</v>
      </c>
      <c r="O79" s="4">
        <f t="shared" si="7"/>
        <v>17025952313.433489</v>
      </c>
      <c r="P79" s="4"/>
      <c r="Q79" s="1">
        <f t="shared" si="8"/>
        <v>32.4</v>
      </c>
      <c r="R79" s="1">
        <v>1986</v>
      </c>
      <c r="S79" s="1">
        <v>109.6</v>
      </c>
    </row>
    <row r="80" spans="1:19" x14ac:dyDescent="0.2">
      <c r="A80">
        <v>1967</v>
      </c>
      <c r="B80">
        <v>7</v>
      </c>
      <c r="C80">
        <v>29</v>
      </c>
      <c r="D80">
        <v>23</v>
      </c>
      <c r="E80">
        <v>59</v>
      </c>
      <c r="F80">
        <v>58.7</v>
      </c>
      <c r="G80">
        <v>10</v>
      </c>
      <c r="H80">
        <v>7.2</v>
      </c>
      <c r="I80" t="s">
        <v>12</v>
      </c>
      <c r="J80">
        <v>39.368000000000002</v>
      </c>
      <c r="K80">
        <v>24.957000000000001</v>
      </c>
      <c r="L80" s="4">
        <v>0.6</v>
      </c>
      <c r="M80" s="4">
        <f t="shared" si="4"/>
        <v>4.8898001597239791</v>
      </c>
      <c r="N80" s="4">
        <f t="shared" si="5"/>
        <v>31.923660587687788</v>
      </c>
      <c r="O80" s="4">
        <f t="shared" si="7"/>
        <v>31923660.587687787</v>
      </c>
      <c r="P80" s="4"/>
      <c r="Q80" s="1">
        <f t="shared" si="8"/>
        <v>33.4</v>
      </c>
      <c r="R80" s="1">
        <v>1987</v>
      </c>
      <c r="S80" s="1">
        <v>113.6</v>
      </c>
    </row>
    <row r="81" spans="1:19" x14ac:dyDescent="0.2">
      <c r="A81">
        <v>1967</v>
      </c>
      <c r="B81">
        <v>11</v>
      </c>
      <c r="C81">
        <v>30</v>
      </c>
      <c r="D81">
        <v>7</v>
      </c>
      <c r="E81">
        <v>23</v>
      </c>
      <c r="F81">
        <v>0</v>
      </c>
      <c r="G81">
        <v>29</v>
      </c>
      <c r="H81">
        <v>5.3</v>
      </c>
      <c r="I81" t="s">
        <v>84</v>
      </c>
      <c r="J81">
        <v>39.200000000000003</v>
      </c>
      <c r="K81">
        <v>44.3</v>
      </c>
      <c r="L81" s="4">
        <v>1</v>
      </c>
      <c r="M81" s="4">
        <f t="shared" si="4"/>
        <v>8.1496669328732985</v>
      </c>
      <c r="N81" s="4">
        <f t="shared" si="5"/>
        <v>53.206100979479643</v>
      </c>
      <c r="O81" s="4">
        <f t="shared" si="7"/>
        <v>53206100.979479641</v>
      </c>
      <c r="P81" s="4"/>
      <c r="Q81" s="1">
        <f t="shared" si="8"/>
        <v>33.4</v>
      </c>
      <c r="R81" s="1">
        <v>1988</v>
      </c>
      <c r="S81" s="1">
        <v>118.3</v>
      </c>
    </row>
    <row r="82" spans="1:19" x14ac:dyDescent="0.2">
      <c r="A82">
        <v>1967</v>
      </c>
      <c r="B82">
        <v>12</v>
      </c>
      <c r="C82">
        <v>10</v>
      </c>
      <c r="D82">
        <v>22</v>
      </c>
      <c r="E82">
        <v>51</v>
      </c>
      <c r="F82">
        <v>0</v>
      </c>
      <c r="G82">
        <v>33</v>
      </c>
      <c r="H82">
        <v>7.1</v>
      </c>
      <c r="I82" t="s">
        <v>20</v>
      </c>
      <c r="J82">
        <v>-41.7</v>
      </c>
      <c r="K82">
        <v>172</v>
      </c>
      <c r="L82" s="4">
        <v>3</v>
      </c>
      <c r="M82" s="4">
        <f t="shared" si="4"/>
        <v>24.449000798619895</v>
      </c>
      <c r="N82" s="4">
        <f t="shared" si="5"/>
        <v>159.61830293843894</v>
      </c>
      <c r="O82" s="4">
        <f t="shared" si="7"/>
        <v>159618302.93843895</v>
      </c>
      <c r="P82" s="4"/>
      <c r="Q82" s="1">
        <f t="shared" si="8"/>
        <v>33.4</v>
      </c>
      <c r="R82" s="1">
        <v>1989</v>
      </c>
      <c r="S82" s="1">
        <v>124</v>
      </c>
    </row>
    <row r="83" spans="1:19" x14ac:dyDescent="0.2">
      <c r="A83">
        <v>1968</v>
      </c>
      <c r="B83">
        <v>1</v>
      </c>
      <c r="C83">
        <v>4</v>
      </c>
      <c r="D83">
        <v>10</v>
      </c>
      <c r="E83">
        <v>3</v>
      </c>
      <c r="F83">
        <v>0</v>
      </c>
      <c r="G83">
        <v>5</v>
      </c>
      <c r="H83">
        <v>7</v>
      </c>
      <c r="I83" t="s">
        <v>18</v>
      </c>
      <c r="J83">
        <v>-5.6</v>
      </c>
      <c r="K83">
        <v>-77.2</v>
      </c>
      <c r="L83" s="4">
        <v>0.1</v>
      </c>
      <c r="M83" s="4">
        <f t="shared" si="4"/>
        <v>0.77615875551174263</v>
      </c>
      <c r="N83" s="4">
        <f t="shared" si="5"/>
        <v>4.8633929193065679</v>
      </c>
      <c r="O83" s="4">
        <f t="shared" si="7"/>
        <v>4863392.9193065679</v>
      </c>
      <c r="P83" s="4"/>
      <c r="Q83" s="1">
        <f t="shared" si="8"/>
        <v>33.4</v>
      </c>
      <c r="R83" s="1">
        <v>1990</v>
      </c>
      <c r="S83" s="1">
        <v>130.69999999999999</v>
      </c>
    </row>
    <row r="84" spans="1:19" x14ac:dyDescent="0.2">
      <c r="A84">
        <v>1968</v>
      </c>
      <c r="B84">
        <v>1</v>
      </c>
      <c r="C84">
        <v>15</v>
      </c>
      <c r="D84">
        <v>2</v>
      </c>
      <c r="E84">
        <v>1</v>
      </c>
      <c r="F84">
        <v>8.5</v>
      </c>
      <c r="G84">
        <v>33</v>
      </c>
      <c r="H84">
        <v>7.3</v>
      </c>
      <c r="I84" t="s">
        <v>27</v>
      </c>
      <c r="J84">
        <v>16.5</v>
      </c>
      <c r="K84">
        <v>122.2</v>
      </c>
      <c r="L84" s="4">
        <v>8</v>
      </c>
      <c r="M84" s="4">
        <f t="shared" si="4"/>
        <v>62.09270044093941</v>
      </c>
      <c r="N84" s="4">
        <f t="shared" si="5"/>
        <v>389.07143354452546</v>
      </c>
      <c r="O84" s="4">
        <f t="shared" si="7"/>
        <v>389071433.54452544</v>
      </c>
      <c r="P84" s="4"/>
      <c r="Q84" s="1">
        <f t="shared" si="8"/>
        <v>33.4</v>
      </c>
      <c r="R84" s="1">
        <v>1991</v>
      </c>
      <c r="S84" s="1">
        <v>136.19999999999999</v>
      </c>
    </row>
    <row r="85" spans="1:19" x14ac:dyDescent="0.2">
      <c r="A85">
        <v>1968</v>
      </c>
      <c r="B85">
        <v>2</v>
      </c>
      <c r="C85">
        <v>19</v>
      </c>
      <c r="D85">
        <v>22</v>
      </c>
      <c r="E85">
        <v>45</v>
      </c>
      <c r="F85">
        <v>45.7</v>
      </c>
      <c r="G85">
        <v>15</v>
      </c>
      <c r="H85">
        <v>7.5</v>
      </c>
      <c r="I85" t="s">
        <v>32</v>
      </c>
      <c r="J85">
        <v>16.5</v>
      </c>
      <c r="K85">
        <v>-97.8</v>
      </c>
      <c r="L85" s="4">
        <v>2.4</v>
      </c>
      <c r="M85" s="4">
        <f t="shared" si="4"/>
        <v>18.627810132281823</v>
      </c>
      <c r="N85" s="4">
        <f t="shared" si="5"/>
        <v>116.72143006335764</v>
      </c>
      <c r="O85" s="4">
        <f t="shared" si="7"/>
        <v>116721430.06335765</v>
      </c>
      <c r="P85" s="4"/>
      <c r="Q85" s="1">
        <f t="shared" si="8"/>
        <v>33.4</v>
      </c>
      <c r="R85" s="1">
        <v>1992</v>
      </c>
      <c r="S85" s="1">
        <v>140.30000000000001</v>
      </c>
    </row>
    <row r="86" spans="1:19" x14ac:dyDescent="0.2">
      <c r="A86">
        <v>1968</v>
      </c>
      <c r="B86">
        <v>4</v>
      </c>
      <c r="C86">
        <v>29</v>
      </c>
      <c r="D86">
        <v>17</v>
      </c>
      <c r="E86">
        <v>1</v>
      </c>
      <c r="F86">
        <v>57.6</v>
      </c>
      <c r="G86">
        <v>34</v>
      </c>
      <c r="H86">
        <v>7.3</v>
      </c>
      <c r="I86" t="s">
        <v>84</v>
      </c>
      <c r="J86">
        <v>34</v>
      </c>
      <c r="K86">
        <v>59</v>
      </c>
      <c r="L86" s="4">
        <v>35</v>
      </c>
      <c r="M86" s="4">
        <f t="shared" si="4"/>
        <v>271.65556442910992</v>
      </c>
      <c r="N86" s="4">
        <f t="shared" si="5"/>
        <v>1702.1875217572988</v>
      </c>
      <c r="O86" s="4">
        <f t="shared" si="7"/>
        <v>1702187521.7572987</v>
      </c>
      <c r="P86" s="4"/>
      <c r="Q86" s="1">
        <f t="shared" si="8"/>
        <v>34.799999999999997</v>
      </c>
      <c r="R86" s="1">
        <v>1993</v>
      </c>
      <c r="S86" s="1">
        <v>144.5</v>
      </c>
    </row>
    <row r="87" spans="1:19" x14ac:dyDescent="0.2">
      <c r="A87">
        <v>1968</v>
      </c>
      <c r="B87">
        <v>5</v>
      </c>
      <c r="C87">
        <v>23</v>
      </c>
      <c r="D87">
        <v>17</v>
      </c>
      <c r="E87">
        <v>24</v>
      </c>
      <c r="F87">
        <v>0</v>
      </c>
      <c r="G87">
        <v>21</v>
      </c>
      <c r="H87">
        <v>6.9</v>
      </c>
      <c r="I87" t="s">
        <v>39</v>
      </c>
      <c r="J87">
        <v>-31.6</v>
      </c>
      <c r="K87">
        <v>117</v>
      </c>
      <c r="L87" s="4">
        <v>2.2000000000000002</v>
      </c>
      <c r="M87" s="4">
        <f t="shared" si="4"/>
        <v>17.075492621258338</v>
      </c>
      <c r="N87" s="4">
        <f t="shared" si="5"/>
        <v>106.9946442247445</v>
      </c>
      <c r="O87" s="4">
        <f t="shared" si="7"/>
        <v>106994644.2247445</v>
      </c>
      <c r="P87" s="4"/>
      <c r="Q87" s="1">
        <f t="shared" si="8"/>
        <v>34.799999999999997</v>
      </c>
      <c r="R87" s="1">
        <v>1994</v>
      </c>
      <c r="S87" s="1">
        <v>148.19999999999999</v>
      </c>
    </row>
    <row r="88" spans="1:19" x14ac:dyDescent="0.2">
      <c r="A88">
        <v>1968</v>
      </c>
      <c r="B88">
        <v>6</v>
      </c>
      <c r="C88">
        <v>19</v>
      </c>
      <c r="D88">
        <v>8</v>
      </c>
      <c r="E88">
        <v>14</v>
      </c>
      <c r="F88">
        <v>0</v>
      </c>
      <c r="G88">
        <v>33</v>
      </c>
      <c r="H88">
        <v>5.3</v>
      </c>
      <c r="I88" t="s">
        <v>68</v>
      </c>
      <c r="J88">
        <v>42.1</v>
      </c>
      <c r="K88">
        <v>19.3</v>
      </c>
      <c r="L88" s="4">
        <v>38.6</v>
      </c>
      <c r="M88" s="4">
        <f t="shared" si="4"/>
        <v>299.59727962753266</v>
      </c>
      <c r="N88" s="4">
        <f t="shared" si="5"/>
        <v>1877.2696668523354</v>
      </c>
      <c r="O88" s="4">
        <f t="shared" si="7"/>
        <v>1877269666.8523355</v>
      </c>
      <c r="P88" s="4"/>
      <c r="Q88" s="1">
        <f t="shared" si="8"/>
        <v>34.799999999999997</v>
      </c>
      <c r="R88" s="1">
        <v>1995</v>
      </c>
      <c r="S88" s="1">
        <v>152.4</v>
      </c>
    </row>
    <row r="89" spans="1:19" x14ac:dyDescent="0.2">
      <c r="A89">
        <v>1968</v>
      </c>
      <c r="B89">
        <v>8</v>
      </c>
      <c r="C89">
        <v>1</v>
      </c>
      <c r="D89">
        <v>20</v>
      </c>
      <c r="E89">
        <v>19</v>
      </c>
      <c r="F89">
        <v>21.9</v>
      </c>
      <c r="G89">
        <v>36</v>
      </c>
      <c r="H89">
        <v>6.2</v>
      </c>
      <c r="I89" t="s">
        <v>40</v>
      </c>
      <c r="J89">
        <v>11.9</v>
      </c>
      <c r="K89">
        <v>41.21</v>
      </c>
      <c r="L89" s="4">
        <v>0.32</v>
      </c>
      <c r="M89" s="4">
        <f t="shared" si="4"/>
        <v>2.4837080176375763</v>
      </c>
      <c r="N89" s="4">
        <f t="shared" si="5"/>
        <v>15.562857341781019</v>
      </c>
      <c r="O89" s="4">
        <f t="shared" si="7"/>
        <v>15562857.341781018</v>
      </c>
      <c r="P89" s="4"/>
      <c r="Q89" s="1">
        <f t="shared" si="8"/>
        <v>34.799999999999997</v>
      </c>
      <c r="R89" s="1">
        <v>1996</v>
      </c>
      <c r="S89" s="1">
        <v>156.9</v>
      </c>
    </row>
    <row r="90" spans="1:19" x14ac:dyDescent="0.2">
      <c r="A90">
        <v>1968</v>
      </c>
      <c r="B90">
        <v>8</v>
      </c>
      <c r="C90">
        <v>2</v>
      </c>
      <c r="D90">
        <v>14</v>
      </c>
      <c r="E90">
        <v>6</v>
      </c>
      <c r="F90">
        <v>0</v>
      </c>
      <c r="G90">
        <v>36</v>
      </c>
      <c r="H90">
        <v>6.3</v>
      </c>
      <c r="I90" t="s">
        <v>41</v>
      </c>
      <c r="J90">
        <v>-32.9</v>
      </c>
      <c r="K90">
        <v>19.7</v>
      </c>
      <c r="L90" s="4">
        <v>24</v>
      </c>
      <c r="M90" s="4">
        <f t="shared" si="4"/>
        <v>186.27810132281823</v>
      </c>
      <c r="N90" s="4">
        <f t="shared" si="5"/>
        <v>1167.2143006335764</v>
      </c>
      <c r="O90" s="4">
        <f t="shared" si="7"/>
        <v>1167214300.6335764</v>
      </c>
      <c r="P90" s="4"/>
      <c r="Q90" s="1">
        <f t="shared" si="8"/>
        <v>34.799999999999997</v>
      </c>
      <c r="R90" s="1">
        <v>1997</v>
      </c>
      <c r="S90" s="1">
        <v>160.5</v>
      </c>
    </row>
    <row r="91" spans="1:19" x14ac:dyDescent="0.2">
      <c r="A91">
        <v>1968</v>
      </c>
      <c r="B91">
        <v>8</v>
      </c>
      <c r="C91">
        <v>31</v>
      </c>
      <c r="D91">
        <v>10</v>
      </c>
      <c r="E91">
        <v>47</v>
      </c>
      <c r="F91">
        <v>37.4</v>
      </c>
      <c r="G91">
        <v>13</v>
      </c>
      <c r="H91">
        <v>6.2</v>
      </c>
      <c r="I91" t="s">
        <v>18</v>
      </c>
      <c r="J91">
        <v>-11.7</v>
      </c>
      <c r="K91">
        <v>-75.099999999999994</v>
      </c>
      <c r="L91" s="4">
        <v>5</v>
      </c>
      <c r="M91" s="4">
        <f t="shared" si="4"/>
        <v>38.807937775587135</v>
      </c>
      <c r="N91" s="4">
        <f t="shared" si="5"/>
        <v>243.16964596532844</v>
      </c>
      <c r="O91" s="4">
        <f t="shared" si="7"/>
        <v>243169645.96532845</v>
      </c>
      <c r="P91" s="4"/>
      <c r="Q91" s="1">
        <f t="shared" si="8"/>
        <v>34.799999999999997</v>
      </c>
      <c r="R91" s="1">
        <v>1998</v>
      </c>
      <c r="S91" s="1">
        <v>163</v>
      </c>
    </row>
    <row r="92" spans="1:19" x14ac:dyDescent="0.2">
      <c r="A92">
        <v>1968</v>
      </c>
      <c r="B92">
        <v>10</v>
      </c>
      <c r="C92">
        <v>14</v>
      </c>
      <c r="D92">
        <v>2</v>
      </c>
      <c r="E92">
        <v>58</v>
      </c>
      <c r="F92">
        <v>0</v>
      </c>
      <c r="G92">
        <v>5</v>
      </c>
      <c r="H92">
        <v>4.8</v>
      </c>
      <c r="I92" t="s">
        <v>83</v>
      </c>
      <c r="J92">
        <v>38.466999999999999</v>
      </c>
      <c r="K92">
        <v>-122.69199999999999</v>
      </c>
      <c r="L92" s="4">
        <v>8.35</v>
      </c>
      <c r="M92" s="4">
        <f t="shared" si="4"/>
        <v>64.809256085230501</v>
      </c>
      <c r="N92" s="4">
        <f t="shared" si="5"/>
        <v>406.09330876209839</v>
      </c>
      <c r="O92" s="4">
        <f t="shared" si="7"/>
        <v>406093308.76209837</v>
      </c>
      <c r="P92" s="4"/>
      <c r="Q92" s="1">
        <f t="shared" si="8"/>
        <v>34.799999999999997</v>
      </c>
      <c r="R92" s="1">
        <v>1999</v>
      </c>
      <c r="S92" s="1">
        <v>166.6</v>
      </c>
    </row>
    <row r="93" spans="1:19" x14ac:dyDescent="0.2">
      <c r="A93">
        <v>1968</v>
      </c>
      <c r="B93">
        <v>11</v>
      </c>
      <c r="C93">
        <v>3</v>
      </c>
      <c r="D93">
        <v>4</v>
      </c>
      <c r="E93">
        <v>49</v>
      </c>
      <c r="F93">
        <v>0</v>
      </c>
      <c r="G93">
        <v>17</v>
      </c>
      <c r="H93">
        <v>7.4</v>
      </c>
      <c r="I93" t="s">
        <v>23</v>
      </c>
      <c r="J93">
        <v>39.200000000000003</v>
      </c>
      <c r="K93">
        <v>29.5</v>
      </c>
      <c r="L93" s="4">
        <v>55.6</v>
      </c>
      <c r="M93" s="4">
        <f t="shared" si="4"/>
        <v>431.54426806452892</v>
      </c>
      <c r="N93" s="4">
        <f t="shared" si="5"/>
        <v>2704.0464631344521</v>
      </c>
      <c r="O93" s="4">
        <f t="shared" si="7"/>
        <v>2704046463.1344519</v>
      </c>
      <c r="P93" s="4"/>
      <c r="Q93" s="1">
        <f t="shared" si="8"/>
        <v>34.799999999999997</v>
      </c>
      <c r="R93" s="1">
        <v>2000</v>
      </c>
      <c r="S93" s="1">
        <v>172.2</v>
      </c>
    </row>
    <row r="94" spans="1:19" x14ac:dyDescent="0.2">
      <c r="A94">
        <v>1969</v>
      </c>
      <c r="B94">
        <v>3</v>
      </c>
      <c r="C94">
        <v>29</v>
      </c>
      <c r="D94">
        <v>9</v>
      </c>
      <c r="E94">
        <v>15</v>
      </c>
      <c r="F94">
        <v>54</v>
      </c>
      <c r="G94">
        <v>35</v>
      </c>
      <c r="H94">
        <v>7.9</v>
      </c>
      <c r="I94" t="s">
        <v>18</v>
      </c>
      <c r="J94">
        <v>-9.1999999999999993</v>
      </c>
      <c r="K94">
        <v>-78.8</v>
      </c>
      <c r="L94" s="4">
        <v>530</v>
      </c>
      <c r="M94" s="4">
        <f t="shared" si="4"/>
        <v>3917.7537182973674</v>
      </c>
      <c r="N94" s="4">
        <f t="shared" si="5"/>
        <v>23277.648632072229</v>
      </c>
      <c r="O94" s="4">
        <f t="shared" si="7"/>
        <v>23277648632.072227</v>
      </c>
      <c r="P94" s="4"/>
      <c r="Q94" s="1">
        <f t="shared" si="8"/>
        <v>34.799999999999997</v>
      </c>
      <c r="R94" s="1">
        <v>2001</v>
      </c>
      <c r="S94" s="1">
        <v>177.1</v>
      </c>
    </row>
    <row r="95" spans="1:19" x14ac:dyDescent="0.2">
      <c r="A95">
        <v>1969</v>
      </c>
      <c r="B95">
        <v>9</v>
      </c>
      <c r="C95">
        <v>29</v>
      </c>
      <c r="D95">
        <v>20</v>
      </c>
      <c r="E95">
        <v>3</v>
      </c>
      <c r="F95">
        <v>32.799999999999997</v>
      </c>
      <c r="G95">
        <v>33</v>
      </c>
      <c r="H95">
        <v>6.7</v>
      </c>
      <c r="I95" t="s">
        <v>84</v>
      </c>
      <c r="J95">
        <v>37.799999999999997</v>
      </c>
      <c r="K95">
        <v>55.9</v>
      </c>
      <c r="L95" s="4">
        <v>8</v>
      </c>
      <c r="M95" s="4">
        <f t="shared" si="4"/>
        <v>59.135905181847058</v>
      </c>
      <c r="N95" s="4">
        <f t="shared" si="5"/>
        <v>351.36073406901477</v>
      </c>
      <c r="O95" s="4">
        <f t="shared" si="7"/>
        <v>351360734.06901479</v>
      </c>
      <c r="P95" s="4"/>
      <c r="Q95" s="1">
        <f t="shared" si="8"/>
        <v>34.799999999999997</v>
      </c>
      <c r="R95" s="1">
        <v>2002</v>
      </c>
      <c r="S95" s="1">
        <v>179.88</v>
      </c>
    </row>
    <row r="96" spans="1:19" x14ac:dyDescent="0.2">
      <c r="A96">
        <v>1969</v>
      </c>
      <c r="B96">
        <v>10</v>
      </c>
      <c r="C96">
        <v>1</v>
      </c>
      <c r="D96">
        <v>5</v>
      </c>
      <c r="E96">
        <v>5</v>
      </c>
      <c r="F96">
        <v>0</v>
      </c>
      <c r="G96">
        <v>43</v>
      </c>
      <c r="H96">
        <v>6.6</v>
      </c>
      <c r="I96" t="s">
        <v>29</v>
      </c>
      <c r="J96">
        <v>6.2</v>
      </c>
      <c r="K96">
        <v>-77.599999999999994</v>
      </c>
      <c r="L96" s="4">
        <v>0.4</v>
      </c>
      <c r="M96" s="4">
        <f t="shared" si="4"/>
        <v>2.956795259092353</v>
      </c>
      <c r="N96" s="4">
        <f t="shared" si="5"/>
        <v>17.568036703450741</v>
      </c>
      <c r="O96" s="4">
        <f t="shared" si="7"/>
        <v>17568036.703450739</v>
      </c>
      <c r="P96" s="4"/>
      <c r="Q96" s="1">
        <f t="shared" si="8"/>
        <v>34.799999999999997</v>
      </c>
      <c r="R96" s="1">
        <v>2003</v>
      </c>
      <c r="S96" s="1">
        <v>183.96</v>
      </c>
    </row>
    <row r="97" spans="1:19" x14ac:dyDescent="0.2">
      <c r="A97">
        <v>1969</v>
      </c>
      <c r="B97">
        <v>10</v>
      </c>
      <c r="C97">
        <v>2</v>
      </c>
      <c r="D97">
        <v>4</v>
      </c>
      <c r="E97">
        <v>56</v>
      </c>
      <c r="F97">
        <v>46.5</v>
      </c>
      <c r="G97">
        <v>10</v>
      </c>
      <c r="H97">
        <v>7.3</v>
      </c>
      <c r="I97" t="s">
        <v>42</v>
      </c>
      <c r="J97">
        <v>-4.907</v>
      </c>
      <c r="K97">
        <v>145.471</v>
      </c>
      <c r="L97" s="4">
        <v>1.75</v>
      </c>
      <c r="M97" s="4">
        <f t="shared" si="4"/>
        <v>12.935979258529043</v>
      </c>
      <c r="N97" s="4">
        <f t="shared" si="5"/>
        <v>76.860160577596972</v>
      </c>
      <c r="O97" s="4">
        <f t="shared" si="7"/>
        <v>76860160.577596977</v>
      </c>
      <c r="P97" s="4"/>
      <c r="Q97" s="1">
        <f t="shared" si="8"/>
        <v>36.700000000000003</v>
      </c>
      <c r="R97" s="1">
        <v>2004</v>
      </c>
      <c r="S97" s="1">
        <v>188.9</v>
      </c>
    </row>
    <row r="98" spans="1:19" x14ac:dyDescent="0.2">
      <c r="A98">
        <v>1970</v>
      </c>
      <c r="B98">
        <v>3</v>
      </c>
      <c r="C98">
        <v>28</v>
      </c>
      <c r="D98">
        <v>21</v>
      </c>
      <c r="E98">
        <v>2</v>
      </c>
      <c r="F98">
        <v>23.4</v>
      </c>
      <c r="G98">
        <v>20</v>
      </c>
      <c r="H98">
        <v>7.6</v>
      </c>
      <c r="I98" t="s">
        <v>18</v>
      </c>
      <c r="J98">
        <v>-4</v>
      </c>
      <c r="K98">
        <v>-80.7</v>
      </c>
      <c r="L98" s="4">
        <v>6</v>
      </c>
      <c r="M98" s="4">
        <f t="shared" si="4"/>
        <v>42.239932272747893</v>
      </c>
      <c r="N98" s="4">
        <f t="shared" si="5"/>
        <v>237.3884193728432</v>
      </c>
      <c r="O98" s="4">
        <f t="shared" si="7"/>
        <v>237388419.37284321</v>
      </c>
      <c r="P98" s="4"/>
      <c r="Q98" s="1">
        <f t="shared" si="8"/>
        <v>36.700000000000003</v>
      </c>
      <c r="R98" s="1">
        <v>2005</v>
      </c>
      <c r="S98" s="1">
        <v>195.3</v>
      </c>
    </row>
    <row r="99" spans="1:19" x14ac:dyDescent="0.2">
      <c r="A99">
        <v>1970</v>
      </c>
      <c r="B99">
        <v>5</v>
      </c>
      <c r="C99">
        <v>31</v>
      </c>
      <c r="D99">
        <v>20</v>
      </c>
      <c r="E99">
        <v>23</v>
      </c>
      <c r="F99">
        <v>27.3</v>
      </c>
      <c r="G99">
        <v>43</v>
      </c>
      <c r="H99">
        <v>4.5999999999999996</v>
      </c>
      <c r="I99" t="s">
        <v>11</v>
      </c>
      <c r="J99">
        <v>42.5</v>
      </c>
      <c r="K99">
        <v>11.8</v>
      </c>
      <c r="L99" s="4">
        <v>41</v>
      </c>
      <c r="M99" s="4">
        <f t="shared" si="4"/>
        <v>288.6395371971106</v>
      </c>
      <c r="N99" s="4">
        <f t="shared" si="5"/>
        <v>1622.1541990477619</v>
      </c>
      <c r="O99" s="4">
        <f t="shared" si="7"/>
        <v>1622154199.0477619</v>
      </c>
      <c r="P99" s="4"/>
      <c r="Q99" s="1">
        <f t="shared" si="8"/>
        <v>36.700000000000003</v>
      </c>
      <c r="R99" s="1">
        <v>2006</v>
      </c>
      <c r="S99" s="1">
        <v>201.6</v>
      </c>
    </row>
    <row r="100" spans="1:19" x14ac:dyDescent="0.2">
      <c r="A100">
        <v>1970</v>
      </c>
      <c r="B100">
        <v>7</v>
      </c>
      <c r="C100">
        <v>30</v>
      </c>
      <c r="D100">
        <v>0</v>
      </c>
      <c r="E100">
        <v>52</v>
      </c>
      <c r="F100">
        <v>19.5</v>
      </c>
      <c r="G100">
        <v>16</v>
      </c>
      <c r="H100">
        <v>6.5</v>
      </c>
      <c r="I100" t="s">
        <v>83</v>
      </c>
      <c r="J100">
        <v>34.411999999999999</v>
      </c>
      <c r="K100">
        <v>-118.4</v>
      </c>
      <c r="L100" s="4">
        <v>505</v>
      </c>
      <c r="M100" s="4">
        <f t="shared" si="4"/>
        <v>3555.1942996229477</v>
      </c>
      <c r="N100" s="4">
        <f t="shared" si="5"/>
        <v>19980.19196388097</v>
      </c>
      <c r="O100" s="4">
        <f t="shared" si="7"/>
        <v>19980191963.88097</v>
      </c>
      <c r="P100" s="4"/>
      <c r="Q100" s="1">
        <f t="shared" si="8"/>
        <v>36.700000000000003</v>
      </c>
      <c r="R100" s="1">
        <v>2007</v>
      </c>
      <c r="S100" s="1">
        <v>207.34200000000001</v>
      </c>
    </row>
    <row r="101" spans="1:19" x14ac:dyDescent="0.2">
      <c r="A101">
        <v>1970</v>
      </c>
      <c r="B101">
        <v>9</v>
      </c>
      <c r="C101">
        <v>26</v>
      </c>
      <c r="D101">
        <v>12</v>
      </c>
      <c r="E101">
        <v>2</v>
      </c>
      <c r="F101">
        <v>29.3</v>
      </c>
      <c r="G101">
        <v>8</v>
      </c>
      <c r="H101">
        <v>6.7</v>
      </c>
      <c r="I101" t="s">
        <v>23</v>
      </c>
      <c r="J101">
        <v>38.799999999999997</v>
      </c>
      <c r="K101">
        <v>40.5</v>
      </c>
      <c r="L101" s="4">
        <v>5</v>
      </c>
      <c r="M101" s="4">
        <f t="shared" si="4"/>
        <v>35.199943560623247</v>
      </c>
      <c r="N101" s="4">
        <f t="shared" si="5"/>
        <v>197.82368281070268</v>
      </c>
      <c r="O101" s="4">
        <f t="shared" si="7"/>
        <v>197823682.81070268</v>
      </c>
      <c r="P101" s="4"/>
      <c r="Q101" s="1">
        <f t="shared" si="8"/>
        <v>38.799999999999997</v>
      </c>
      <c r="R101" s="1">
        <v>2008</v>
      </c>
      <c r="S101" s="1">
        <v>215.303</v>
      </c>
    </row>
    <row r="102" spans="1:19" x14ac:dyDescent="0.2">
      <c r="A102">
        <v>1970</v>
      </c>
      <c r="B102">
        <v>10</v>
      </c>
      <c r="C102">
        <v>31</v>
      </c>
      <c r="D102">
        <v>17</v>
      </c>
      <c r="E102">
        <v>53</v>
      </c>
      <c r="F102">
        <v>7.1</v>
      </c>
      <c r="G102">
        <v>8</v>
      </c>
      <c r="H102">
        <v>7.5</v>
      </c>
      <c r="I102" t="s">
        <v>13</v>
      </c>
      <c r="J102">
        <v>-32.5</v>
      </c>
      <c r="K102">
        <v>-71.2</v>
      </c>
      <c r="L102" s="4">
        <v>236.4</v>
      </c>
      <c r="M102" s="4">
        <f t="shared" ref="M102:M165" si="9">1.05^(2010-A102)*L102</f>
        <v>1664.2533315462672</v>
      </c>
      <c r="N102" s="4">
        <f t="shared" si="5"/>
        <v>9353.1037232900235</v>
      </c>
      <c r="O102" s="4">
        <f t="shared" si="7"/>
        <v>9353103723.2900238</v>
      </c>
      <c r="P102" s="4"/>
      <c r="Q102" s="1">
        <f t="shared" si="8"/>
        <v>38.799999999999997</v>
      </c>
      <c r="R102" s="1">
        <v>2009</v>
      </c>
      <c r="S102" s="1">
        <v>214.53700000000001</v>
      </c>
    </row>
    <row r="103" spans="1:19" x14ac:dyDescent="0.2">
      <c r="A103">
        <v>1970</v>
      </c>
      <c r="B103">
        <v>12</v>
      </c>
      <c r="C103">
        <v>10</v>
      </c>
      <c r="D103">
        <v>4</v>
      </c>
      <c r="E103">
        <v>34</v>
      </c>
      <c r="F103">
        <v>38.799999999999997</v>
      </c>
      <c r="G103">
        <v>25</v>
      </c>
      <c r="H103">
        <v>6.1</v>
      </c>
      <c r="I103" t="s">
        <v>18</v>
      </c>
      <c r="J103">
        <v>-6.8</v>
      </c>
      <c r="K103">
        <v>-76.8</v>
      </c>
      <c r="L103" s="4">
        <v>20</v>
      </c>
      <c r="M103" s="4">
        <f t="shared" si="9"/>
        <v>140.79977424249299</v>
      </c>
      <c r="N103" s="4">
        <f t="shared" si="5"/>
        <v>791.29473124281071</v>
      </c>
      <c r="O103" s="4">
        <f t="shared" si="7"/>
        <v>791294731.24281073</v>
      </c>
      <c r="P103" s="4"/>
      <c r="Q103" s="1">
        <f t="shared" si="8"/>
        <v>38.799999999999997</v>
      </c>
      <c r="R103" s="1">
        <v>2010</v>
      </c>
      <c r="S103" s="1">
        <v>218.05600000000001</v>
      </c>
    </row>
    <row r="104" spans="1:19" x14ac:dyDescent="0.2">
      <c r="A104">
        <v>1971</v>
      </c>
      <c r="B104">
        <v>2</v>
      </c>
      <c r="C104">
        <v>6</v>
      </c>
      <c r="D104">
        <v>18</v>
      </c>
      <c r="E104">
        <v>9</v>
      </c>
      <c r="F104">
        <v>9.1</v>
      </c>
      <c r="G104">
        <v>33</v>
      </c>
      <c r="H104">
        <v>4.4000000000000004</v>
      </c>
      <c r="I104" t="s">
        <v>11</v>
      </c>
      <c r="J104">
        <v>43.8</v>
      </c>
      <c r="K104">
        <v>13.3</v>
      </c>
      <c r="L104" s="4">
        <v>300</v>
      </c>
      <c r="M104" s="4">
        <f t="shared" si="9"/>
        <v>2011.4253463213286</v>
      </c>
      <c r="N104" s="4">
        <f t="shared" ref="N104:N167" si="10">$U$3/Q107*M104</f>
        <v>10829.712723887496</v>
      </c>
      <c r="O104" s="4">
        <f t="shared" si="7"/>
        <v>10829712723.887497</v>
      </c>
      <c r="P104" s="4"/>
      <c r="Q104" s="1">
        <f t="shared" si="8"/>
        <v>38.799999999999997</v>
      </c>
      <c r="R104" s="1">
        <v>2011</v>
      </c>
      <c r="S104" s="1">
        <v>224.93899999999999</v>
      </c>
    </row>
    <row r="105" spans="1:19" x14ac:dyDescent="0.2">
      <c r="A105">
        <v>1971</v>
      </c>
      <c r="B105">
        <v>2</v>
      </c>
      <c r="C105">
        <v>9</v>
      </c>
      <c r="D105">
        <v>14</v>
      </c>
      <c r="E105">
        <v>0</v>
      </c>
      <c r="F105">
        <v>41.8</v>
      </c>
      <c r="G105">
        <v>8</v>
      </c>
      <c r="H105">
        <v>6.2</v>
      </c>
      <c r="I105" t="s">
        <v>19</v>
      </c>
      <c r="J105">
        <v>12.4</v>
      </c>
      <c r="K105">
        <v>-86.1</v>
      </c>
      <c r="L105" s="4">
        <v>2968</v>
      </c>
      <c r="M105" s="4">
        <f t="shared" si="9"/>
        <v>19899.701426272346</v>
      </c>
      <c r="N105" s="4">
        <f t="shared" si="10"/>
        <v>107141.95788166032</v>
      </c>
      <c r="O105" s="4">
        <f t="shared" si="7"/>
        <v>107141957881.66032</v>
      </c>
      <c r="P105" s="4"/>
      <c r="Q105" s="1">
        <f t="shared" si="8"/>
        <v>38.799999999999997</v>
      </c>
      <c r="R105" s="1">
        <v>2012</v>
      </c>
      <c r="S105" s="1">
        <v>229.59399999999999</v>
      </c>
    </row>
    <row r="106" spans="1:19" x14ac:dyDescent="0.2">
      <c r="A106">
        <v>1971</v>
      </c>
      <c r="B106">
        <v>5</v>
      </c>
      <c r="C106">
        <v>22</v>
      </c>
      <c r="D106">
        <v>16</v>
      </c>
      <c r="E106">
        <v>43</v>
      </c>
      <c r="F106">
        <v>58.7</v>
      </c>
      <c r="G106">
        <v>3</v>
      </c>
      <c r="H106">
        <v>5.7</v>
      </c>
      <c r="I106" t="s">
        <v>83</v>
      </c>
      <c r="J106">
        <v>34.1</v>
      </c>
      <c r="K106">
        <v>-119</v>
      </c>
      <c r="L106" s="4">
        <v>1</v>
      </c>
      <c r="M106" s="4">
        <f t="shared" si="9"/>
        <v>6.7047511544044287</v>
      </c>
      <c r="N106" s="4">
        <f t="shared" si="10"/>
        <v>36.099042412958326</v>
      </c>
      <c r="O106" s="4">
        <f t="shared" si="7"/>
        <v>36099042.412958324</v>
      </c>
      <c r="P106" s="4"/>
      <c r="Q106" s="1">
        <f t="shared" si="8"/>
        <v>38.799999999999997</v>
      </c>
      <c r="R106" s="1">
        <v>2013</v>
      </c>
      <c r="S106" s="1">
        <v>232.95699999999999</v>
      </c>
    </row>
    <row r="107" spans="1:19" x14ac:dyDescent="0.2">
      <c r="A107">
        <v>1971</v>
      </c>
      <c r="B107">
        <v>7</v>
      </c>
      <c r="C107">
        <v>9</v>
      </c>
      <c r="D107">
        <v>3</v>
      </c>
      <c r="E107">
        <v>3</v>
      </c>
      <c r="F107">
        <v>18.7</v>
      </c>
      <c r="G107">
        <v>58</v>
      </c>
      <c r="H107">
        <v>5.5</v>
      </c>
      <c r="I107" t="s">
        <v>39</v>
      </c>
      <c r="J107">
        <v>-34.130000000000003</v>
      </c>
      <c r="K107">
        <v>150.27000000000001</v>
      </c>
      <c r="L107" s="4">
        <v>0.5</v>
      </c>
      <c r="M107" s="4">
        <f t="shared" si="9"/>
        <v>3.3523755772022144</v>
      </c>
      <c r="N107" s="4">
        <f t="shared" si="10"/>
        <v>18.049521206479163</v>
      </c>
      <c r="O107" s="4">
        <f t="shared" si="7"/>
        <v>18049521.206479162</v>
      </c>
      <c r="P107" s="4"/>
      <c r="Q107" s="1">
        <f t="shared" si="8"/>
        <v>40.5</v>
      </c>
      <c r="R107" s="1">
        <v>2014</v>
      </c>
      <c r="S107" s="1">
        <v>236.98699999999999</v>
      </c>
    </row>
    <row r="108" spans="1:19" x14ac:dyDescent="0.2">
      <c r="A108">
        <v>1972</v>
      </c>
      <c r="B108">
        <v>3</v>
      </c>
      <c r="C108">
        <v>20</v>
      </c>
      <c r="D108">
        <v>7</v>
      </c>
      <c r="E108">
        <v>33</v>
      </c>
      <c r="F108">
        <v>49.6</v>
      </c>
      <c r="G108">
        <v>64</v>
      </c>
      <c r="H108">
        <v>7.5</v>
      </c>
      <c r="I108" t="s">
        <v>27</v>
      </c>
      <c r="J108">
        <v>13.4</v>
      </c>
      <c r="K108">
        <v>122.8</v>
      </c>
      <c r="L108" s="4">
        <v>0.45</v>
      </c>
      <c r="M108" s="4">
        <f t="shared" si="9"/>
        <v>2.8734647804590403</v>
      </c>
      <c r="N108" s="4">
        <f t="shared" si="10"/>
        <v>14.989862109276951</v>
      </c>
      <c r="O108" s="4">
        <f t="shared" si="7"/>
        <v>14989862.10927695</v>
      </c>
      <c r="P108" s="4"/>
      <c r="Q108" s="1">
        <f t="shared" si="8"/>
        <v>40.5</v>
      </c>
      <c r="R108" s="1"/>
      <c r="S108" s="1"/>
    </row>
    <row r="109" spans="1:19" x14ac:dyDescent="0.2">
      <c r="A109">
        <v>1972</v>
      </c>
      <c r="B109">
        <v>6</v>
      </c>
      <c r="C109">
        <v>21</v>
      </c>
      <c r="D109">
        <v>15</v>
      </c>
      <c r="E109">
        <v>6</v>
      </c>
      <c r="F109">
        <v>53.3</v>
      </c>
      <c r="G109">
        <v>4</v>
      </c>
      <c r="H109">
        <v>6.5</v>
      </c>
      <c r="I109" t="s">
        <v>43</v>
      </c>
      <c r="J109">
        <v>10.679</v>
      </c>
      <c r="K109">
        <v>-84.759</v>
      </c>
      <c r="L109" s="4">
        <v>0.2</v>
      </c>
      <c r="M109" s="4">
        <f t="shared" si="9"/>
        <v>1.2770954579817957</v>
      </c>
      <c r="N109" s="4">
        <f t="shared" si="10"/>
        <v>6.6621609374564228</v>
      </c>
      <c r="O109" s="4">
        <f t="shared" si="7"/>
        <v>6662160.9374564225</v>
      </c>
      <c r="P109" s="4"/>
      <c r="Q109" s="1">
        <f t="shared" si="8"/>
        <v>40.5</v>
      </c>
      <c r="R109" s="1"/>
      <c r="S109" s="1"/>
    </row>
    <row r="110" spans="1:19" x14ac:dyDescent="0.2">
      <c r="A110">
        <v>1972</v>
      </c>
      <c r="B110">
        <v>12</v>
      </c>
      <c r="C110">
        <v>23</v>
      </c>
      <c r="D110">
        <v>6</v>
      </c>
      <c r="E110">
        <v>29</v>
      </c>
      <c r="F110">
        <v>42.5</v>
      </c>
      <c r="G110">
        <v>5</v>
      </c>
      <c r="H110">
        <v>6.5</v>
      </c>
      <c r="I110" t="s">
        <v>83</v>
      </c>
      <c r="J110">
        <v>19.936</v>
      </c>
      <c r="K110">
        <v>-155.09800000000001</v>
      </c>
      <c r="L110" s="4">
        <v>5.75</v>
      </c>
      <c r="M110" s="4">
        <f t="shared" si="9"/>
        <v>36.716494416976623</v>
      </c>
      <c r="N110" s="4">
        <f t="shared" si="10"/>
        <v>191.53712695187212</v>
      </c>
      <c r="O110" s="4">
        <f t="shared" si="7"/>
        <v>191537126.95187211</v>
      </c>
      <c r="P110" s="4"/>
      <c r="Q110" s="1">
        <f t="shared" si="8"/>
        <v>40.5</v>
      </c>
      <c r="R110" s="1"/>
      <c r="S110" s="1"/>
    </row>
    <row r="111" spans="1:19" x14ac:dyDescent="0.2">
      <c r="A111">
        <v>1973</v>
      </c>
      <c r="B111">
        <v>2</v>
      </c>
      <c r="C111">
        <v>21</v>
      </c>
      <c r="D111">
        <v>14</v>
      </c>
      <c r="E111">
        <v>45</v>
      </c>
      <c r="F111">
        <v>57.3</v>
      </c>
      <c r="G111">
        <v>8</v>
      </c>
      <c r="H111">
        <v>7.7</v>
      </c>
      <c r="I111" t="s">
        <v>17</v>
      </c>
      <c r="J111">
        <v>43.2</v>
      </c>
      <c r="K111">
        <v>145.80000000000001</v>
      </c>
      <c r="L111" s="4">
        <v>5</v>
      </c>
      <c r="M111" s="4">
        <f t="shared" si="9"/>
        <v>30.407034713852283</v>
      </c>
      <c r="N111" s="4">
        <f t="shared" si="10"/>
        <v>149.33415228747239</v>
      </c>
      <c r="O111" s="4">
        <f t="shared" si="7"/>
        <v>149334152.2874724</v>
      </c>
      <c r="P111" s="4"/>
      <c r="Q111" s="1">
        <f t="shared" si="8"/>
        <v>41.8</v>
      </c>
      <c r="R111" s="1"/>
      <c r="S111" s="1"/>
    </row>
    <row r="112" spans="1:19" x14ac:dyDescent="0.2">
      <c r="A112">
        <v>1973</v>
      </c>
      <c r="B112">
        <v>3</v>
      </c>
      <c r="C112">
        <v>9</v>
      </c>
      <c r="D112">
        <v>19</v>
      </c>
      <c r="E112">
        <v>9</v>
      </c>
      <c r="F112">
        <v>12.8</v>
      </c>
      <c r="G112">
        <v>13</v>
      </c>
      <c r="H112">
        <v>3.5</v>
      </c>
      <c r="I112" t="s">
        <v>11</v>
      </c>
      <c r="J112">
        <v>37.659999999999997</v>
      </c>
      <c r="K112">
        <v>15.167</v>
      </c>
      <c r="L112" s="4">
        <v>0.5</v>
      </c>
      <c r="M112" s="4">
        <f t="shared" si="9"/>
        <v>3.0407034713852283</v>
      </c>
      <c r="N112" s="4">
        <f t="shared" si="10"/>
        <v>14.93341522874724</v>
      </c>
      <c r="O112" s="4">
        <f t="shared" si="7"/>
        <v>14933415.228747239</v>
      </c>
      <c r="P112" s="4"/>
      <c r="Q112" s="1">
        <f t="shared" si="8"/>
        <v>41.8</v>
      </c>
      <c r="R112" s="1"/>
      <c r="S112" s="1"/>
    </row>
    <row r="113" spans="1:17" x14ac:dyDescent="0.2">
      <c r="A113">
        <v>1973</v>
      </c>
      <c r="B113">
        <v>3</v>
      </c>
      <c r="C113">
        <v>17</v>
      </c>
      <c r="D113">
        <v>8</v>
      </c>
      <c r="E113">
        <v>30</v>
      </c>
      <c r="F113">
        <v>51.8</v>
      </c>
      <c r="G113">
        <v>33</v>
      </c>
      <c r="H113">
        <v>6.1</v>
      </c>
      <c r="I113" t="s">
        <v>38</v>
      </c>
      <c r="J113">
        <v>10.56</v>
      </c>
      <c r="K113">
        <v>-63.38</v>
      </c>
      <c r="L113" s="4">
        <v>2.5</v>
      </c>
      <c r="M113" s="4">
        <f t="shared" si="9"/>
        <v>15.203517356926142</v>
      </c>
      <c r="N113" s="4">
        <f t="shared" si="10"/>
        <v>74.667076143736196</v>
      </c>
      <c r="O113" s="4">
        <f t="shared" si="7"/>
        <v>74667076.143736199</v>
      </c>
      <c r="P113" s="4"/>
      <c r="Q113" s="1">
        <f t="shared" si="8"/>
        <v>41.8</v>
      </c>
    </row>
    <row r="114" spans="1:17" x14ac:dyDescent="0.2">
      <c r="A114">
        <v>1973</v>
      </c>
      <c r="B114">
        <v>4</v>
      </c>
      <c r="C114">
        <v>14</v>
      </c>
      <c r="D114">
        <v>8</v>
      </c>
      <c r="E114">
        <v>34</v>
      </c>
      <c r="F114">
        <v>0.1</v>
      </c>
      <c r="G114">
        <v>33</v>
      </c>
      <c r="H114">
        <v>8.1</v>
      </c>
      <c r="I114" t="s">
        <v>18</v>
      </c>
      <c r="J114">
        <v>-12.27</v>
      </c>
      <c r="K114">
        <v>-77.790000000000006</v>
      </c>
      <c r="L114" s="4">
        <v>10</v>
      </c>
      <c r="M114" s="4">
        <f t="shared" si="9"/>
        <v>60.814069427704567</v>
      </c>
      <c r="N114" s="4">
        <f t="shared" si="10"/>
        <v>298.66830457494478</v>
      </c>
      <c r="O114" s="4">
        <f t="shared" si="7"/>
        <v>298668304.57494479</v>
      </c>
      <c r="P114" s="4"/>
      <c r="Q114" s="1">
        <f t="shared" si="8"/>
        <v>44.4</v>
      </c>
    </row>
    <row r="115" spans="1:17" x14ac:dyDescent="0.2">
      <c r="A115">
        <v>1973</v>
      </c>
      <c r="B115">
        <v>4</v>
      </c>
      <c r="C115">
        <v>26</v>
      </c>
      <c r="D115">
        <v>20</v>
      </c>
      <c r="E115">
        <v>26</v>
      </c>
      <c r="F115">
        <v>28.6</v>
      </c>
      <c r="G115">
        <v>48</v>
      </c>
      <c r="H115">
        <v>6.2</v>
      </c>
      <c r="I115" t="s">
        <v>22</v>
      </c>
      <c r="J115">
        <v>35.1</v>
      </c>
      <c r="K115">
        <v>72.900000000000006</v>
      </c>
      <c r="L115" s="4">
        <v>3.2549999999999999</v>
      </c>
      <c r="M115" s="4">
        <f t="shared" si="9"/>
        <v>19.794979598717834</v>
      </c>
      <c r="N115" s="4">
        <f t="shared" si="10"/>
        <v>97.216533139144516</v>
      </c>
      <c r="O115" s="4">
        <f t="shared" si="7"/>
        <v>97216533.13914451</v>
      </c>
      <c r="P115" s="4"/>
      <c r="Q115" s="1">
        <f t="shared" si="8"/>
        <v>44.4</v>
      </c>
    </row>
    <row r="116" spans="1:17" x14ac:dyDescent="0.2">
      <c r="A116">
        <v>1973</v>
      </c>
      <c r="B116">
        <v>6</v>
      </c>
      <c r="C116">
        <v>17</v>
      </c>
      <c r="D116">
        <v>3</v>
      </c>
      <c r="E116">
        <v>55</v>
      </c>
      <c r="F116">
        <v>2.9</v>
      </c>
      <c r="G116">
        <v>48</v>
      </c>
      <c r="H116">
        <v>6</v>
      </c>
      <c r="I116" t="s">
        <v>83</v>
      </c>
      <c r="J116">
        <v>42.06</v>
      </c>
      <c r="K116">
        <v>-112.55</v>
      </c>
      <c r="L116" s="4">
        <v>1</v>
      </c>
      <c r="M116" s="4">
        <f t="shared" si="9"/>
        <v>6.0814069427704567</v>
      </c>
      <c r="N116" s="4">
        <f t="shared" si="10"/>
        <v>29.86683045749448</v>
      </c>
      <c r="O116" s="4">
        <f t="shared" si="7"/>
        <v>29866830.457494479</v>
      </c>
      <c r="P116" s="4"/>
      <c r="Q116" s="1">
        <f t="shared" si="8"/>
        <v>44.4</v>
      </c>
    </row>
    <row r="117" spans="1:17" x14ac:dyDescent="0.2">
      <c r="A117">
        <v>1973</v>
      </c>
      <c r="B117">
        <v>8</v>
      </c>
      <c r="C117">
        <v>18</v>
      </c>
      <c r="D117">
        <v>22</v>
      </c>
      <c r="E117">
        <v>38</v>
      </c>
      <c r="F117">
        <v>29</v>
      </c>
      <c r="G117">
        <v>0</v>
      </c>
      <c r="H117">
        <v>6.1</v>
      </c>
      <c r="I117" t="s">
        <v>38</v>
      </c>
      <c r="J117">
        <v>10.039999999999999</v>
      </c>
      <c r="K117">
        <v>-69.75</v>
      </c>
      <c r="L117" s="4">
        <v>1.2</v>
      </c>
      <c r="M117" s="4">
        <f t="shared" si="9"/>
        <v>7.2976883313245473</v>
      </c>
      <c r="N117" s="4">
        <f t="shared" si="10"/>
        <v>35.840196548993369</v>
      </c>
      <c r="O117" s="4">
        <f t="shared" si="7"/>
        <v>35840196.548993371</v>
      </c>
      <c r="P117" s="4"/>
      <c r="Q117" s="1">
        <f t="shared" si="8"/>
        <v>44.4</v>
      </c>
    </row>
    <row r="118" spans="1:17" x14ac:dyDescent="0.2">
      <c r="A118">
        <v>1974</v>
      </c>
      <c r="B118">
        <v>6</v>
      </c>
      <c r="C118">
        <v>12</v>
      </c>
      <c r="D118">
        <v>16</v>
      </c>
      <c r="E118">
        <v>25</v>
      </c>
      <c r="F118">
        <v>47.6</v>
      </c>
      <c r="G118">
        <v>34</v>
      </c>
      <c r="H118">
        <v>6.5</v>
      </c>
      <c r="I118" t="s">
        <v>85</v>
      </c>
      <c r="J118">
        <v>21.49</v>
      </c>
      <c r="K118">
        <v>94.7</v>
      </c>
      <c r="L118" s="4">
        <v>1</v>
      </c>
      <c r="M118" s="4">
        <f t="shared" si="9"/>
        <v>5.791816135971863</v>
      </c>
      <c r="N118" s="4">
        <f t="shared" si="10"/>
        <v>25.617449479624355</v>
      </c>
      <c r="O118" s="4">
        <f t="shared" si="7"/>
        <v>25617449.479624353</v>
      </c>
      <c r="P118" s="4"/>
      <c r="Q118" s="1">
        <f t="shared" si="8"/>
        <v>44.4</v>
      </c>
    </row>
    <row r="119" spans="1:17" x14ac:dyDescent="0.2">
      <c r="A119">
        <v>1974</v>
      </c>
      <c r="B119">
        <v>10</v>
      </c>
      <c r="C119">
        <v>3</v>
      </c>
      <c r="D119">
        <v>14</v>
      </c>
      <c r="E119">
        <v>21</v>
      </c>
      <c r="F119">
        <v>29.1</v>
      </c>
      <c r="G119">
        <v>13</v>
      </c>
      <c r="H119">
        <v>5.6</v>
      </c>
      <c r="I119" t="s">
        <v>83</v>
      </c>
      <c r="J119">
        <v>39.439</v>
      </c>
      <c r="K119">
        <v>-121.52800000000001</v>
      </c>
      <c r="L119" s="4">
        <v>3</v>
      </c>
      <c r="M119" s="4">
        <f t="shared" si="9"/>
        <v>17.375448407915588</v>
      </c>
      <c r="N119" s="4">
        <f t="shared" si="10"/>
        <v>76.852348438873051</v>
      </c>
      <c r="O119" s="4">
        <f t="shared" si="7"/>
        <v>76852348.438873053</v>
      </c>
      <c r="P119" s="4"/>
      <c r="Q119" s="1">
        <f t="shared" si="8"/>
        <v>44.4</v>
      </c>
    </row>
    <row r="120" spans="1:17" x14ac:dyDescent="0.2">
      <c r="A120">
        <v>1974</v>
      </c>
      <c r="B120">
        <v>12</v>
      </c>
      <c r="C120">
        <v>28</v>
      </c>
      <c r="D120">
        <v>12</v>
      </c>
      <c r="E120">
        <v>11</v>
      </c>
      <c r="F120">
        <v>43.7</v>
      </c>
      <c r="G120">
        <v>22</v>
      </c>
      <c r="H120">
        <v>6.7</v>
      </c>
      <c r="I120" t="s">
        <v>23</v>
      </c>
      <c r="J120">
        <v>38.473999999999997</v>
      </c>
      <c r="K120">
        <v>40.722999999999999</v>
      </c>
      <c r="L120" s="4">
        <v>17</v>
      </c>
      <c r="M120" s="4">
        <f t="shared" si="9"/>
        <v>98.460874311521664</v>
      </c>
      <c r="N120" s="4">
        <f t="shared" si="10"/>
        <v>435.49664115361401</v>
      </c>
      <c r="O120" s="4">
        <f t="shared" si="7"/>
        <v>435496641.15361398</v>
      </c>
      <c r="P120" s="4"/>
      <c r="Q120" s="1">
        <f t="shared" si="8"/>
        <v>44.4</v>
      </c>
    </row>
    <row r="121" spans="1:17" x14ac:dyDescent="0.2">
      <c r="A121">
        <v>1975</v>
      </c>
      <c r="B121">
        <v>3</v>
      </c>
      <c r="C121">
        <v>28</v>
      </c>
      <c r="D121">
        <v>2</v>
      </c>
      <c r="E121">
        <v>31</v>
      </c>
      <c r="F121">
        <v>5.7</v>
      </c>
      <c r="G121">
        <v>5</v>
      </c>
      <c r="H121">
        <v>7.7</v>
      </c>
      <c r="I121" t="s">
        <v>83</v>
      </c>
      <c r="J121">
        <v>19.451000000000001</v>
      </c>
      <c r="K121">
        <v>-155.03299999999999</v>
      </c>
      <c r="L121" s="4">
        <v>4</v>
      </c>
      <c r="M121" s="4">
        <f t="shared" si="9"/>
        <v>22.064061470369005</v>
      </c>
      <c r="N121" s="4">
        <f t="shared" si="10"/>
        <v>89.427527657672556</v>
      </c>
      <c r="O121" s="4">
        <f t="shared" si="7"/>
        <v>89427527.657672554</v>
      </c>
      <c r="P121" s="4"/>
      <c r="Q121" s="1">
        <f t="shared" si="8"/>
        <v>49.3</v>
      </c>
    </row>
    <row r="122" spans="1:17" x14ac:dyDescent="0.2">
      <c r="A122">
        <v>1975</v>
      </c>
      <c r="B122">
        <v>4</v>
      </c>
      <c r="C122">
        <v>5</v>
      </c>
      <c r="D122">
        <v>9</v>
      </c>
      <c r="E122">
        <v>34</v>
      </c>
      <c r="F122">
        <v>36.6</v>
      </c>
      <c r="G122">
        <v>33</v>
      </c>
      <c r="H122">
        <v>7.5</v>
      </c>
      <c r="I122" t="s">
        <v>44</v>
      </c>
      <c r="J122">
        <v>15.324</v>
      </c>
      <c r="K122">
        <v>-89.100999999999999</v>
      </c>
      <c r="L122" s="4">
        <v>2147</v>
      </c>
      <c r="M122" s="4">
        <f t="shared" si="9"/>
        <v>11842.884994220563</v>
      </c>
      <c r="N122" s="4">
        <f t="shared" si="10"/>
        <v>48000.225470255747</v>
      </c>
      <c r="O122" s="4">
        <f t="shared" si="7"/>
        <v>48000225470.255745</v>
      </c>
      <c r="P122" s="4"/>
      <c r="Q122" s="1">
        <f t="shared" si="8"/>
        <v>49.3</v>
      </c>
    </row>
    <row r="123" spans="1:17" x14ac:dyDescent="0.2">
      <c r="A123">
        <v>1975</v>
      </c>
      <c r="B123">
        <v>7</v>
      </c>
      <c r="C123">
        <v>8</v>
      </c>
      <c r="D123">
        <v>12</v>
      </c>
      <c r="E123">
        <v>4</v>
      </c>
      <c r="F123">
        <v>42.4</v>
      </c>
      <c r="G123">
        <v>157</v>
      </c>
      <c r="H123">
        <v>6.7</v>
      </c>
      <c r="I123" t="s">
        <v>25</v>
      </c>
      <c r="J123">
        <v>0.78</v>
      </c>
      <c r="K123">
        <v>-79.8</v>
      </c>
      <c r="L123" s="4">
        <v>4</v>
      </c>
      <c r="M123" s="4">
        <f t="shared" si="9"/>
        <v>22.064061470369005</v>
      </c>
      <c r="N123" s="4">
        <f t="shared" si="10"/>
        <v>89.427527657672556</v>
      </c>
      <c r="O123" s="4">
        <f t="shared" si="7"/>
        <v>89427527.657672554</v>
      </c>
      <c r="P123" s="4"/>
      <c r="Q123" s="1">
        <f t="shared" si="8"/>
        <v>49.3</v>
      </c>
    </row>
    <row r="124" spans="1:17" x14ac:dyDescent="0.2">
      <c r="A124">
        <v>1975</v>
      </c>
      <c r="B124">
        <v>8</v>
      </c>
      <c r="C124">
        <v>1</v>
      </c>
      <c r="D124">
        <v>20</v>
      </c>
      <c r="E124">
        <v>20</v>
      </c>
      <c r="F124">
        <v>12.9</v>
      </c>
      <c r="G124">
        <v>15</v>
      </c>
      <c r="H124">
        <v>6.5</v>
      </c>
      <c r="I124" t="s">
        <v>45</v>
      </c>
      <c r="J124">
        <v>46.356000000000002</v>
      </c>
      <c r="K124">
        <v>13.275</v>
      </c>
      <c r="L124" s="4">
        <v>3600</v>
      </c>
      <c r="M124" s="4">
        <f t="shared" si="9"/>
        <v>19857.655323332103</v>
      </c>
      <c r="N124" s="4">
        <f t="shared" si="10"/>
        <v>80484.774891905297</v>
      </c>
      <c r="O124" s="4">
        <f t="shared" si="7"/>
        <v>80484774891.905304</v>
      </c>
      <c r="P124" s="4"/>
      <c r="Q124" s="1">
        <f t="shared" si="8"/>
        <v>53.8</v>
      </c>
    </row>
    <row r="125" spans="1:17" x14ac:dyDescent="0.2">
      <c r="A125">
        <v>1975</v>
      </c>
      <c r="B125">
        <v>9</v>
      </c>
      <c r="C125">
        <v>6</v>
      </c>
      <c r="D125">
        <v>9</v>
      </c>
      <c r="E125">
        <v>20</v>
      </c>
      <c r="F125">
        <v>10.9</v>
      </c>
      <c r="G125">
        <v>26</v>
      </c>
      <c r="H125">
        <v>7</v>
      </c>
      <c r="I125" t="s">
        <v>36</v>
      </c>
      <c r="J125">
        <v>40.380000000000003</v>
      </c>
      <c r="K125">
        <v>63.47</v>
      </c>
      <c r="L125" s="4">
        <v>85</v>
      </c>
      <c r="M125" s="4">
        <f t="shared" si="9"/>
        <v>468.86130624534132</v>
      </c>
      <c r="N125" s="4">
        <f t="shared" si="10"/>
        <v>1900.3349627255418</v>
      </c>
      <c r="O125" s="4">
        <f t="shared" si="7"/>
        <v>1900334962.7255418</v>
      </c>
      <c r="P125" s="4"/>
      <c r="Q125" s="1">
        <f t="shared" si="8"/>
        <v>53.8</v>
      </c>
    </row>
    <row r="126" spans="1:17" x14ac:dyDescent="0.2">
      <c r="A126">
        <v>1975</v>
      </c>
      <c r="B126">
        <v>11</v>
      </c>
      <c r="C126">
        <v>29</v>
      </c>
      <c r="D126">
        <v>14</v>
      </c>
      <c r="E126">
        <v>47</v>
      </c>
      <c r="F126">
        <v>40.9</v>
      </c>
      <c r="G126">
        <v>2</v>
      </c>
      <c r="H126">
        <v>6.5</v>
      </c>
      <c r="I126" t="s">
        <v>46</v>
      </c>
      <c r="J126">
        <v>-8.17</v>
      </c>
      <c r="K126">
        <v>114.88800000000001</v>
      </c>
      <c r="L126" s="4">
        <v>195</v>
      </c>
      <c r="M126" s="4">
        <f t="shared" si="9"/>
        <v>1075.622996680489</v>
      </c>
      <c r="N126" s="4">
        <f t="shared" si="10"/>
        <v>4359.591973311537</v>
      </c>
      <c r="O126" s="4">
        <f t="shared" si="7"/>
        <v>4359591973.3115368</v>
      </c>
      <c r="P126" s="4"/>
      <c r="Q126" s="1">
        <f t="shared" si="8"/>
        <v>53.8</v>
      </c>
    </row>
    <row r="127" spans="1:17" x14ac:dyDescent="0.2">
      <c r="A127">
        <v>1976</v>
      </c>
      <c r="B127">
        <v>2</v>
      </c>
      <c r="C127">
        <v>4</v>
      </c>
      <c r="D127">
        <v>9</v>
      </c>
      <c r="E127">
        <v>1</v>
      </c>
      <c r="F127">
        <v>43.4</v>
      </c>
      <c r="G127">
        <v>5</v>
      </c>
      <c r="H127">
        <v>7.5</v>
      </c>
      <c r="I127" t="s">
        <v>16</v>
      </c>
      <c r="J127">
        <v>39.57</v>
      </c>
      <c r="K127">
        <v>117.98</v>
      </c>
      <c r="L127" s="4">
        <v>5600</v>
      </c>
      <c r="M127" s="4">
        <f t="shared" si="9"/>
        <v>29418.748627158668</v>
      </c>
      <c r="N127" s="4">
        <f t="shared" si="10"/>
        <v>112740.50352625152</v>
      </c>
      <c r="O127" s="4">
        <f t="shared" si="7"/>
        <v>112740503526.25151</v>
      </c>
      <c r="P127" s="4"/>
      <c r="Q127" s="1">
        <f t="shared" si="8"/>
        <v>53.8</v>
      </c>
    </row>
    <row r="128" spans="1:17" x14ac:dyDescent="0.2">
      <c r="A128">
        <v>1976</v>
      </c>
      <c r="B128">
        <v>4</v>
      </c>
      <c r="C128">
        <v>9</v>
      </c>
      <c r="D128">
        <v>7</v>
      </c>
      <c r="E128">
        <v>8</v>
      </c>
      <c r="F128">
        <v>47</v>
      </c>
      <c r="G128">
        <v>9</v>
      </c>
      <c r="H128">
        <v>8</v>
      </c>
      <c r="I128" t="s">
        <v>27</v>
      </c>
      <c r="J128">
        <v>6.2919999999999998</v>
      </c>
      <c r="K128">
        <v>124.09</v>
      </c>
      <c r="L128" s="4">
        <v>134</v>
      </c>
      <c r="M128" s="4">
        <f t="shared" si="9"/>
        <v>703.94862786415388</v>
      </c>
      <c r="N128" s="4">
        <f t="shared" si="10"/>
        <v>2697.7191915210187</v>
      </c>
      <c r="O128" s="4">
        <f t="shared" ref="O128:O191" si="11">10^6 * N128</f>
        <v>2697719191.5210185</v>
      </c>
      <c r="P128" s="4"/>
      <c r="Q128" s="1">
        <f t="shared" si="8"/>
        <v>53.8</v>
      </c>
    </row>
    <row r="129" spans="1:17" x14ac:dyDescent="0.2">
      <c r="A129">
        <v>1976</v>
      </c>
      <c r="B129">
        <v>5</v>
      </c>
      <c r="C129">
        <v>6</v>
      </c>
      <c r="D129">
        <v>20</v>
      </c>
      <c r="E129">
        <v>0</v>
      </c>
      <c r="F129">
        <v>11.6</v>
      </c>
      <c r="G129">
        <v>9</v>
      </c>
      <c r="H129">
        <v>7.3</v>
      </c>
      <c r="I129" t="s">
        <v>23</v>
      </c>
      <c r="J129">
        <v>39.119999999999997</v>
      </c>
      <c r="K129">
        <v>44.03</v>
      </c>
      <c r="L129" s="4">
        <v>60</v>
      </c>
      <c r="M129" s="4">
        <f t="shared" si="9"/>
        <v>315.2008781481286</v>
      </c>
      <c r="N129" s="4">
        <f t="shared" si="10"/>
        <v>1207.9339663526948</v>
      </c>
      <c r="O129" s="4">
        <f t="shared" si="11"/>
        <v>1207933966.3526947</v>
      </c>
      <c r="P129" s="4"/>
      <c r="Q129" s="1">
        <f t="shared" si="8"/>
        <v>53.8</v>
      </c>
    </row>
    <row r="130" spans="1:17" x14ac:dyDescent="0.2">
      <c r="A130">
        <v>1976</v>
      </c>
      <c r="B130">
        <v>5</v>
      </c>
      <c r="C130">
        <v>17</v>
      </c>
      <c r="D130">
        <v>2</v>
      </c>
      <c r="E130">
        <v>58</v>
      </c>
      <c r="F130">
        <v>40.6</v>
      </c>
      <c r="G130">
        <v>10</v>
      </c>
      <c r="H130">
        <v>7.5</v>
      </c>
      <c r="I130" t="s">
        <v>24</v>
      </c>
      <c r="J130">
        <v>45.777000000000001</v>
      </c>
      <c r="K130">
        <v>26.702999999999999</v>
      </c>
      <c r="L130" s="4">
        <v>2000</v>
      </c>
      <c r="M130" s="4">
        <f t="shared" si="9"/>
        <v>10506.695938270954</v>
      </c>
      <c r="N130" s="4">
        <f t="shared" si="10"/>
        <v>40264.465545089828</v>
      </c>
      <c r="O130" s="4">
        <f t="shared" si="11"/>
        <v>40264465545.089828</v>
      </c>
      <c r="P130" s="4"/>
      <c r="Q130" s="1">
        <f t="shared" si="8"/>
        <v>56.9</v>
      </c>
    </row>
    <row r="131" spans="1:17" x14ac:dyDescent="0.2">
      <c r="A131">
        <v>1976</v>
      </c>
      <c r="B131">
        <v>7</v>
      </c>
      <c r="C131">
        <v>14</v>
      </c>
      <c r="D131">
        <v>7</v>
      </c>
      <c r="E131">
        <v>13</v>
      </c>
      <c r="F131">
        <v>24</v>
      </c>
      <c r="G131">
        <v>40</v>
      </c>
      <c r="H131">
        <v>7.3</v>
      </c>
      <c r="I131" t="s">
        <v>27</v>
      </c>
      <c r="J131">
        <v>16.77</v>
      </c>
      <c r="K131">
        <v>122.33</v>
      </c>
      <c r="L131" s="4">
        <v>0.1</v>
      </c>
      <c r="M131" s="4">
        <f t="shared" si="9"/>
        <v>0.52533479691354767</v>
      </c>
      <c r="N131" s="4">
        <f t="shared" si="10"/>
        <v>2.0132232772544914</v>
      </c>
      <c r="O131" s="4">
        <f t="shared" si="11"/>
        <v>2013223.2772544913</v>
      </c>
      <c r="P131" s="4"/>
      <c r="Q131" s="1">
        <f t="shared" ref="Q131:Q194" si="12">VLOOKUP(A128,$R$2:$S$107,2,FALSE)</f>
        <v>56.9</v>
      </c>
    </row>
    <row r="132" spans="1:17" x14ac:dyDescent="0.2">
      <c r="A132">
        <v>1976</v>
      </c>
      <c r="B132">
        <v>7</v>
      </c>
      <c r="C132">
        <v>27</v>
      </c>
      <c r="D132">
        <v>19</v>
      </c>
      <c r="E132">
        <v>42</v>
      </c>
      <c r="F132">
        <v>54.6</v>
      </c>
      <c r="G132">
        <v>23</v>
      </c>
      <c r="H132">
        <v>7.2</v>
      </c>
      <c r="I132" t="s">
        <v>47</v>
      </c>
      <c r="J132">
        <v>-22.878</v>
      </c>
      <c r="K132">
        <v>-175.9</v>
      </c>
      <c r="L132" s="4">
        <v>1.2</v>
      </c>
      <c r="M132" s="4">
        <f t="shared" si="9"/>
        <v>6.3040175629625717</v>
      </c>
      <c r="N132" s="4">
        <f t="shared" si="10"/>
        <v>24.158679327053896</v>
      </c>
      <c r="O132" s="4">
        <f t="shared" si="11"/>
        <v>24158679.327053897</v>
      </c>
      <c r="P132" s="4"/>
      <c r="Q132" s="1">
        <f t="shared" si="12"/>
        <v>56.9</v>
      </c>
    </row>
    <row r="133" spans="1:17" x14ac:dyDescent="0.2">
      <c r="A133">
        <v>1976</v>
      </c>
      <c r="B133">
        <v>8</v>
      </c>
      <c r="C133">
        <v>16</v>
      </c>
      <c r="D133">
        <v>16</v>
      </c>
      <c r="E133">
        <v>11</v>
      </c>
      <c r="F133">
        <v>7.3</v>
      </c>
      <c r="G133">
        <v>33</v>
      </c>
      <c r="H133">
        <v>7.4</v>
      </c>
      <c r="I133" t="s">
        <v>26</v>
      </c>
      <c r="J133">
        <v>-31.03</v>
      </c>
      <c r="K133">
        <v>-67.77</v>
      </c>
      <c r="L133" s="4">
        <v>80</v>
      </c>
      <c r="M133" s="4">
        <f t="shared" si="9"/>
        <v>420.26783753083811</v>
      </c>
      <c r="N133" s="4">
        <f t="shared" si="10"/>
        <v>1610.578621803593</v>
      </c>
      <c r="O133" s="4">
        <f t="shared" si="11"/>
        <v>1610578621.8035929</v>
      </c>
      <c r="P133" s="4"/>
      <c r="Q133" s="1">
        <f t="shared" si="12"/>
        <v>56.9</v>
      </c>
    </row>
    <row r="134" spans="1:17" x14ac:dyDescent="0.2">
      <c r="A134">
        <v>1976</v>
      </c>
      <c r="B134">
        <v>11</v>
      </c>
      <c r="C134">
        <v>24</v>
      </c>
      <c r="D134">
        <v>12</v>
      </c>
      <c r="E134">
        <v>22</v>
      </c>
      <c r="F134">
        <v>18.8</v>
      </c>
      <c r="G134">
        <v>36</v>
      </c>
      <c r="H134">
        <v>7.7</v>
      </c>
      <c r="I134" t="s">
        <v>17</v>
      </c>
      <c r="J134">
        <v>38.19</v>
      </c>
      <c r="K134">
        <v>142.02799999999999</v>
      </c>
      <c r="L134" s="4">
        <v>865</v>
      </c>
      <c r="M134" s="4">
        <f t="shared" si="9"/>
        <v>4544.145993302187</v>
      </c>
      <c r="N134" s="4">
        <f t="shared" si="10"/>
        <v>17414.381348251351</v>
      </c>
      <c r="O134" s="4">
        <f t="shared" si="11"/>
        <v>17414381348.25135</v>
      </c>
      <c r="P134" s="4"/>
      <c r="Q134" s="1">
        <f t="shared" si="12"/>
        <v>56.9</v>
      </c>
    </row>
    <row r="135" spans="1:17" x14ac:dyDescent="0.2">
      <c r="A135">
        <v>1977</v>
      </c>
      <c r="B135">
        <v>3</v>
      </c>
      <c r="C135">
        <v>4</v>
      </c>
      <c r="D135">
        <v>19</v>
      </c>
      <c r="E135">
        <v>21</v>
      </c>
      <c r="F135">
        <v>55.6</v>
      </c>
      <c r="G135">
        <v>89</v>
      </c>
      <c r="H135">
        <v>6.4</v>
      </c>
      <c r="I135" t="s">
        <v>12</v>
      </c>
      <c r="J135">
        <v>40.738999999999997</v>
      </c>
      <c r="K135">
        <v>23.228999999999999</v>
      </c>
      <c r="L135" s="4">
        <v>250</v>
      </c>
      <c r="M135" s="4">
        <f t="shared" si="9"/>
        <v>1250.7971355084469</v>
      </c>
      <c r="N135" s="4">
        <f t="shared" si="10"/>
        <v>4500.7231052876223</v>
      </c>
      <c r="O135" s="4">
        <f t="shared" si="11"/>
        <v>4500723105.2876225</v>
      </c>
      <c r="P135" s="4"/>
      <c r="Q135" s="1">
        <f t="shared" si="12"/>
        <v>56.9</v>
      </c>
    </row>
    <row r="136" spans="1:17" x14ac:dyDescent="0.2">
      <c r="A136">
        <v>1977</v>
      </c>
      <c r="B136">
        <v>3</v>
      </c>
      <c r="C136">
        <v>18</v>
      </c>
      <c r="D136">
        <v>21</v>
      </c>
      <c r="E136">
        <v>43</v>
      </c>
      <c r="F136">
        <v>52.4</v>
      </c>
      <c r="G136">
        <v>37</v>
      </c>
      <c r="H136">
        <v>5.6</v>
      </c>
      <c r="I136" t="s">
        <v>83</v>
      </c>
      <c r="J136">
        <v>34.35</v>
      </c>
      <c r="K136">
        <v>-119.7</v>
      </c>
      <c r="L136" s="4">
        <v>15</v>
      </c>
      <c r="M136" s="4">
        <f t="shared" si="9"/>
        <v>75.047828130506815</v>
      </c>
      <c r="N136" s="4">
        <f t="shared" si="10"/>
        <v>270.04338631725733</v>
      </c>
      <c r="O136" s="4">
        <f t="shared" si="11"/>
        <v>270043386.31725734</v>
      </c>
      <c r="P136" s="4"/>
      <c r="Q136" s="1">
        <f t="shared" si="12"/>
        <v>56.9</v>
      </c>
    </row>
    <row r="137" spans="1:17" x14ac:dyDescent="0.2">
      <c r="A137">
        <v>1977</v>
      </c>
      <c r="B137">
        <v>6</v>
      </c>
      <c r="C137">
        <v>22</v>
      </c>
      <c r="D137">
        <v>12</v>
      </c>
      <c r="E137">
        <v>8</v>
      </c>
      <c r="F137">
        <v>33.4</v>
      </c>
      <c r="G137">
        <v>65</v>
      </c>
      <c r="H137">
        <v>5.3</v>
      </c>
      <c r="I137" t="s">
        <v>48</v>
      </c>
      <c r="J137">
        <v>48.29</v>
      </c>
      <c r="K137">
        <v>9.01</v>
      </c>
      <c r="L137" s="4">
        <v>150</v>
      </c>
      <c r="M137" s="4">
        <f t="shared" si="9"/>
        <v>750.47828130506809</v>
      </c>
      <c r="N137" s="4">
        <f t="shared" si="10"/>
        <v>2700.4338631725732</v>
      </c>
      <c r="O137" s="4">
        <f t="shared" si="11"/>
        <v>2700433863.1725731</v>
      </c>
      <c r="P137" s="4"/>
      <c r="Q137" s="1">
        <f t="shared" si="12"/>
        <v>56.9</v>
      </c>
    </row>
    <row r="138" spans="1:17" x14ac:dyDescent="0.2">
      <c r="A138">
        <v>1977</v>
      </c>
      <c r="B138">
        <v>11</v>
      </c>
      <c r="C138">
        <v>23</v>
      </c>
      <c r="D138">
        <v>9</v>
      </c>
      <c r="E138">
        <v>26</v>
      </c>
      <c r="F138">
        <v>24.7</v>
      </c>
      <c r="G138">
        <v>13</v>
      </c>
      <c r="H138">
        <v>7.8</v>
      </c>
      <c r="I138" t="s">
        <v>84</v>
      </c>
      <c r="J138">
        <v>33.386000000000003</v>
      </c>
      <c r="K138">
        <v>57.433999999999997</v>
      </c>
      <c r="L138" s="4">
        <v>50</v>
      </c>
      <c r="M138" s="4">
        <f t="shared" si="9"/>
        <v>250.15942710168937</v>
      </c>
      <c r="N138" s="4">
        <f t="shared" si="10"/>
        <v>900.14462105752443</v>
      </c>
      <c r="O138" s="4">
        <f t="shared" si="11"/>
        <v>900144621.05752444</v>
      </c>
      <c r="P138" s="4"/>
      <c r="Q138" s="1">
        <f t="shared" si="12"/>
        <v>60.6</v>
      </c>
    </row>
    <row r="139" spans="1:17" x14ac:dyDescent="0.2">
      <c r="A139">
        <v>1978</v>
      </c>
      <c r="B139">
        <v>6</v>
      </c>
      <c r="C139">
        <v>12</v>
      </c>
      <c r="D139">
        <v>8</v>
      </c>
      <c r="E139">
        <v>14</v>
      </c>
      <c r="F139">
        <v>26.4</v>
      </c>
      <c r="G139">
        <v>44</v>
      </c>
      <c r="H139">
        <v>7.6</v>
      </c>
      <c r="I139" t="s">
        <v>32</v>
      </c>
      <c r="J139">
        <v>17.812999999999999</v>
      </c>
      <c r="K139">
        <v>-101.276</v>
      </c>
      <c r="L139" s="4">
        <v>30</v>
      </c>
      <c r="M139" s="4">
        <f t="shared" si="9"/>
        <v>142.9482440581082</v>
      </c>
      <c r="N139" s="4">
        <f t="shared" si="10"/>
        <v>478.07856298059573</v>
      </c>
      <c r="O139" s="4">
        <f t="shared" si="11"/>
        <v>478078562.98059571</v>
      </c>
      <c r="P139" s="4"/>
      <c r="Q139" s="1">
        <f t="shared" si="12"/>
        <v>60.6</v>
      </c>
    </row>
    <row r="140" spans="1:17" x14ac:dyDescent="0.2">
      <c r="A140">
        <v>1978</v>
      </c>
      <c r="B140">
        <v>6</v>
      </c>
      <c r="C140">
        <v>20</v>
      </c>
      <c r="D140">
        <v>20</v>
      </c>
      <c r="E140">
        <v>3</v>
      </c>
      <c r="F140">
        <v>21</v>
      </c>
      <c r="G140">
        <v>3</v>
      </c>
      <c r="H140">
        <v>6.9</v>
      </c>
      <c r="I140" t="s">
        <v>68</v>
      </c>
      <c r="J140">
        <v>42.095999999999997</v>
      </c>
      <c r="K140">
        <v>19.209</v>
      </c>
      <c r="L140" s="4">
        <v>2700</v>
      </c>
      <c r="M140" s="4">
        <f t="shared" si="9"/>
        <v>12865.341965229738</v>
      </c>
      <c r="N140" s="4">
        <f t="shared" si="10"/>
        <v>43027.070668253618</v>
      </c>
      <c r="O140" s="4">
        <f t="shared" si="11"/>
        <v>43027070668.253616</v>
      </c>
      <c r="P140" s="4"/>
      <c r="Q140" s="1">
        <f t="shared" si="12"/>
        <v>60.6</v>
      </c>
    </row>
    <row r="141" spans="1:17" x14ac:dyDescent="0.2">
      <c r="A141">
        <v>1978</v>
      </c>
      <c r="B141">
        <v>8</v>
      </c>
      <c r="C141">
        <v>13</v>
      </c>
      <c r="D141">
        <v>22</v>
      </c>
      <c r="E141">
        <v>54</v>
      </c>
      <c r="F141">
        <v>53.5</v>
      </c>
      <c r="G141">
        <v>7</v>
      </c>
      <c r="H141">
        <v>5.8</v>
      </c>
      <c r="I141" t="s">
        <v>46</v>
      </c>
      <c r="J141">
        <v>-8.2070000000000007</v>
      </c>
      <c r="K141">
        <v>115.949</v>
      </c>
      <c r="L141" s="4">
        <v>4.1500000000000004</v>
      </c>
      <c r="M141" s="4">
        <f t="shared" si="9"/>
        <v>19.774507094704969</v>
      </c>
      <c r="N141" s="4">
        <f t="shared" si="10"/>
        <v>66.134201212315745</v>
      </c>
      <c r="O141" s="4">
        <f t="shared" si="11"/>
        <v>66134201.212315746</v>
      </c>
      <c r="P141" s="4"/>
      <c r="Q141" s="1">
        <f t="shared" si="12"/>
        <v>60.6</v>
      </c>
    </row>
    <row r="142" spans="1:17" x14ac:dyDescent="0.2">
      <c r="A142">
        <v>1978</v>
      </c>
      <c r="B142">
        <v>9</v>
      </c>
      <c r="C142">
        <v>3</v>
      </c>
      <c r="D142">
        <v>5</v>
      </c>
      <c r="E142">
        <v>8</v>
      </c>
      <c r="F142">
        <v>30.2</v>
      </c>
      <c r="G142">
        <v>8</v>
      </c>
      <c r="H142">
        <v>6.1</v>
      </c>
      <c r="I142" t="s">
        <v>39</v>
      </c>
      <c r="J142">
        <v>-30.812000000000001</v>
      </c>
      <c r="K142">
        <v>117.179</v>
      </c>
      <c r="L142" s="4">
        <v>1.5</v>
      </c>
      <c r="M142" s="4">
        <f t="shared" si="9"/>
        <v>7.1474122029054108</v>
      </c>
      <c r="N142" s="4">
        <f t="shared" si="10"/>
        <v>23.903928149029792</v>
      </c>
      <c r="O142" s="4">
        <f t="shared" si="11"/>
        <v>23903928.149029791</v>
      </c>
      <c r="P142" s="4"/>
      <c r="Q142" s="1">
        <f t="shared" si="12"/>
        <v>65.2</v>
      </c>
    </row>
    <row r="143" spans="1:17" x14ac:dyDescent="0.2">
      <c r="A143">
        <v>1978</v>
      </c>
      <c r="B143">
        <v>9</v>
      </c>
      <c r="C143">
        <v>16</v>
      </c>
      <c r="D143">
        <v>15</v>
      </c>
      <c r="E143">
        <v>35</v>
      </c>
      <c r="F143">
        <v>56.6</v>
      </c>
      <c r="G143">
        <v>33</v>
      </c>
      <c r="H143">
        <v>6.5</v>
      </c>
      <c r="I143" t="s">
        <v>21</v>
      </c>
      <c r="J143">
        <v>8.3160000000000007</v>
      </c>
      <c r="K143">
        <v>-82.942999999999998</v>
      </c>
      <c r="L143" s="4">
        <v>2</v>
      </c>
      <c r="M143" s="4">
        <f t="shared" si="9"/>
        <v>9.5298829372072138</v>
      </c>
      <c r="N143" s="4">
        <f t="shared" si="10"/>
        <v>31.871904198706385</v>
      </c>
      <c r="O143" s="4">
        <f t="shared" si="11"/>
        <v>31871904.198706385</v>
      </c>
      <c r="P143" s="4"/>
      <c r="Q143" s="1">
        <f t="shared" si="12"/>
        <v>65.2</v>
      </c>
    </row>
    <row r="144" spans="1:17" x14ac:dyDescent="0.2">
      <c r="A144">
        <v>1979</v>
      </c>
      <c r="B144">
        <v>3</v>
      </c>
      <c r="C144">
        <v>14</v>
      </c>
      <c r="D144">
        <v>11</v>
      </c>
      <c r="E144">
        <v>7</v>
      </c>
      <c r="F144">
        <v>16.3</v>
      </c>
      <c r="G144">
        <v>49</v>
      </c>
      <c r="H144">
        <v>6.9</v>
      </c>
      <c r="I144" t="s">
        <v>83</v>
      </c>
      <c r="J144">
        <v>32.634</v>
      </c>
      <c r="K144">
        <v>-115.324</v>
      </c>
      <c r="L144" s="4">
        <v>30</v>
      </c>
      <c r="M144" s="4">
        <f t="shared" si="9"/>
        <v>136.14118481724591</v>
      </c>
      <c r="N144" s="4">
        <f t="shared" si="10"/>
        <v>408.90361152216775</v>
      </c>
      <c r="O144" s="4">
        <f t="shared" si="11"/>
        <v>408903611.52216774</v>
      </c>
      <c r="P144" s="4"/>
      <c r="Q144" s="1">
        <f t="shared" si="12"/>
        <v>65.2</v>
      </c>
    </row>
    <row r="145" spans="1:17" x14ac:dyDescent="0.2">
      <c r="A145">
        <v>1979</v>
      </c>
      <c r="B145">
        <v>4</v>
      </c>
      <c r="C145">
        <v>15</v>
      </c>
      <c r="D145">
        <v>6</v>
      </c>
      <c r="E145">
        <v>19</v>
      </c>
      <c r="F145">
        <v>44.1</v>
      </c>
      <c r="G145">
        <v>10</v>
      </c>
      <c r="H145">
        <v>6.1</v>
      </c>
      <c r="I145" t="s">
        <v>46</v>
      </c>
      <c r="J145">
        <v>-7.6559999999999997</v>
      </c>
      <c r="K145">
        <v>108.252</v>
      </c>
      <c r="L145" s="4">
        <v>16</v>
      </c>
      <c r="M145" s="4">
        <f t="shared" si="9"/>
        <v>72.608631902531158</v>
      </c>
      <c r="N145" s="4">
        <f t="shared" si="10"/>
        <v>218.08192614515616</v>
      </c>
      <c r="O145" s="4">
        <f t="shared" si="11"/>
        <v>218081926.14515617</v>
      </c>
      <c r="P145" s="4"/>
      <c r="Q145" s="1">
        <f t="shared" si="12"/>
        <v>65.2</v>
      </c>
    </row>
    <row r="146" spans="1:17" x14ac:dyDescent="0.2">
      <c r="A146">
        <v>1979</v>
      </c>
      <c r="B146">
        <v>5</v>
      </c>
      <c r="C146">
        <v>30</v>
      </c>
      <c r="D146">
        <v>9</v>
      </c>
      <c r="E146">
        <v>38</v>
      </c>
      <c r="F146">
        <v>52.9</v>
      </c>
      <c r="G146">
        <v>25</v>
      </c>
      <c r="H146">
        <v>6.4</v>
      </c>
      <c r="I146" t="s">
        <v>29</v>
      </c>
      <c r="J146">
        <v>4.8049999999999997</v>
      </c>
      <c r="K146">
        <v>-76.216999999999999</v>
      </c>
      <c r="L146" s="4">
        <v>20</v>
      </c>
      <c r="M146" s="4">
        <f t="shared" si="9"/>
        <v>90.760789878163948</v>
      </c>
      <c r="N146" s="4">
        <f t="shared" si="10"/>
        <v>272.60240768144519</v>
      </c>
      <c r="O146" s="4">
        <f t="shared" si="11"/>
        <v>272602407.68144518</v>
      </c>
      <c r="P146" s="4"/>
      <c r="Q146" s="1">
        <f t="shared" si="12"/>
        <v>65.2</v>
      </c>
    </row>
    <row r="147" spans="1:17" x14ac:dyDescent="0.2">
      <c r="A147">
        <v>1979</v>
      </c>
      <c r="B147">
        <v>6</v>
      </c>
      <c r="C147">
        <v>2</v>
      </c>
      <c r="D147">
        <v>9</v>
      </c>
      <c r="E147">
        <v>47</v>
      </c>
      <c r="F147">
        <v>58.1</v>
      </c>
      <c r="G147">
        <v>6</v>
      </c>
      <c r="H147">
        <v>7.7</v>
      </c>
      <c r="I147" t="s">
        <v>29</v>
      </c>
      <c r="J147">
        <v>1.5980000000000001</v>
      </c>
      <c r="K147">
        <v>-79.358000000000004</v>
      </c>
      <c r="L147" s="4">
        <v>8</v>
      </c>
      <c r="M147" s="4">
        <f t="shared" si="9"/>
        <v>36.304315951265579</v>
      </c>
      <c r="N147" s="4">
        <f t="shared" si="10"/>
        <v>109.04096307257808</v>
      </c>
      <c r="O147" s="4">
        <f t="shared" si="11"/>
        <v>109040963.07257809</v>
      </c>
      <c r="P147" s="4"/>
      <c r="Q147" s="1">
        <f t="shared" si="12"/>
        <v>72.599999999999994</v>
      </c>
    </row>
    <row r="148" spans="1:17" x14ac:dyDescent="0.2">
      <c r="A148">
        <v>1979</v>
      </c>
      <c r="B148">
        <v>7</v>
      </c>
      <c r="C148">
        <v>1</v>
      </c>
      <c r="D148">
        <v>20</v>
      </c>
      <c r="E148">
        <v>38</v>
      </c>
      <c r="F148">
        <v>4</v>
      </c>
      <c r="G148">
        <v>28</v>
      </c>
      <c r="H148">
        <v>6.7</v>
      </c>
      <c r="I148" t="s">
        <v>69</v>
      </c>
      <c r="J148">
        <v>38.814999999999998</v>
      </c>
      <c r="K148">
        <v>-27.78</v>
      </c>
      <c r="L148" s="4">
        <v>5</v>
      </c>
      <c r="M148" s="4">
        <f t="shared" si="9"/>
        <v>22.690197469540987</v>
      </c>
      <c r="N148" s="4">
        <f t="shared" si="10"/>
        <v>68.150601920361296</v>
      </c>
      <c r="O148" s="4">
        <f t="shared" si="11"/>
        <v>68150601.920361295</v>
      </c>
      <c r="P148" s="4"/>
      <c r="Q148" s="1">
        <f t="shared" si="12"/>
        <v>72.599999999999994</v>
      </c>
    </row>
    <row r="149" spans="1:17" x14ac:dyDescent="0.2">
      <c r="A149">
        <v>1979</v>
      </c>
      <c r="B149">
        <v>10</v>
      </c>
      <c r="C149">
        <v>15</v>
      </c>
      <c r="D149">
        <v>23</v>
      </c>
      <c r="E149">
        <v>16</v>
      </c>
      <c r="F149">
        <v>54.1</v>
      </c>
      <c r="G149">
        <v>10</v>
      </c>
      <c r="H149">
        <v>5.9</v>
      </c>
      <c r="I149" t="s">
        <v>83</v>
      </c>
      <c r="J149">
        <v>37.854999999999997</v>
      </c>
      <c r="K149">
        <v>-121.816</v>
      </c>
      <c r="L149" s="4">
        <v>11.5</v>
      </c>
      <c r="M149" s="4">
        <f t="shared" si="9"/>
        <v>52.187454179944268</v>
      </c>
      <c r="N149" s="4">
        <f t="shared" si="10"/>
        <v>156.74638441683098</v>
      </c>
      <c r="O149" s="4">
        <f t="shared" si="11"/>
        <v>156746384.41683099</v>
      </c>
      <c r="P149" s="4"/>
      <c r="Q149" s="1">
        <f t="shared" si="12"/>
        <v>72.599999999999994</v>
      </c>
    </row>
    <row r="150" spans="1:17" x14ac:dyDescent="0.2">
      <c r="A150">
        <v>1979</v>
      </c>
      <c r="B150">
        <v>11</v>
      </c>
      <c r="C150">
        <v>2</v>
      </c>
      <c r="D150">
        <v>15</v>
      </c>
      <c r="E150">
        <v>53</v>
      </c>
      <c r="F150">
        <v>3.5</v>
      </c>
      <c r="G150">
        <v>62</v>
      </c>
      <c r="H150">
        <v>5.8</v>
      </c>
      <c r="I150" t="s">
        <v>68</v>
      </c>
      <c r="J150">
        <v>43.293999999999997</v>
      </c>
      <c r="K150">
        <v>20.837</v>
      </c>
      <c r="L150" s="4">
        <v>5</v>
      </c>
      <c r="M150" s="4">
        <f t="shared" si="9"/>
        <v>22.690197469540987</v>
      </c>
      <c r="N150" s="4">
        <f t="shared" si="10"/>
        <v>68.150601920361296</v>
      </c>
      <c r="O150" s="4">
        <f t="shared" si="11"/>
        <v>68150601.920361295</v>
      </c>
      <c r="P150" s="4"/>
      <c r="Q150" s="1">
        <f t="shared" si="12"/>
        <v>72.599999999999994</v>
      </c>
    </row>
    <row r="151" spans="1:17" x14ac:dyDescent="0.2">
      <c r="A151">
        <v>1979</v>
      </c>
      <c r="B151">
        <v>11</v>
      </c>
      <c r="C151">
        <v>23</v>
      </c>
      <c r="D151">
        <v>23</v>
      </c>
      <c r="E151">
        <v>40</v>
      </c>
      <c r="F151">
        <v>29.8</v>
      </c>
      <c r="G151">
        <v>108</v>
      </c>
      <c r="H151">
        <v>6.1</v>
      </c>
      <c r="I151" t="s">
        <v>83</v>
      </c>
      <c r="J151">
        <v>37.6</v>
      </c>
      <c r="K151">
        <v>-118.84</v>
      </c>
      <c r="L151" s="4">
        <v>2</v>
      </c>
      <c r="M151" s="4">
        <f t="shared" si="9"/>
        <v>9.0760789878163948</v>
      </c>
      <c r="N151" s="4">
        <f t="shared" si="10"/>
        <v>27.26024076814452</v>
      </c>
      <c r="O151" s="4">
        <f t="shared" si="11"/>
        <v>27260240.768144522</v>
      </c>
      <c r="P151" s="4"/>
      <c r="Q151" s="1">
        <f t="shared" si="12"/>
        <v>72.599999999999994</v>
      </c>
    </row>
    <row r="152" spans="1:17" x14ac:dyDescent="0.2">
      <c r="A152">
        <v>1979</v>
      </c>
      <c r="B152">
        <v>12</v>
      </c>
      <c r="C152">
        <v>12</v>
      </c>
      <c r="D152">
        <v>7</v>
      </c>
      <c r="E152">
        <v>59</v>
      </c>
      <c r="F152">
        <v>3.3</v>
      </c>
      <c r="G152">
        <v>33</v>
      </c>
      <c r="H152">
        <v>6.4</v>
      </c>
      <c r="I152" t="s">
        <v>12</v>
      </c>
      <c r="J152">
        <v>39.268999999999998</v>
      </c>
      <c r="K152">
        <v>23.041</v>
      </c>
      <c r="L152" s="4">
        <v>5</v>
      </c>
      <c r="M152" s="4">
        <f t="shared" si="9"/>
        <v>22.690197469540987</v>
      </c>
      <c r="N152" s="4">
        <f t="shared" si="10"/>
        <v>68.150601920361296</v>
      </c>
      <c r="O152" s="4">
        <f t="shared" si="11"/>
        <v>68150601.920361295</v>
      </c>
      <c r="P152" s="4"/>
      <c r="Q152" s="1">
        <f t="shared" si="12"/>
        <v>72.599999999999994</v>
      </c>
    </row>
    <row r="153" spans="1:17" x14ac:dyDescent="0.2">
      <c r="A153">
        <v>1980</v>
      </c>
      <c r="B153">
        <v>1</v>
      </c>
      <c r="C153">
        <v>1</v>
      </c>
      <c r="D153">
        <v>16</v>
      </c>
      <c r="E153">
        <v>42</v>
      </c>
      <c r="F153">
        <v>40</v>
      </c>
      <c r="G153">
        <v>10</v>
      </c>
      <c r="H153">
        <v>4</v>
      </c>
      <c r="I153" t="s">
        <v>12</v>
      </c>
      <c r="J153">
        <v>39.203000000000003</v>
      </c>
      <c r="K153">
        <v>22.728999999999999</v>
      </c>
      <c r="L153" s="4">
        <v>5</v>
      </c>
      <c r="M153" s="4">
        <f t="shared" si="9"/>
        <v>21.609711875753312</v>
      </c>
      <c r="N153" s="4">
        <f t="shared" si="10"/>
        <v>57.1860113201367</v>
      </c>
      <c r="O153" s="4">
        <f t="shared" si="11"/>
        <v>57186011.320136704</v>
      </c>
      <c r="P153" s="4"/>
      <c r="Q153" s="1">
        <f t="shared" si="12"/>
        <v>72.599999999999994</v>
      </c>
    </row>
    <row r="154" spans="1:17" x14ac:dyDescent="0.2">
      <c r="A154">
        <v>1980</v>
      </c>
      <c r="B154">
        <v>1</v>
      </c>
      <c r="C154">
        <v>24</v>
      </c>
      <c r="D154">
        <v>19</v>
      </c>
      <c r="E154">
        <v>0</v>
      </c>
      <c r="F154">
        <v>9.5</v>
      </c>
      <c r="G154">
        <v>11</v>
      </c>
      <c r="H154">
        <v>5.0999999999999996</v>
      </c>
      <c r="I154" t="s">
        <v>83</v>
      </c>
      <c r="J154">
        <v>38.173999999999999</v>
      </c>
      <c r="K154">
        <v>-83.906999999999996</v>
      </c>
      <c r="L154" s="4">
        <v>1</v>
      </c>
      <c r="M154" s="4">
        <f t="shared" si="9"/>
        <v>4.3219423751506625</v>
      </c>
      <c r="N154" s="4">
        <f t="shared" si="10"/>
        <v>11.43720226402734</v>
      </c>
      <c r="O154" s="4">
        <f t="shared" si="11"/>
        <v>11437202.26402734</v>
      </c>
      <c r="P154" s="4"/>
      <c r="Q154" s="1">
        <f t="shared" si="12"/>
        <v>72.599999999999994</v>
      </c>
    </row>
    <row r="155" spans="1:17" x14ac:dyDescent="0.2">
      <c r="A155">
        <v>1980</v>
      </c>
      <c r="B155">
        <v>5</v>
      </c>
      <c r="C155">
        <v>18</v>
      </c>
      <c r="D155">
        <v>20</v>
      </c>
      <c r="E155">
        <v>2</v>
      </c>
      <c r="F155">
        <v>57.5</v>
      </c>
      <c r="G155">
        <v>9</v>
      </c>
      <c r="H155">
        <v>6.5</v>
      </c>
      <c r="I155" t="s">
        <v>37</v>
      </c>
      <c r="J155">
        <v>29.597999999999999</v>
      </c>
      <c r="K155">
        <v>81.091999999999999</v>
      </c>
      <c r="L155" s="4">
        <v>245</v>
      </c>
      <c r="M155" s="4">
        <f t="shared" si="9"/>
        <v>1058.8758819119123</v>
      </c>
      <c r="N155" s="4">
        <f t="shared" si="10"/>
        <v>2802.1145546866983</v>
      </c>
      <c r="O155" s="4">
        <f t="shared" si="11"/>
        <v>2802114554.6866984</v>
      </c>
      <c r="P155" s="4"/>
      <c r="Q155" s="1">
        <f t="shared" si="12"/>
        <v>72.599999999999994</v>
      </c>
    </row>
    <row r="156" spans="1:17" x14ac:dyDescent="0.2">
      <c r="A156">
        <v>1980</v>
      </c>
      <c r="B156">
        <v>5</v>
      </c>
      <c r="C156">
        <v>25</v>
      </c>
      <c r="D156">
        <v>16</v>
      </c>
      <c r="E156">
        <v>33</v>
      </c>
      <c r="F156">
        <v>44.7</v>
      </c>
      <c r="G156">
        <v>7</v>
      </c>
      <c r="H156">
        <v>5.6</v>
      </c>
      <c r="I156" t="s">
        <v>25</v>
      </c>
      <c r="J156">
        <v>-1.948</v>
      </c>
      <c r="K156">
        <v>-80.016999999999996</v>
      </c>
      <c r="L156" s="4">
        <v>5</v>
      </c>
      <c r="M156" s="4">
        <f t="shared" si="9"/>
        <v>21.609711875753312</v>
      </c>
      <c r="N156" s="4">
        <f t="shared" si="10"/>
        <v>57.1860113201367</v>
      </c>
      <c r="O156" s="4">
        <f t="shared" si="11"/>
        <v>57186011.320136704</v>
      </c>
      <c r="P156" s="4"/>
      <c r="Q156" s="1">
        <f t="shared" si="12"/>
        <v>82.4</v>
      </c>
    </row>
    <row r="157" spans="1:17" x14ac:dyDescent="0.2">
      <c r="A157">
        <v>1980</v>
      </c>
      <c r="B157">
        <v>7</v>
      </c>
      <c r="C157">
        <v>9</v>
      </c>
      <c r="D157">
        <v>2</v>
      </c>
      <c r="E157">
        <v>11</v>
      </c>
      <c r="F157">
        <v>52.8</v>
      </c>
      <c r="G157">
        <v>14</v>
      </c>
      <c r="H157">
        <v>6</v>
      </c>
      <c r="I157" t="s">
        <v>17</v>
      </c>
      <c r="J157">
        <v>35.450000000000003</v>
      </c>
      <c r="K157">
        <v>139.964</v>
      </c>
      <c r="L157" s="4">
        <v>1</v>
      </c>
      <c r="M157" s="4">
        <f t="shared" si="9"/>
        <v>4.3219423751506625</v>
      </c>
      <c r="N157" s="4">
        <f t="shared" si="10"/>
        <v>11.43720226402734</v>
      </c>
      <c r="O157" s="4">
        <f t="shared" si="11"/>
        <v>11437202.26402734</v>
      </c>
      <c r="P157" s="4"/>
      <c r="Q157" s="1">
        <f t="shared" si="12"/>
        <v>82.4</v>
      </c>
    </row>
    <row r="158" spans="1:17" x14ac:dyDescent="0.2">
      <c r="A158">
        <v>1980</v>
      </c>
      <c r="B158">
        <v>7</v>
      </c>
      <c r="C158">
        <v>12</v>
      </c>
      <c r="D158">
        <v>5</v>
      </c>
      <c r="E158">
        <v>32</v>
      </c>
      <c r="F158">
        <v>8.6</v>
      </c>
      <c r="G158">
        <v>10</v>
      </c>
      <c r="H158">
        <v>7.7</v>
      </c>
      <c r="I158" t="s">
        <v>33</v>
      </c>
      <c r="J158">
        <v>36.195</v>
      </c>
      <c r="K158">
        <v>1.3540000000000001</v>
      </c>
      <c r="L158" s="4">
        <v>5200</v>
      </c>
      <c r="M158" s="4">
        <f t="shared" si="9"/>
        <v>22474.100350783447</v>
      </c>
      <c r="N158" s="4">
        <f t="shared" si="10"/>
        <v>59473.451772942171</v>
      </c>
      <c r="O158" s="4">
        <f t="shared" si="11"/>
        <v>59473451772.942169</v>
      </c>
      <c r="P158" s="4"/>
      <c r="Q158" s="1">
        <f t="shared" si="12"/>
        <v>82.4</v>
      </c>
    </row>
    <row r="159" spans="1:17" x14ac:dyDescent="0.2">
      <c r="A159">
        <v>1980</v>
      </c>
      <c r="B159">
        <v>7</v>
      </c>
      <c r="C159">
        <v>27</v>
      </c>
      <c r="D159">
        <v>18</v>
      </c>
      <c r="E159">
        <v>52</v>
      </c>
      <c r="F159">
        <v>21.8</v>
      </c>
      <c r="G159">
        <v>8</v>
      </c>
      <c r="H159">
        <v>6.4</v>
      </c>
      <c r="I159" t="s">
        <v>32</v>
      </c>
      <c r="J159">
        <v>18.210999999999999</v>
      </c>
      <c r="K159">
        <v>-98.24</v>
      </c>
      <c r="L159" s="4">
        <v>5</v>
      </c>
      <c r="M159" s="4">
        <f t="shared" si="9"/>
        <v>21.609711875753312</v>
      </c>
      <c r="N159" s="4">
        <f t="shared" si="10"/>
        <v>57.1860113201367</v>
      </c>
      <c r="O159" s="4">
        <f t="shared" si="11"/>
        <v>57186011.320136704</v>
      </c>
      <c r="P159" s="4"/>
      <c r="Q159" s="1">
        <f t="shared" si="12"/>
        <v>82.4</v>
      </c>
    </row>
    <row r="160" spans="1:17" x14ac:dyDescent="0.2">
      <c r="A160">
        <v>1980</v>
      </c>
      <c r="B160">
        <v>7</v>
      </c>
      <c r="C160">
        <v>29</v>
      </c>
      <c r="D160">
        <v>14</v>
      </c>
      <c r="E160">
        <v>58</v>
      </c>
      <c r="F160">
        <v>40.799999999999997</v>
      </c>
      <c r="G160">
        <v>18</v>
      </c>
      <c r="H160">
        <v>7.2</v>
      </c>
      <c r="I160" t="s">
        <v>83</v>
      </c>
      <c r="J160">
        <v>41.116999999999997</v>
      </c>
      <c r="K160">
        <v>-124.253</v>
      </c>
      <c r="L160" s="4">
        <v>2.75</v>
      </c>
      <c r="M160" s="4">
        <f t="shared" si="9"/>
        <v>11.885341531664322</v>
      </c>
      <c r="N160" s="4">
        <f t="shared" si="10"/>
        <v>31.452306226075184</v>
      </c>
      <c r="O160" s="4">
        <f t="shared" si="11"/>
        <v>31452306.226075184</v>
      </c>
      <c r="P160" s="4"/>
      <c r="Q160" s="1">
        <f t="shared" si="12"/>
        <v>82.4</v>
      </c>
    </row>
    <row r="161" spans="1:17" x14ac:dyDescent="0.2">
      <c r="A161">
        <v>1980</v>
      </c>
      <c r="B161">
        <v>8</v>
      </c>
      <c r="C161">
        <v>18</v>
      </c>
      <c r="D161">
        <v>15</v>
      </c>
      <c r="E161">
        <v>7</v>
      </c>
      <c r="F161">
        <v>52.6</v>
      </c>
      <c r="G161">
        <v>55</v>
      </c>
      <c r="H161">
        <v>4.9000000000000004</v>
      </c>
      <c r="I161" t="s">
        <v>18</v>
      </c>
      <c r="J161">
        <v>-13.347</v>
      </c>
      <c r="K161">
        <v>-74.545000000000002</v>
      </c>
      <c r="L161" s="4">
        <v>1</v>
      </c>
      <c r="M161" s="4">
        <f t="shared" si="9"/>
        <v>4.3219423751506625</v>
      </c>
      <c r="N161" s="4">
        <f t="shared" si="10"/>
        <v>11.43720226402734</v>
      </c>
      <c r="O161" s="4">
        <f t="shared" si="11"/>
        <v>11437202.26402734</v>
      </c>
      <c r="P161" s="4"/>
      <c r="Q161" s="1">
        <f t="shared" si="12"/>
        <v>82.4</v>
      </c>
    </row>
    <row r="162" spans="1:17" x14ac:dyDescent="0.2">
      <c r="A162">
        <v>1980</v>
      </c>
      <c r="B162">
        <v>9</v>
      </c>
      <c r="C162">
        <v>24</v>
      </c>
      <c r="D162">
        <v>17</v>
      </c>
      <c r="E162">
        <v>54</v>
      </c>
      <c r="F162">
        <v>24.1</v>
      </c>
      <c r="G162">
        <v>73</v>
      </c>
      <c r="H162">
        <v>6.9</v>
      </c>
      <c r="I162" t="s">
        <v>11</v>
      </c>
      <c r="J162">
        <v>40.914000000000001</v>
      </c>
      <c r="K162">
        <v>15.366</v>
      </c>
      <c r="L162" s="4">
        <v>20000</v>
      </c>
      <c r="M162" s="4">
        <f t="shared" si="9"/>
        <v>86438.847503013254</v>
      </c>
      <c r="N162" s="4">
        <f t="shared" si="10"/>
        <v>228744.04528054679</v>
      </c>
      <c r="O162" s="4">
        <f t="shared" si="11"/>
        <v>228744045280.54678</v>
      </c>
      <c r="P162" s="4"/>
      <c r="Q162" s="1">
        <f t="shared" si="12"/>
        <v>82.4</v>
      </c>
    </row>
    <row r="163" spans="1:17" x14ac:dyDescent="0.2">
      <c r="A163">
        <v>1980</v>
      </c>
      <c r="B163">
        <v>10</v>
      </c>
      <c r="C163">
        <v>10</v>
      </c>
      <c r="D163">
        <v>12</v>
      </c>
      <c r="E163">
        <v>25</v>
      </c>
      <c r="F163">
        <v>23.5</v>
      </c>
      <c r="G163">
        <v>10</v>
      </c>
      <c r="H163">
        <v>5.8</v>
      </c>
      <c r="I163" t="s">
        <v>84</v>
      </c>
      <c r="J163">
        <v>34.587000000000003</v>
      </c>
      <c r="K163">
        <v>50.652000000000001</v>
      </c>
      <c r="L163" s="4">
        <v>5</v>
      </c>
      <c r="M163" s="4">
        <f t="shared" si="9"/>
        <v>21.609711875753312</v>
      </c>
      <c r="N163" s="4">
        <f t="shared" si="10"/>
        <v>57.1860113201367</v>
      </c>
      <c r="O163" s="4">
        <f t="shared" si="11"/>
        <v>57186011.320136704</v>
      </c>
      <c r="P163" s="4"/>
      <c r="Q163" s="1">
        <f t="shared" si="12"/>
        <v>82.4</v>
      </c>
    </row>
    <row r="164" spans="1:17" x14ac:dyDescent="0.2">
      <c r="A164">
        <v>1980</v>
      </c>
      <c r="B164">
        <v>10</v>
      </c>
      <c r="C164">
        <v>24</v>
      </c>
      <c r="D164">
        <v>14</v>
      </c>
      <c r="E164">
        <v>53</v>
      </c>
      <c r="F164">
        <v>35.1</v>
      </c>
      <c r="G164">
        <v>72</v>
      </c>
      <c r="H164">
        <v>5.2</v>
      </c>
      <c r="I164" t="s">
        <v>84</v>
      </c>
      <c r="J164">
        <v>34.503</v>
      </c>
      <c r="K164">
        <v>50.59</v>
      </c>
      <c r="L164" s="4">
        <v>1</v>
      </c>
      <c r="M164" s="4">
        <f t="shared" si="9"/>
        <v>4.3219423751506625</v>
      </c>
      <c r="N164" s="4">
        <f t="shared" si="10"/>
        <v>11.43720226402734</v>
      </c>
      <c r="O164" s="4">
        <f t="shared" si="11"/>
        <v>11437202.26402734</v>
      </c>
      <c r="P164" s="4"/>
      <c r="Q164" s="1">
        <f t="shared" si="12"/>
        <v>82.4</v>
      </c>
    </row>
    <row r="165" spans="1:17" x14ac:dyDescent="0.2">
      <c r="A165">
        <v>1980</v>
      </c>
      <c r="B165">
        <v>11</v>
      </c>
      <c r="C165">
        <v>8</v>
      </c>
      <c r="D165">
        <v>10</v>
      </c>
      <c r="E165">
        <v>27</v>
      </c>
      <c r="F165">
        <v>34</v>
      </c>
      <c r="G165">
        <v>19</v>
      </c>
      <c r="H165">
        <v>6.7</v>
      </c>
      <c r="I165" t="s">
        <v>46</v>
      </c>
      <c r="J165">
        <v>-4.5759999999999996</v>
      </c>
      <c r="K165">
        <v>139.232</v>
      </c>
      <c r="L165" s="4">
        <v>5</v>
      </c>
      <c r="M165" s="4">
        <f t="shared" si="9"/>
        <v>21.609711875753312</v>
      </c>
      <c r="N165" s="4">
        <f t="shared" si="10"/>
        <v>57.1860113201367</v>
      </c>
      <c r="O165" s="4">
        <f t="shared" si="11"/>
        <v>57186011.320136704</v>
      </c>
      <c r="P165" s="4"/>
      <c r="Q165" s="1">
        <f t="shared" si="12"/>
        <v>82.4</v>
      </c>
    </row>
    <row r="166" spans="1:17" x14ac:dyDescent="0.2">
      <c r="A166">
        <v>1980</v>
      </c>
      <c r="B166">
        <v>11</v>
      </c>
      <c r="C166">
        <v>12</v>
      </c>
      <c r="D166">
        <v>6</v>
      </c>
      <c r="E166">
        <v>58</v>
      </c>
      <c r="F166">
        <v>11.6</v>
      </c>
      <c r="G166">
        <v>71</v>
      </c>
      <c r="H166">
        <v>6.8</v>
      </c>
      <c r="I166" t="s">
        <v>16</v>
      </c>
      <c r="J166">
        <v>30.927</v>
      </c>
      <c r="K166">
        <v>101.098</v>
      </c>
      <c r="L166" s="4">
        <v>5</v>
      </c>
      <c r="M166" s="4">
        <f t="shared" ref="M166:M229" si="13">1.05^(2010-A166)*L166</f>
        <v>21.609711875753312</v>
      </c>
      <c r="N166" s="4">
        <f t="shared" si="10"/>
        <v>57.1860113201367</v>
      </c>
      <c r="O166" s="4">
        <f t="shared" si="11"/>
        <v>57186011.320136704</v>
      </c>
      <c r="P166" s="4"/>
      <c r="Q166" s="1">
        <f t="shared" si="12"/>
        <v>82.4</v>
      </c>
    </row>
    <row r="167" spans="1:17" x14ac:dyDescent="0.2">
      <c r="A167">
        <v>1980</v>
      </c>
      <c r="B167">
        <v>11</v>
      </c>
      <c r="C167">
        <v>23</v>
      </c>
      <c r="D167">
        <v>18</v>
      </c>
      <c r="E167">
        <v>34</v>
      </c>
      <c r="F167">
        <v>53.8</v>
      </c>
      <c r="G167">
        <v>20</v>
      </c>
      <c r="H167">
        <v>4.5999999999999996</v>
      </c>
      <c r="I167" t="s">
        <v>11</v>
      </c>
      <c r="J167">
        <v>41.051000000000002</v>
      </c>
      <c r="K167">
        <v>14.601000000000001</v>
      </c>
      <c r="L167" s="4">
        <v>0.5</v>
      </c>
      <c r="M167" s="4">
        <f t="shared" si="13"/>
        <v>2.1609711875753312</v>
      </c>
      <c r="N167" s="4">
        <f t="shared" si="10"/>
        <v>5.7186011320136698</v>
      </c>
      <c r="O167" s="4">
        <f t="shared" si="11"/>
        <v>5718601.1320136702</v>
      </c>
      <c r="P167" s="4"/>
      <c r="Q167" s="1">
        <f t="shared" si="12"/>
        <v>82.4</v>
      </c>
    </row>
    <row r="168" spans="1:17" x14ac:dyDescent="0.2">
      <c r="A168">
        <v>1980</v>
      </c>
      <c r="B168">
        <v>12</v>
      </c>
      <c r="C168">
        <v>19</v>
      </c>
      <c r="D168">
        <v>1</v>
      </c>
      <c r="E168">
        <v>16</v>
      </c>
      <c r="F168">
        <v>56</v>
      </c>
      <c r="G168">
        <v>33</v>
      </c>
      <c r="H168">
        <v>6.7</v>
      </c>
      <c r="I168" t="s">
        <v>12</v>
      </c>
      <c r="J168">
        <v>38.222000000000001</v>
      </c>
      <c r="K168">
        <v>22.934000000000001</v>
      </c>
      <c r="L168" s="4">
        <v>812</v>
      </c>
      <c r="M168" s="4">
        <f t="shared" si="13"/>
        <v>3509.417208622338</v>
      </c>
      <c r="N168" s="4">
        <f t="shared" ref="N168:N231" si="14">$U$3/Q171*M168</f>
        <v>9287.008238390199</v>
      </c>
      <c r="O168" s="4">
        <f t="shared" si="11"/>
        <v>9287008238.3901997</v>
      </c>
      <c r="P168" s="4"/>
      <c r="Q168" s="1">
        <f t="shared" si="12"/>
        <v>82.4</v>
      </c>
    </row>
    <row r="169" spans="1:17" x14ac:dyDescent="0.2">
      <c r="A169">
        <v>1980</v>
      </c>
      <c r="B169">
        <v>12</v>
      </c>
      <c r="C169">
        <v>22</v>
      </c>
      <c r="D169">
        <v>12</v>
      </c>
      <c r="E169">
        <v>51</v>
      </c>
      <c r="F169">
        <v>21</v>
      </c>
      <c r="G169">
        <v>41</v>
      </c>
      <c r="H169">
        <v>6</v>
      </c>
      <c r="I169" t="s">
        <v>83</v>
      </c>
      <c r="J169">
        <v>33.133000000000003</v>
      </c>
      <c r="K169">
        <v>-115.65</v>
      </c>
      <c r="L169" s="4">
        <v>1.5</v>
      </c>
      <c r="M169" s="4">
        <f t="shared" si="13"/>
        <v>6.4829135627259937</v>
      </c>
      <c r="N169" s="4">
        <f t="shared" si="14"/>
        <v>17.155803396041009</v>
      </c>
      <c r="O169" s="4">
        <f t="shared" si="11"/>
        <v>17155803.39604101</v>
      </c>
      <c r="P169" s="4"/>
      <c r="Q169" s="1">
        <f t="shared" si="12"/>
        <v>82.4</v>
      </c>
    </row>
    <row r="170" spans="1:17" x14ac:dyDescent="0.2">
      <c r="A170">
        <v>1981</v>
      </c>
      <c r="B170">
        <v>1</v>
      </c>
      <c r="C170">
        <v>19</v>
      </c>
      <c r="D170">
        <v>15</v>
      </c>
      <c r="E170">
        <v>11</v>
      </c>
      <c r="F170">
        <v>1</v>
      </c>
      <c r="G170">
        <v>33</v>
      </c>
      <c r="H170">
        <v>6.7</v>
      </c>
      <c r="I170" t="s">
        <v>84</v>
      </c>
      <c r="J170">
        <v>29.913</v>
      </c>
      <c r="K170">
        <v>57.715000000000003</v>
      </c>
      <c r="L170" s="4">
        <v>5</v>
      </c>
      <c r="M170" s="4">
        <f t="shared" si="13"/>
        <v>20.580677976907925</v>
      </c>
      <c r="N170" s="4">
        <f t="shared" si="14"/>
        <v>49.370080494308404</v>
      </c>
      <c r="O170" s="4">
        <f t="shared" si="11"/>
        <v>49370080.494308405</v>
      </c>
      <c r="P170" s="4"/>
      <c r="Q170" s="1">
        <f t="shared" si="12"/>
        <v>82.4</v>
      </c>
    </row>
    <row r="171" spans="1:17" x14ac:dyDescent="0.2">
      <c r="A171">
        <v>1981</v>
      </c>
      <c r="B171">
        <v>1</v>
      </c>
      <c r="C171">
        <v>23</v>
      </c>
      <c r="D171">
        <v>21</v>
      </c>
      <c r="E171">
        <v>13</v>
      </c>
      <c r="F171">
        <v>51.7</v>
      </c>
      <c r="G171">
        <v>33</v>
      </c>
      <c r="H171">
        <v>5.2</v>
      </c>
      <c r="I171" t="s">
        <v>18</v>
      </c>
      <c r="J171">
        <v>-13.166</v>
      </c>
      <c r="K171">
        <v>-74.522000000000006</v>
      </c>
      <c r="L171" s="4">
        <v>5</v>
      </c>
      <c r="M171" s="4">
        <f t="shared" si="13"/>
        <v>20.580677976907925</v>
      </c>
      <c r="N171" s="4">
        <f t="shared" si="14"/>
        <v>49.370080494308404</v>
      </c>
      <c r="O171" s="4">
        <f t="shared" si="11"/>
        <v>49370080.494308405</v>
      </c>
      <c r="P171" s="4"/>
      <c r="Q171" s="1">
        <f t="shared" si="12"/>
        <v>82.4</v>
      </c>
    </row>
    <row r="172" spans="1:17" x14ac:dyDescent="0.2">
      <c r="A172">
        <v>1981</v>
      </c>
      <c r="B172">
        <v>2</v>
      </c>
      <c r="C172">
        <v>14</v>
      </c>
      <c r="D172">
        <v>17</v>
      </c>
      <c r="E172">
        <v>27</v>
      </c>
      <c r="F172">
        <v>44.3</v>
      </c>
      <c r="G172">
        <v>10</v>
      </c>
      <c r="H172">
        <v>7.1</v>
      </c>
      <c r="I172" t="s">
        <v>84</v>
      </c>
      <c r="J172">
        <v>30.013000000000002</v>
      </c>
      <c r="K172">
        <v>57.793999999999997</v>
      </c>
      <c r="L172" s="4">
        <v>1000</v>
      </c>
      <c r="M172" s="4">
        <f t="shared" si="13"/>
        <v>4116.1355953815846</v>
      </c>
      <c r="N172" s="4">
        <f t="shared" si="14"/>
        <v>9874.0160988616808</v>
      </c>
      <c r="O172" s="4">
        <f t="shared" si="11"/>
        <v>9874016098.861681</v>
      </c>
      <c r="P172" s="4"/>
      <c r="Q172" s="1">
        <f t="shared" si="12"/>
        <v>82.4</v>
      </c>
    </row>
    <row r="173" spans="1:17" x14ac:dyDescent="0.2">
      <c r="A173">
        <v>1981</v>
      </c>
      <c r="B173">
        <v>2</v>
      </c>
      <c r="C173">
        <v>24</v>
      </c>
      <c r="D173">
        <v>20</v>
      </c>
      <c r="E173">
        <v>53</v>
      </c>
      <c r="F173">
        <v>38.4</v>
      </c>
      <c r="G173">
        <v>33</v>
      </c>
      <c r="H173">
        <v>5.9</v>
      </c>
      <c r="I173" t="s">
        <v>22</v>
      </c>
      <c r="J173">
        <v>35.692999999999998</v>
      </c>
      <c r="K173">
        <v>73.593999999999994</v>
      </c>
      <c r="L173" s="4">
        <v>5</v>
      </c>
      <c r="M173" s="4">
        <f t="shared" si="13"/>
        <v>20.580677976907925</v>
      </c>
      <c r="N173" s="4">
        <f t="shared" si="14"/>
        <v>49.370080494308404</v>
      </c>
      <c r="O173" s="4">
        <f t="shared" si="11"/>
        <v>49370080.494308405</v>
      </c>
      <c r="P173" s="4"/>
      <c r="Q173" s="1">
        <f t="shared" si="12"/>
        <v>90.9</v>
      </c>
    </row>
    <row r="174" spans="1:17" x14ac:dyDescent="0.2">
      <c r="A174">
        <v>1981</v>
      </c>
      <c r="B174">
        <v>4</v>
      </c>
      <c r="C174">
        <v>26</v>
      </c>
      <c r="D174">
        <v>12</v>
      </c>
      <c r="E174">
        <v>9</v>
      </c>
      <c r="F174">
        <v>28.4</v>
      </c>
      <c r="G174">
        <v>6</v>
      </c>
      <c r="H174">
        <v>5.4</v>
      </c>
      <c r="I174" t="s">
        <v>69</v>
      </c>
      <c r="J174">
        <v>8.1170000000000009</v>
      </c>
      <c r="K174">
        <v>-72.527000000000001</v>
      </c>
      <c r="L174" s="4">
        <v>5</v>
      </c>
      <c r="M174" s="4">
        <f t="shared" si="13"/>
        <v>20.580677976907925</v>
      </c>
      <c r="N174" s="4">
        <f t="shared" si="14"/>
        <v>49.370080494308404</v>
      </c>
      <c r="O174" s="4">
        <f t="shared" si="11"/>
        <v>49370080.494308405</v>
      </c>
      <c r="P174" s="4"/>
      <c r="Q174" s="1">
        <f t="shared" si="12"/>
        <v>90.9</v>
      </c>
    </row>
    <row r="175" spans="1:17" x14ac:dyDescent="0.2">
      <c r="A175">
        <v>1981</v>
      </c>
      <c r="B175">
        <v>6</v>
      </c>
      <c r="C175">
        <v>11</v>
      </c>
      <c r="D175">
        <v>7</v>
      </c>
      <c r="E175">
        <v>24</v>
      </c>
      <c r="F175">
        <v>25.2</v>
      </c>
      <c r="G175">
        <v>33</v>
      </c>
      <c r="H175">
        <v>5.5</v>
      </c>
      <c r="I175" t="s">
        <v>46</v>
      </c>
      <c r="J175">
        <v>-6.8630000000000004</v>
      </c>
      <c r="K175">
        <v>106.93600000000001</v>
      </c>
      <c r="L175" s="4">
        <v>3.5</v>
      </c>
      <c r="M175" s="4">
        <f t="shared" si="13"/>
        <v>14.406474583835546</v>
      </c>
      <c r="N175" s="4">
        <f t="shared" si="14"/>
        <v>34.559056346015879</v>
      </c>
      <c r="O175" s="4">
        <f t="shared" si="11"/>
        <v>34559056.346015878</v>
      </c>
      <c r="P175" s="4"/>
      <c r="Q175" s="1">
        <f t="shared" si="12"/>
        <v>90.9</v>
      </c>
    </row>
    <row r="176" spans="1:17" x14ac:dyDescent="0.2">
      <c r="A176">
        <v>1981</v>
      </c>
      <c r="B176">
        <v>6</v>
      </c>
      <c r="C176">
        <v>22</v>
      </c>
      <c r="D176">
        <v>17</v>
      </c>
      <c r="E176">
        <v>53</v>
      </c>
      <c r="F176">
        <v>21.3</v>
      </c>
      <c r="G176">
        <v>24</v>
      </c>
      <c r="H176">
        <v>6.7</v>
      </c>
      <c r="I176" t="s">
        <v>17</v>
      </c>
      <c r="J176">
        <v>42.158000000000001</v>
      </c>
      <c r="K176">
        <v>142.36099999999999</v>
      </c>
      <c r="L176" s="4">
        <v>1</v>
      </c>
      <c r="M176" s="4">
        <f t="shared" si="13"/>
        <v>4.1161355953815848</v>
      </c>
      <c r="N176" s="4">
        <f t="shared" si="14"/>
        <v>9.8740160988616807</v>
      </c>
      <c r="O176" s="4">
        <f t="shared" si="11"/>
        <v>9874016.0988616813</v>
      </c>
      <c r="P176" s="4"/>
      <c r="Q176" s="1">
        <f t="shared" si="12"/>
        <v>90.9</v>
      </c>
    </row>
    <row r="177" spans="1:17" x14ac:dyDescent="0.2">
      <c r="A177">
        <v>1981</v>
      </c>
      <c r="B177">
        <v>7</v>
      </c>
      <c r="C177">
        <v>28</v>
      </c>
      <c r="D177">
        <v>17</v>
      </c>
      <c r="E177">
        <v>22</v>
      </c>
      <c r="F177">
        <v>24.6</v>
      </c>
      <c r="G177">
        <v>33</v>
      </c>
      <c r="H177">
        <v>6.1</v>
      </c>
      <c r="I177" t="s">
        <v>18</v>
      </c>
      <c r="J177">
        <v>-12.69</v>
      </c>
      <c r="K177">
        <v>-76.064999999999998</v>
      </c>
      <c r="L177" s="4">
        <v>5</v>
      </c>
      <c r="M177" s="4">
        <f t="shared" si="13"/>
        <v>20.580677976907925</v>
      </c>
      <c r="N177" s="4">
        <f t="shared" si="14"/>
        <v>49.370080494308404</v>
      </c>
      <c r="O177" s="4">
        <f t="shared" si="11"/>
        <v>49370080.494308405</v>
      </c>
      <c r="P177" s="4"/>
      <c r="Q177" s="1">
        <f t="shared" si="12"/>
        <v>90.9</v>
      </c>
    </row>
    <row r="178" spans="1:17" x14ac:dyDescent="0.2">
      <c r="A178">
        <v>1981</v>
      </c>
      <c r="B178">
        <v>9</v>
      </c>
      <c r="C178">
        <v>12</v>
      </c>
      <c r="D178">
        <v>7</v>
      </c>
      <c r="E178">
        <v>15</v>
      </c>
      <c r="F178">
        <v>54.1</v>
      </c>
      <c r="G178">
        <v>33</v>
      </c>
      <c r="H178">
        <v>6.2</v>
      </c>
      <c r="I178" t="s">
        <v>31</v>
      </c>
      <c r="J178">
        <v>13.313000000000001</v>
      </c>
      <c r="K178">
        <v>-89.338999999999999</v>
      </c>
      <c r="L178" s="4">
        <v>5</v>
      </c>
      <c r="M178" s="4">
        <f t="shared" si="13"/>
        <v>20.580677976907925</v>
      </c>
      <c r="N178" s="4">
        <f t="shared" si="14"/>
        <v>49.370080494308404</v>
      </c>
      <c r="O178" s="4">
        <f t="shared" si="11"/>
        <v>49370080.494308405</v>
      </c>
      <c r="P178" s="4"/>
      <c r="Q178" s="1">
        <f t="shared" si="12"/>
        <v>90.9</v>
      </c>
    </row>
    <row r="179" spans="1:17" x14ac:dyDescent="0.2">
      <c r="A179">
        <v>1981</v>
      </c>
      <c r="B179">
        <v>10</v>
      </c>
      <c r="C179">
        <v>18</v>
      </c>
      <c r="D179">
        <v>4</v>
      </c>
      <c r="E179">
        <v>31</v>
      </c>
      <c r="F179">
        <v>2.7</v>
      </c>
      <c r="G179">
        <v>54</v>
      </c>
      <c r="H179">
        <v>4.4000000000000004</v>
      </c>
      <c r="I179" t="s">
        <v>11</v>
      </c>
      <c r="J179">
        <v>43.164000000000001</v>
      </c>
      <c r="K179">
        <v>12.586</v>
      </c>
      <c r="L179" s="4">
        <v>35</v>
      </c>
      <c r="M179" s="4">
        <f t="shared" si="13"/>
        <v>144.06474583835546</v>
      </c>
      <c r="N179" s="4">
        <f t="shared" si="14"/>
        <v>345.59056346015882</v>
      </c>
      <c r="O179" s="4">
        <f t="shared" si="11"/>
        <v>345590563.46015882</v>
      </c>
      <c r="P179" s="4"/>
      <c r="Q179" s="1">
        <f t="shared" si="12"/>
        <v>90.9</v>
      </c>
    </row>
    <row r="180" spans="1:17" x14ac:dyDescent="0.2">
      <c r="A180">
        <v>1982</v>
      </c>
      <c r="B180">
        <v>2</v>
      </c>
      <c r="C180">
        <v>10</v>
      </c>
      <c r="D180">
        <v>16</v>
      </c>
      <c r="E180">
        <v>17</v>
      </c>
      <c r="F180">
        <v>51.5</v>
      </c>
      <c r="G180">
        <v>40</v>
      </c>
      <c r="H180">
        <v>6</v>
      </c>
      <c r="I180" t="s">
        <v>49</v>
      </c>
      <c r="J180">
        <v>14.701000000000001</v>
      </c>
      <c r="K180">
        <v>44.378999999999998</v>
      </c>
      <c r="L180" s="4">
        <v>2000</v>
      </c>
      <c r="M180" s="4">
        <f t="shared" si="13"/>
        <v>7840.2582769173032</v>
      </c>
      <c r="N180" s="4">
        <f t="shared" si="14"/>
        <v>17716.221335041238</v>
      </c>
      <c r="O180" s="4">
        <f t="shared" si="11"/>
        <v>17716221335.041237</v>
      </c>
      <c r="P180" s="4"/>
      <c r="Q180" s="1">
        <f t="shared" si="12"/>
        <v>90.9</v>
      </c>
    </row>
    <row r="181" spans="1:17" x14ac:dyDescent="0.2">
      <c r="A181">
        <v>1982</v>
      </c>
      <c r="B181">
        <v>3</v>
      </c>
      <c r="C181">
        <v>21</v>
      </c>
      <c r="D181">
        <v>2</v>
      </c>
      <c r="E181">
        <v>32</v>
      </c>
      <c r="F181">
        <v>7.7</v>
      </c>
      <c r="G181">
        <v>44</v>
      </c>
      <c r="H181">
        <v>6.6</v>
      </c>
      <c r="I181" t="s">
        <v>50</v>
      </c>
      <c r="J181">
        <v>36.148000000000003</v>
      </c>
      <c r="K181">
        <v>69.010999999999996</v>
      </c>
      <c r="L181" s="4">
        <v>1</v>
      </c>
      <c r="M181" s="4">
        <f t="shared" si="13"/>
        <v>3.9201291384586514</v>
      </c>
      <c r="N181" s="4">
        <f t="shared" si="14"/>
        <v>8.8581106675206183</v>
      </c>
      <c r="O181" s="4">
        <f t="shared" si="11"/>
        <v>8858110.6675206181</v>
      </c>
      <c r="P181" s="4"/>
      <c r="Q181" s="1">
        <f t="shared" si="12"/>
        <v>90.9</v>
      </c>
    </row>
    <row r="182" spans="1:17" x14ac:dyDescent="0.2">
      <c r="A182">
        <v>1982</v>
      </c>
      <c r="B182">
        <v>3</v>
      </c>
      <c r="C182">
        <v>28</v>
      </c>
      <c r="D182">
        <v>23</v>
      </c>
      <c r="E182">
        <v>24</v>
      </c>
      <c r="F182">
        <v>51.1</v>
      </c>
      <c r="G182">
        <v>95</v>
      </c>
      <c r="H182">
        <v>5.9</v>
      </c>
      <c r="I182" t="s">
        <v>46</v>
      </c>
      <c r="J182">
        <v>-8.4049999999999994</v>
      </c>
      <c r="K182">
        <v>123.08</v>
      </c>
      <c r="L182" s="4">
        <v>1.45</v>
      </c>
      <c r="M182" s="4">
        <f t="shared" si="13"/>
        <v>5.6841872507650439</v>
      </c>
      <c r="N182" s="4">
        <f t="shared" si="14"/>
        <v>12.844260467904896</v>
      </c>
      <c r="O182" s="4">
        <f t="shared" si="11"/>
        <v>12844260.467904896</v>
      </c>
      <c r="P182" s="4"/>
      <c r="Q182" s="1">
        <f t="shared" si="12"/>
        <v>90.9</v>
      </c>
    </row>
    <row r="183" spans="1:17" x14ac:dyDescent="0.2">
      <c r="A183">
        <v>1982</v>
      </c>
      <c r="B183">
        <v>6</v>
      </c>
      <c r="C183">
        <v>19</v>
      </c>
      <c r="D183">
        <v>6</v>
      </c>
      <c r="E183">
        <v>21</v>
      </c>
      <c r="F183">
        <v>58</v>
      </c>
      <c r="G183">
        <v>82</v>
      </c>
      <c r="H183">
        <v>4.9000000000000004</v>
      </c>
      <c r="I183" t="s">
        <v>84</v>
      </c>
      <c r="J183">
        <v>35.953000000000003</v>
      </c>
      <c r="K183">
        <v>52.264000000000003</v>
      </c>
      <c r="L183" s="4">
        <v>5</v>
      </c>
      <c r="M183" s="4">
        <f t="shared" si="13"/>
        <v>19.600645692293256</v>
      </c>
      <c r="N183" s="4">
        <f t="shared" si="14"/>
        <v>44.290553337603086</v>
      </c>
      <c r="O183" s="4">
        <f t="shared" si="11"/>
        <v>44290553.337603085</v>
      </c>
      <c r="P183" s="4"/>
      <c r="Q183" s="1">
        <f t="shared" si="12"/>
        <v>96.5</v>
      </c>
    </row>
    <row r="184" spans="1:17" x14ac:dyDescent="0.2">
      <c r="A184">
        <v>1982</v>
      </c>
      <c r="B184">
        <v>10</v>
      </c>
      <c r="C184">
        <v>17</v>
      </c>
      <c r="D184">
        <v>10</v>
      </c>
      <c r="E184">
        <v>56</v>
      </c>
      <c r="F184">
        <v>47.6</v>
      </c>
      <c r="G184">
        <v>16</v>
      </c>
      <c r="H184">
        <v>4.9000000000000004</v>
      </c>
      <c r="I184" t="s">
        <v>29</v>
      </c>
      <c r="J184">
        <v>2.4609999999999999</v>
      </c>
      <c r="K184">
        <v>-76.686000000000007</v>
      </c>
      <c r="L184" s="4">
        <v>410.9</v>
      </c>
      <c r="M184" s="4">
        <f t="shared" si="13"/>
        <v>1610.7810629926598</v>
      </c>
      <c r="N184" s="4">
        <f t="shared" si="14"/>
        <v>3639.7976732842221</v>
      </c>
      <c r="O184" s="4">
        <f t="shared" si="11"/>
        <v>3639797673.2842221</v>
      </c>
      <c r="P184" s="4"/>
      <c r="Q184" s="1">
        <f t="shared" si="12"/>
        <v>96.5</v>
      </c>
    </row>
    <row r="185" spans="1:17" x14ac:dyDescent="0.2">
      <c r="A185">
        <v>1982</v>
      </c>
      <c r="B185">
        <v>12</v>
      </c>
      <c r="C185">
        <v>13</v>
      </c>
      <c r="D185">
        <v>9</v>
      </c>
      <c r="E185">
        <v>12</v>
      </c>
      <c r="F185">
        <v>48</v>
      </c>
      <c r="G185">
        <v>5</v>
      </c>
      <c r="H185">
        <v>4.5999999999999996</v>
      </c>
      <c r="I185" t="s">
        <v>28</v>
      </c>
      <c r="J185">
        <v>39.042000000000002</v>
      </c>
      <c r="K185">
        <v>48.713999999999999</v>
      </c>
      <c r="L185" s="4">
        <v>5</v>
      </c>
      <c r="M185" s="4">
        <f t="shared" si="13"/>
        <v>19.600645692293256</v>
      </c>
      <c r="N185" s="4">
        <f t="shared" si="14"/>
        <v>44.290553337603086</v>
      </c>
      <c r="O185" s="4">
        <f t="shared" si="11"/>
        <v>44290553.337603085</v>
      </c>
      <c r="P185" s="4"/>
      <c r="Q185" s="1">
        <f t="shared" si="12"/>
        <v>96.5</v>
      </c>
    </row>
    <row r="186" spans="1:17" x14ac:dyDescent="0.2">
      <c r="A186">
        <v>1982</v>
      </c>
      <c r="B186">
        <v>12</v>
      </c>
      <c r="C186">
        <v>16</v>
      </c>
      <c r="D186">
        <v>0</v>
      </c>
      <c r="E186">
        <v>40</v>
      </c>
      <c r="F186">
        <v>48.7</v>
      </c>
      <c r="G186">
        <v>36</v>
      </c>
      <c r="H186">
        <v>7.3</v>
      </c>
      <c r="I186" t="s">
        <v>43</v>
      </c>
      <c r="J186">
        <v>8.7170000000000005</v>
      </c>
      <c r="K186">
        <v>-83.123000000000005</v>
      </c>
      <c r="L186" s="4">
        <v>1</v>
      </c>
      <c r="M186" s="4">
        <f t="shared" si="13"/>
        <v>3.9201291384586514</v>
      </c>
      <c r="N186" s="4">
        <f t="shared" si="14"/>
        <v>8.8581106675206183</v>
      </c>
      <c r="O186" s="4">
        <f t="shared" si="11"/>
        <v>8858110.6675206181</v>
      </c>
      <c r="P186" s="4"/>
      <c r="Q186" s="1">
        <f t="shared" si="12"/>
        <v>96.5</v>
      </c>
    </row>
    <row r="187" spans="1:17" x14ac:dyDescent="0.2">
      <c r="A187">
        <v>1982</v>
      </c>
      <c r="B187">
        <v>12</v>
      </c>
      <c r="C187">
        <v>25</v>
      </c>
      <c r="D187">
        <v>12</v>
      </c>
      <c r="E187">
        <v>28</v>
      </c>
      <c r="F187">
        <v>2.8</v>
      </c>
      <c r="G187">
        <v>33</v>
      </c>
      <c r="H187">
        <v>6.6</v>
      </c>
      <c r="I187" t="s">
        <v>46</v>
      </c>
      <c r="J187">
        <v>5.7229999999999999</v>
      </c>
      <c r="K187">
        <v>94.721999999999994</v>
      </c>
      <c r="L187" s="4">
        <v>1</v>
      </c>
      <c r="M187" s="4">
        <f t="shared" si="13"/>
        <v>3.9201291384586514</v>
      </c>
      <c r="N187" s="4">
        <f t="shared" si="14"/>
        <v>8.8581106675206183</v>
      </c>
      <c r="O187" s="4">
        <f t="shared" si="11"/>
        <v>8858110.6675206181</v>
      </c>
      <c r="P187" s="4"/>
      <c r="Q187" s="1">
        <f t="shared" si="12"/>
        <v>96.5</v>
      </c>
    </row>
    <row r="188" spans="1:17" x14ac:dyDescent="0.2">
      <c r="A188">
        <v>1983</v>
      </c>
      <c r="B188">
        <v>3</v>
      </c>
      <c r="C188">
        <v>25</v>
      </c>
      <c r="D188">
        <v>11</v>
      </c>
      <c r="E188">
        <v>57</v>
      </c>
      <c r="F188">
        <v>49.3</v>
      </c>
      <c r="G188">
        <v>33</v>
      </c>
      <c r="H188">
        <v>6.5</v>
      </c>
      <c r="I188" t="s">
        <v>18</v>
      </c>
      <c r="J188">
        <v>-4.843</v>
      </c>
      <c r="K188">
        <v>-78.102999999999994</v>
      </c>
      <c r="L188" s="4">
        <v>0.5</v>
      </c>
      <c r="M188" s="4">
        <f t="shared" si="13"/>
        <v>1.8667281611707867</v>
      </c>
      <c r="N188" s="4">
        <f t="shared" si="14"/>
        <v>4.0868601999222607</v>
      </c>
      <c r="O188" s="4">
        <f t="shared" si="11"/>
        <v>4086860.1999222608</v>
      </c>
      <c r="P188" s="4"/>
      <c r="Q188" s="1">
        <f t="shared" si="12"/>
        <v>96.5</v>
      </c>
    </row>
    <row r="189" spans="1:17" x14ac:dyDescent="0.2">
      <c r="A189">
        <v>1983</v>
      </c>
      <c r="B189">
        <v>3</v>
      </c>
      <c r="C189">
        <v>31</v>
      </c>
      <c r="D189">
        <v>13</v>
      </c>
      <c r="E189">
        <v>12</v>
      </c>
      <c r="F189">
        <v>52.6</v>
      </c>
      <c r="G189">
        <v>22</v>
      </c>
      <c r="H189">
        <v>6.2</v>
      </c>
      <c r="I189" t="s">
        <v>83</v>
      </c>
      <c r="J189">
        <v>36.219000000000001</v>
      </c>
      <c r="K189">
        <v>-120.31699999999999</v>
      </c>
      <c r="L189" s="4">
        <v>31</v>
      </c>
      <c r="M189" s="4">
        <f t="shared" si="13"/>
        <v>115.73714599258878</v>
      </c>
      <c r="N189" s="4">
        <f t="shared" si="14"/>
        <v>253.38533239518014</v>
      </c>
      <c r="O189" s="4">
        <f t="shared" si="11"/>
        <v>253385332.39518014</v>
      </c>
      <c r="P189" s="4"/>
      <c r="Q189" s="1">
        <f t="shared" si="12"/>
        <v>96.5</v>
      </c>
    </row>
    <row r="190" spans="1:17" x14ac:dyDescent="0.2">
      <c r="A190">
        <v>1983</v>
      </c>
      <c r="B190">
        <v>4</v>
      </c>
      <c r="C190">
        <v>2</v>
      </c>
      <c r="D190">
        <v>0</v>
      </c>
      <c r="E190">
        <v>32</v>
      </c>
      <c r="F190">
        <v>27.7</v>
      </c>
      <c r="G190">
        <v>33</v>
      </c>
      <c r="H190">
        <v>7.7</v>
      </c>
      <c r="I190" t="s">
        <v>17</v>
      </c>
      <c r="J190">
        <v>40.462000000000003</v>
      </c>
      <c r="K190">
        <v>139.102</v>
      </c>
      <c r="L190" s="4">
        <v>800</v>
      </c>
      <c r="M190" s="4">
        <f t="shared" si="13"/>
        <v>2986.7650578732587</v>
      </c>
      <c r="N190" s="4">
        <f t="shared" si="14"/>
        <v>6538.9763198756164</v>
      </c>
      <c r="O190" s="4">
        <f t="shared" si="11"/>
        <v>6538976319.8756161</v>
      </c>
      <c r="P190" s="4"/>
      <c r="Q190" s="1">
        <f t="shared" si="12"/>
        <v>96.5</v>
      </c>
    </row>
    <row r="191" spans="1:17" x14ac:dyDescent="0.2">
      <c r="A191">
        <v>1983</v>
      </c>
      <c r="B191">
        <v>4</v>
      </c>
      <c r="C191">
        <v>3</v>
      </c>
      <c r="D191">
        <v>2</v>
      </c>
      <c r="E191">
        <v>50</v>
      </c>
      <c r="F191">
        <v>1.1000000000000001</v>
      </c>
      <c r="G191">
        <v>37</v>
      </c>
      <c r="H191">
        <v>6.2</v>
      </c>
      <c r="I191" t="s">
        <v>43</v>
      </c>
      <c r="J191">
        <v>9.6519999999999992</v>
      </c>
      <c r="K191">
        <v>-83.688000000000002</v>
      </c>
      <c r="L191" s="4">
        <v>5</v>
      </c>
      <c r="M191" s="4">
        <f t="shared" si="13"/>
        <v>18.667281611707867</v>
      </c>
      <c r="N191" s="4">
        <f t="shared" si="14"/>
        <v>40.868601999222605</v>
      </c>
      <c r="O191" s="4">
        <f t="shared" si="11"/>
        <v>40868601.999222606</v>
      </c>
      <c r="P191" s="4"/>
      <c r="Q191" s="1">
        <f t="shared" si="12"/>
        <v>99.6</v>
      </c>
    </row>
    <row r="192" spans="1:17" x14ac:dyDescent="0.2">
      <c r="A192">
        <v>1983</v>
      </c>
      <c r="B192">
        <v>4</v>
      </c>
      <c r="C192">
        <v>4</v>
      </c>
      <c r="D192">
        <v>2</v>
      </c>
      <c r="E192">
        <v>51</v>
      </c>
      <c r="F192">
        <v>34.299999999999997</v>
      </c>
      <c r="G192">
        <v>79</v>
      </c>
      <c r="H192">
        <v>6.1</v>
      </c>
      <c r="I192" t="s">
        <v>83</v>
      </c>
      <c r="J192">
        <v>61.030999999999999</v>
      </c>
      <c r="K192">
        <v>-147.286</v>
      </c>
      <c r="L192" s="4">
        <v>1</v>
      </c>
      <c r="M192" s="4">
        <f t="shared" si="13"/>
        <v>3.7334563223415733</v>
      </c>
      <c r="N192" s="4">
        <f t="shared" si="14"/>
        <v>8.1737203998445214</v>
      </c>
      <c r="O192" s="4">
        <f t="shared" ref="O192:O255" si="15">10^6 * N192</f>
        <v>8173720.3998445217</v>
      </c>
      <c r="P192" s="4"/>
      <c r="Q192" s="1">
        <f t="shared" si="12"/>
        <v>99.6</v>
      </c>
    </row>
    <row r="193" spans="1:17" x14ac:dyDescent="0.2">
      <c r="A193">
        <v>1983</v>
      </c>
      <c r="B193">
        <v>4</v>
      </c>
      <c r="C193">
        <v>12</v>
      </c>
      <c r="D193">
        <v>12</v>
      </c>
      <c r="E193">
        <v>7</v>
      </c>
      <c r="F193">
        <v>54.5</v>
      </c>
      <c r="G193">
        <v>104</v>
      </c>
      <c r="H193">
        <v>5</v>
      </c>
      <c r="I193" t="s">
        <v>84</v>
      </c>
      <c r="J193">
        <v>36.948</v>
      </c>
      <c r="K193">
        <v>49.18</v>
      </c>
      <c r="L193" s="4">
        <v>5</v>
      </c>
      <c r="M193" s="4">
        <f t="shared" si="13"/>
        <v>18.667281611707867</v>
      </c>
      <c r="N193" s="4">
        <f t="shared" si="14"/>
        <v>40.868601999222605</v>
      </c>
      <c r="O193" s="4">
        <f t="shared" si="15"/>
        <v>40868601.999222606</v>
      </c>
      <c r="P193" s="4"/>
      <c r="Q193" s="1">
        <f t="shared" si="12"/>
        <v>99.6</v>
      </c>
    </row>
    <row r="194" spans="1:17" x14ac:dyDescent="0.2">
      <c r="A194">
        <v>1983</v>
      </c>
      <c r="B194">
        <v>5</v>
      </c>
      <c r="C194">
        <v>2</v>
      </c>
      <c r="D194">
        <v>23</v>
      </c>
      <c r="E194">
        <v>42</v>
      </c>
      <c r="F194">
        <v>37.700000000000003</v>
      </c>
      <c r="G194">
        <v>10</v>
      </c>
      <c r="H194">
        <v>6.5</v>
      </c>
      <c r="I194" t="s">
        <v>27</v>
      </c>
      <c r="J194">
        <v>18.231000000000002</v>
      </c>
      <c r="K194">
        <v>120.86</v>
      </c>
      <c r="L194" s="4">
        <v>2.2269999999999999</v>
      </c>
      <c r="M194" s="4">
        <f t="shared" si="13"/>
        <v>8.3144072298546838</v>
      </c>
      <c r="N194" s="4">
        <f t="shared" si="14"/>
        <v>18.202875330453747</v>
      </c>
      <c r="O194" s="4">
        <f t="shared" si="15"/>
        <v>18202875.330453746</v>
      </c>
      <c r="P194" s="4"/>
      <c r="Q194" s="1">
        <f t="shared" si="12"/>
        <v>99.6</v>
      </c>
    </row>
    <row r="195" spans="1:17" x14ac:dyDescent="0.2">
      <c r="A195">
        <v>1983</v>
      </c>
      <c r="B195">
        <v>5</v>
      </c>
      <c r="C195">
        <v>26</v>
      </c>
      <c r="D195">
        <v>2</v>
      </c>
      <c r="E195">
        <v>59</v>
      </c>
      <c r="F195">
        <v>59.6</v>
      </c>
      <c r="G195">
        <v>24</v>
      </c>
      <c r="H195">
        <v>7.3</v>
      </c>
      <c r="I195" t="s">
        <v>13</v>
      </c>
      <c r="J195">
        <v>-26.535</v>
      </c>
      <c r="K195">
        <v>-70.563000000000002</v>
      </c>
      <c r="L195" s="4">
        <v>1</v>
      </c>
      <c r="M195" s="4">
        <f t="shared" si="13"/>
        <v>3.7334563223415733</v>
      </c>
      <c r="N195" s="4">
        <f t="shared" si="14"/>
        <v>8.1737203998445214</v>
      </c>
      <c r="O195" s="4">
        <f t="shared" si="15"/>
        <v>8173720.3998445217</v>
      </c>
      <c r="P195" s="4"/>
      <c r="Q195" s="1">
        <f t="shared" ref="Q195:Q258" si="16">VLOOKUP(A192,$R$2:$S$107,2,FALSE)</f>
        <v>99.6</v>
      </c>
    </row>
    <row r="196" spans="1:17" x14ac:dyDescent="0.2">
      <c r="A196">
        <v>1983</v>
      </c>
      <c r="B196">
        <v>7</v>
      </c>
      <c r="C196">
        <v>3</v>
      </c>
      <c r="D196">
        <v>17</v>
      </c>
      <c r="E196">
        <v>14</v>
      </c>
      <c r="F196">
        <v>23.1</v>
      </c>
      <c r="G196">
        <v>33</v>
      </c>
      <c r="H196">
        <v>7.3</v>
      </c>
      <c r="I196" t="s">
        <v>83</v>
      </c>
      <c r="J196">
        <v>43.973999999999997</v>
      </c>
      <c r="K196">
        <v>-113.916</v>
      </c>
      <c r="L196" s="4">
        <v>12.5</v>
      </c>
      <c r="M196" s="4">
        <f t="shared" si="13"/>
        <v>46.668204029269667</v>
      </c>
      <c r="N196" s="4">
        <f t="shared" si="14"/>
        <v>102.17150499805651</v>
      </c>
      <c r="O196" s="4">
        <f t="shared" si="15"/>
        <v>102171504.9980565</v>
      </c>
      <c r="P196" s="4"/>
      <c r="Q196" s="1">
        <f t="shared" si="16"/>
        <v>99.6</v>
      </c>
    </row>
    <row r="197" spans="1:17" x14ac:dyDescent="0.2">
      <c r="A197">
        <v>1983</v>
      </c>
      <c r="B197">
        <v>7</v>
      </c>
      <c r="C197">
        <v>12</v>
      </c>
      <c r="D197">
        <v>15</v>
      </c>
      <c r="E197">
        <v>10</v>
      </c>
      <c r="F197">
        <v>3.4</v>
      </c>
      <c r="G197">
        <v>37</v>
      </c>
      <c r="H197">
        <v>6.9</v>
      </c>
      <c r="I197" t="s">
        <v>23</v>
      </c>
      <c r="J197">
        <v>40.33</v>
      </c>
      <c r="K197">
        <v>42.186999999999998</v>
      </c>
      <c r="L197" s="4">
        <v>25</v>
      </c>
      <c r="M197" s="4">
        <f t="shared" si="13"/>
        <v>93.336408058539334</v>
      </c>
      <c r="N197" s="4">
        <f t="shared" si="14"/>
        <v>204.34300999611301</v>
      </c>
      <c r="O197" s="4">
        <f t="shared" si="15"/>
        <v>204343009.996113</v>
      </c>
      <c r="P197" s="4"/>
      <c r="Q197" s="1">
        <f t="shared" si="16"/>
        <v>99.6</v>
      </c>
    </row>
    <row r="198" spans="1:17" x14ac:dyDescent="0.2">
      <c r="A198">
        <v>1983</v>
      </c>
      <c r="B198">
        <v>7</v>
      </c>
      <c r="C198">
        <v>22</v>
      </c>
      <c r="D198">
        <v>2</v>
      </c>
      <c r="E198">
        <v>41</v>
      </c>
      <c r="F198">
        <v>0.8</v>
      </c>
      <c r="G198">
        <v>41</v>
      </c>
      <c r="H198">
        <v>5.3</v>
      </c>
      <c r="I198" t="s">
        <v>16</v>
      </c>
      <c r="J198">
        <v>35.206000000000003</v>
      </c>
      <c r="K198">
        <v>115.21299999999999</v>
      </c>
      <c r="L198" s="4">
        <v>5</v>
      </c>
      <c r="M198" s="4">
        <f t="shared" si="13"/>
        <v>18.667281611707867</v>
      </c>
      <c r="N198" s="4">
        <f t="shared" si="14"/>
        <v>40.868601999222605</v>
      </c>
      <c r="O198" s="4">
        <f t="shared" si="15"/>
        <v>40868601.999222606</v>
      </c>
      <c r="P198" s="4"/>
      <c r="Q198" s="1">
        <f t="shared" si="16"/>
        <v>99.6</v>
      </c>
    </row>
    <row r="199" spans="1:17" x14ac:dyDescent="0.2">
      <c r="A199">
        <v>1983</v>
      </c>
      <c r="B199">
        <v>8</v>
      </c>
      <c r="C199">
        <v>17</v>
      </c>
      <c r="D199">
        <v>12</v>
      </c>
      <c r="E199">
        <v>17</v>
      </c>
      <c r="F199">
        <v>56</v>
      </c>
      <c r="G199">
        <v>29</v>
      </c>
      <c r="H199">
        <v>6.7</v>
      </c>
      <c r="I199" t="s">
        <v>83</v>
      </c>
      <c r="J199">
        <v>19.43</v>
      </c>
      <c r="K199">
        <v>-155.45400000000001</v>
      </c>
      <c r="L199" s="4">
        <v>6.5</v>
      </c>
      <c r="M199" s="4">
        <f t="shared" si="13"/>
        <v>24.267466095220225</v>
      </c>
      <c r="N199" s="4">
        <f t="shared" si="14"/>
        <v>53.129182598989381</v>
      </c>
      <c r="O199" s="4">
        <f t="shared" si="15"/>
        <v>53129182.598989382</v>
      </c>
      <c r="P199" s="4"/>
      <c r="Q199" s="1">
        <f t="shared" si="16"/>
        <v>99.6</v>
      </c>
    </row>
    <row r="200" spans="1:17" x14ac:dyDescent="0.2">
      <c r="A200">
        <v>1983</v>
      </c>
      <c r="B200">
        <v>10</v>
      </c>
      <c r="C200">
        <v>4</v>
      </c>
      <c r="D200">
        <v>18</v>
      </c>
      <c r="E200">
        <v>52</v>
      </c>
      <c r="F200">
        <v>13.3</v>
      </c>
      <c r="G200">
        <v>15</v>
      </c>
      <c r="H200">
        <v>6.4</v>
      </c>
      <c r="I200" t="s">
        <v>42</v>
      </c>
      <c r="J200">
        <v>-5.3920000000000003</v>
      </c>
      <c r="K200">
        <v>151.86799999999999</v>
      </c>
      <c r="L200" s="4">
        <v>25</v>
      </c>
      <c r="M200" s="4">
        <f t="shared" si="13"/>
        <v>93.336408058539334</v>
      </c>
      <c r="N200" s="4">
        <f t="shared" si="14"/>
        <v>204.34300999611301</v>
      </c>
      <c r="O200" s="4">
        <f t="shared" si="15"/>
        <v>204343009.996113</v>
      </c>
      <c r="P200" s="4"/>
      <c r="Q200" s="1">
        <f t="shared" si="16"/>
        <v>99.6</v>
      </c>
    </row>
    <row r="201" spans="1:17" x14ac:dyDescent="0.2">
      <c r="A201">
        <v>1983</v>
      </c>
      <c r="B201">
        <v>10</v>
      </c>
      <c r="C201">
        <v>28</v>
      </c>
      <c r="D201">
        <v>14</v>
      </c>
      <c r="E201">
        <v>6</v>
      </c>
      <c r="F201">
        <v>6.5</v>
      </c>
      <c r="G201">
        <v>14</v>
      </c>
      <c r="H201">
        <v>6.2</v>
      </c>
      <c r="I201" t="s">
        <v>51</v>
      </c>
      <c r="J201">
        <v>11.866</v>
      </c>
      <c r="K201">
        <v>-13.529</v>
      </c>
      <c r="L201" s="4">
        <v>8</v>
      </c>
      <c r="M201" s="4">
        <f t="shared" si="13"/>
        <v>29.867650578732587</v>
      </c>
      <c r="N201" s="4">
        <f t="shared" si="14"/>
        <v>65.389763198756171</v>
      </c>
      <c r="O201" s="4">
        <f t="shared" si="15"/>
        <v>65389763.198756173</v>
      </c>
      <c r="P201" s="4"/>
      <c r="Q201" s="1">
        <f t="shared" si="16"/>
        <v>99.6</v>
      </c>
    </row>
    <row r="202" spans="1:17" x14ac:dyDescent="0.2">
      <c r="A202">
        <v>1983</v>
      </c>
      <c r="B202">
        <v>10</v>
      </c>
      <c r="C202">
        <v>30</v>
      </c>
      <c r="D202">
        <v>4</v>
      </c>
      <c r="E202">
        <v>12</v>
      </c>
      <c r="F202">
        <v>27.1</v>
      </c>
      <c r="G202">
        <v>12</v>
      </c>
      <c r="H202">
        <v>7.2</v>
      </c>
      <c r="I202" t="s">
        <v>50</v>
      </c>
      <c r="J202">
        <v>36.372</v>
      </c>
      <c r="K202">
        <v>70.738</v>
      </c>
      <c r="L202" s="4">
        <v>3</v>
      </c>
      <c r="M202" s="4">
        <f t="shared" si="13"/>
        <v>11.200368967024719</v>
      </c>
      <c r="N202" s="4">
        <f t="shared" si="14"/>
        <v>24.521161199533559</v>
      </c>
      <c r="O202" s="4">
        <f t="shared" si="15"/>
        <v>24521161.199533559</v>
      </c>
      <c r="P202" s="4"/>
      <c r="Q202" s="1">
        <f t="shared" si="16"/>
        <v>99.6</v>
      </c>
    </row>
    <row r="203" spans="1:17" x14ac:dyDescent="0.2">
      <c r="A203">
        <v>1983</v>
      </c>
      <c r="B203">
        <v>11</v>
      </c>
      <c r="C203">
        <v>6</v>
      </c>
      <c r="D203">
        <v>21</v>
      </c>
      <c r="E203">
        <v>9</v>
      </c>
      <c r="F203">
        <v>45.2</v>
      </c>
      <c r="G203">
        <v>19</v>
      </c>
      <c r="H203">
        <v>6.6</v>
      </c>
      <c r="I203" t="s">
        <v>46</v>
      </c>
      <c r="J203">
        <v>-2.823</v>
      </c>
      <c r="K203">
        <v>118.806</v>
      </c>
      <c r="L203" s="4">
        <v>0.5</v>
      </c>
      <c r="M203" s="4">
        <f t="shared" si="13"/>
        <v>1.8667281611707867</v>
      </c>
      <c r="N203" s="4">
        <f t="shared" si="14"/>
        <v>4.0868601999222607</v>
      </c>
      <c r="O203" s="4">
        <f t="shared" si="15"/>
        <v>4086860.1999222608</v>
      </c>
      <c r="P203" s="4"/>
      <c r="Q203" s="1">
        <f t="shared" si="16"/>
        <v>99.6</v>
      </c>
    </row>
    <row r="204" spans="1:17" x14ac:dyDescent="0.2">
      <c r="A204">
        <v>1983</v>
      </c>
      <c r="B204">
        <v>11</v>
      </c>
      <c r="C204">
        <v>16</v>
      </c>
      <c r="D204">
        <v>16</v>
      </c>
      <c r="E204">
        <v>13</v>
      </c>
      <c r="F204">
        <v>0</v>
      </c>
      <c r="G204">
        <v>12</v>
      </c>
      <c r="H204">
        <v>5.8</v>
      </c>
      <c r="I204" t="s">
        <v>50</v>
      </c>
      <c r="J204">
        <v>34.616</v>
      </c>
      <c r="K204">
        <v>70.483999999999995</v>
      </c>
      <c r="L204" s="4">
        <v>5</v>
      </c>
      <c r="M204" s="4">
        <f t="shared" si="13"/>
        <v>18.667281611707867</v>
      </c>
      <c r="N204" s="4">
        <f t="shared" si="14"/>
        <v>40.868601999222605</v>
      </c>
      <c r="O204" s="4">
        <f t="shared" si="15"/>
        <v>40868601.999222606</v>
      </c>
      <c r="P204" s="4"/>
      <c r="Q204" s="1">
        <f t="shared" si="16"/>
        <v>99.6</v>
      </c>
    </row>
    <row r="205" spans="1:17" x14ac:dyDescent="0.2">
      <c r="A205">
        <v>1983</v>
      </c>
      <c r="B205">
        <v>12</v>
      </c>
      <c r="C205">
        <v>22</v>
      </c>
      <c r="D205">
        <v>1</v>
      </c>
      <c r="E205">
        <v>2</v>
      </c>
      <c r="F205">
        <v>2.4</v>
      </c>
      <c r="G205">
        <v>26</v>
      </c>
      <c r="H205">
        <v>6.1</v>
      </c>
      <c r="I205" t="s">
        <v>22</v>
      </c>
      <c r="J205">
        <v>36.430999999999997</v>
      </c>
      <c r="K205">
        <v>70.825999999999993</v>
      </c>
      <c r="L205" s="4">
        <v>5</v>
      </c>
      <c r="M205" s="4">
        <f t="shared" si="13"/>
        <v>18.667281611707867</v>
      </c>
      <c r="N205" s="4">
        <f t="shared" si="14"/>
        <v>40.868601999222605</v>
      </c>
      <c r="O205" s="4">
        <f t="shared" si="15"/>
        <v>40868601.999222606</v>
      </c>
      <c r="P205" s="4"/>
      <c r="Q205" s="1">
        <f t="shared" si="16"/>
        <v>99.6</v>
      </c>
    </row>
    <row r="206" spans="1:17" x14ac:dyDescent="0.2">
      <c r="A206">
        <v>1983</v>
      </c>
      <c r="B206">
        <v>12</v>
      </c>
      <c r="C206">
        <v>22</v>
      </c>
      <c r="D206">
        <v>4</v>
      </c>
      <c r="E206">
        <v>11</v>
      </c>
      <c r="F206">
        <v>29.2</v>
      </c>
      <c r="G206">
        <v>11</v>
      </c>
      <c r="H206">
        <v>7</v>
      </c>
      <c r="I206" t="s">
        <v>36</v>
      </c>
      <c r="J206">
        <v>40.32</v>
      </c>
      <c r="K206">
        <v>63.35</v>
      </c>
      <c r="L206" s="4">
        <v>5</v>
      </c>
      <c r="M206" s="4">
        <f t="shared" si="13"/>
        <v>18.667281611707867</v>
      </c>
      <c r="N206" s="4">
        <f t="shared" si="14"/>
        <v>40.868601999222605</v>
      </c>
      <c r="O206" s="4">
        <f t="shared" si="15"/>
        <v>40868601.999222606</v>
      </c>
      <c r="P206" s="4"/>
      <c r="Q206" s="1">
        <f t="shared" si="16"/>
        <v>99.6</v>
      </c>
    </row>
    <row r="207" spans="1:17" x14ac:dyDescent="0.2">
      <c r="A207">
        <v>1983</v>
      </c>
      <c r="B207">
        <v>12</v>
      </c>
      <c r="C207">
        <v>30</v>
      </c>
      <c r="D207">
        <v>23</v>
      </c>
      <c r="E207">
        <v>52</v>
      </c>
      <c r="F207">
        <v>39.9</v>
      </c>
      <c r="G207">
        <v>215</v>
      </c>
      <c r="H207">
        <v>6.1</v>
      </c>
      <c r="I207" t="s">
        <v>83</v>
      </c>
      <c r="J207">
        <v>37.32</v>
      </c>
      <c r="K207">
        <v>-121.69799999999999</v>
      </c>
      <c r="L207" s="4">
        <v>8</v>
      </c>
      <c r="M207" s="4">
        <f t="shared" si="13"/>
        <v>29.867650578732587</v>
      </c>
      <c r="N207" s="4">
        <f t="shared" si="14"/>
        <v>65.389763198756171</v>
      </c>
      <c r="O207" s="4">
        <f t="shared" si="15"/>
        <v>65389763.198756173</v>
      </c>
      <c r="P207" s="4"/>
      <c r="Q207" s="1">
        <f t="shared" si="16"/>
        <v>99.6</v>
      </c>
    </row>
    <row r="208" spans="1:17" x14ac:dyDescent="0.2">
      <c r="A208">
        <v>1984</v>
      </c>
      <c r="B208">
        <v>1</v>
      </c>
      <c r="C208">
        <v>8</v>
      </c>
      <c r="D208">
        <v>15</v>
      </c>
      <c r="E208">
        <v>24</v>
      </c>
      <c r="F208">
        <v>13.5</v>
      </c>
      <c r="G208">
        <v>33</v>
      </c>
      <c r="H208">
        <v>5.3</v>
      </c>
      <c r="I208" t="s">
        <v>11</v>
      </c>
      <c r="J208">
        <v>43.26</v>
      </c>
      <c r="K208">
        <v>12.558</v>
      </c>
      <c r="L208" s="4">
        <v>25</v>
      </c>
      <c r="M208" s="4">
        <f t="shared" si="13"/>
        <v>88.891817198608877</v>
      </c>
      <c r="N208" s="4">
        <f t="shared" si="14"/>
        <v>186.55817219499383</v>
      </c>
      <c r="O208" s="4">
        <f t="shared" si="15"/>
        <v>186558172.19499382</v>
      </c>
      <c r="P208" s="4"/>
      <c r="Q208" s="1">
        <f t="shared" si="16"/>
        <v>99.6</v>
      </c>
    </row>
    <row r="209" spans="1:17" x14ac:dyDescent="0.2">
      <c r="A209">
        <v>1984</v>
      </c>
      <c r="B209">
        <v>2</v>
      </c>
      <c r="C209">
        <v>1</v>
      </c>
      <c r="D209">
        <v>14</v>
      </c>
      <c r="E209">
        <v>22</v>
      </c>
      <c r="F209">
        <v>7.9</v>
      </c>
      <c r="G209">
        <v>33</v>
      </c>
      <c r="H209">
        <v>5.8</v>
      </c>
      <c r="I209" t="s">
        <v>11</v>
      </c>
      <c r="J209">
        <v>41.765000000000001</v>
      </c>
      <c r="K209">
        <v>13.898</v>
      </c>
      <c r="L209" s="4">
        <v>5</v>
      </c>
      <c r="M209" s="4">
        <f t="shared" si="13"/>
        <v>17.778363439721776</v>
      </c>
      <c r="N209" s="4">
        <f t="shared" si="14"/>
        <v>37.311634438998766</v>
      </c>
      <c r="O209" s="4">
        <f t="shared" si="15"/>
        <v>37311634.438998766</v>
      </c>
      <c r="P209" s="4"/>
      <c r="Q209" s="1">
        <f t="shared" si="16"/>
        <v>99.6</v>
      </c>
    </row>
    <row r="210" spans="1:17" x14ac:dyDescent="0.2">
      <c r="A210">
        <v>1984</v>
      </c>
      <c r="B210">
        <v>2</v>
      </c>
      <c r="C210">
        <v>16</v>
      </c>
      <c r="D210">
        <v>17</v>
      </c>
      <c r="E210">
        <v>18</v>
      </c>
      <c r="F210">
        <v>41.6</v>
      </c>
      <c r="G210">
        <v>208</v>
      </c>
      <c r="H210">
        <v>5.2</v>
      </c>
      <c r="I210" t="s">
        <v>46</v>
      </c>
      <c r="J210">
        <v>1.7609999999999999</v>
      </c>
      <c r="K210">
        <v>99.075000000000003</v>
      </c>
      <c r="L210" s="4">
        <v>1</v>
      </c>
      <c r="M210" s="4">
        <f t="shared" si="13"/>
        <v>3.5556726879443552</v>
      </c>
      <c r="N210" s="4">
        <f t="shared" si="14"/>
        <v>7.4623268877997537</v>
      </c>
      <c r="O210" s="4">
        <f t="shared" si="15"/>
        <v>7462326.8877997538</v>
      </c>
      <c r="P210" s="4"/>
      <c r="Q210" s="1">
        <f t="shared" si="16"/>
        <v>99.6</v>
      </c>
    </row>
    <row r="211" spans="1:17" x14ac:dyDescent="0.2">
      <c r="A211">
        <v>1984</v>
      </c>
      <c r="B211">
        <v>3</v>
      </c>
      <c r="C211">
        <v>19</v>
      </c>
      <c r="D211">
        <v>20</v>
      </c>
      <c r="E211">
        <v>28</v>
      </c>
      <c r="F211">
        <v>38.200000000000003</v>
      </c>
      <c r="G211">
        <v>15</v>
      </c>
      <c r="H211">
        <v>6.1</v>
      </c>
      <c r="I211" t="s">
        <v>17</v>
      </c>
      <c r="J211">
        <v>35.789000000000001</v>
      </c>
      <c r="K211">
        <v>137.488</v>
      </c>
      <c r="L211" s="4">
        <v>43</v>
      </c>
      <c r="M211" s="4">
        <f t="shared" si="13"/>
        <v>152.89392558160728</v>
      </c>
      <c r="N211" s="4">
        <f t="shared" si="14"/>
        <v>320.88005617538943</v>
      </c>
      <c r="O211" s="4">
        <f t="shared" si="15"/>
        <v>320880056.17538941</v>
      </c>
      <c r="P211" s="4"/>
      <c r="Q211" s="1">
        <f t="shared" si="16"/>
        <v>103.9</v>
      </c>
    </row>
    <row r="212" spans="1:17" x14ac:dyDescent="0.2">
      <c r="A212">
        <v>1984</v>
      </c>
      <c r="B212">
        <v>4</v>
      </c>
      <c r="C212">
        <v>24</v>
      </c>
      <c r="D212">
        <v>21</v>
      </c>
      <c r="E212">
        <v>15</v>
      </c>
      <c r="F212">
        <v>19</v>
      </c>
      <c r="G212">
        <v>8</v>
      </c>
      <c r="H212">
        <v>6.9</v>
      </c>
      <c r="I212" t="s">
        <v>26</v>
      </c>
      <c r="J212">
        <v>-33.052999999999997</v>
      </c>
      <c r="K212">
        <v>-68.466999999999999</v>
      </c>
      <c r="L212" s="4">
        <v>5</v>
      </c>
      <c r="M212" s="4">
        <f t="shared" si="13"/>
        <v>17.778363439721776</v>
      </c>
      <c r="N212" s="4">
        <f t="shared" si="14"/>
        <v>37.311634438998766</v>
      </c>
      <c r="O212" s="4">
        <f t="shared" si="15"/>
        <v>37311634.438998766</v>
      </c>
      <c r="P212" s="4"/>
      <c r="Q212" s="1">
        <f t="shared" si="16"/>
        <v>103.9</v>
      </c>
    </row>
    <row r="213" spans="1:17" x14ac:dyDescent="0.2">
      <c r="A213">
        <v>1984</v>
      </c>
      <c r="B213">
        <v>4</v>
      </c>
      <c r="C213">
        <v>29</v>
      </c>
      <c r="D213">
        <v>5</v>
      </c>
      <c r="E213">
        <v>3</v>
      </c>
      <c r="F213">
        <v>0</v>
      </c>
      <c r="G213">
        <v>12</v>
      </c>
      <c r="H213">
        <v>8</v>
      </c>
      <c r="I213" t="s">
        <v>13</v>
      </c>
      <c r="J213">
        <v>-33.131999999999998</v>
      </c>
      <c r="K213">
        <v>-71.707999999999998</v>
      </c>
      <c r="L213" s="4">
        <v>1500</v>
      </c>
      <c r="M213" s="4">
        <f t="shared" si="13"/>
        <v>5333.5090319165329</v>
      </c>
      <c r="N213" s="4">
        <f t="shared" si="14"/>
        <v>11193.49033169963</v>
      </c>
      <c r="O213" s="4">
        <f t="shared" si="15"/>
        <v>11193490331.699629</v>
      </c>
      <c r="P213" s="4"/>
      <c r="Q213" s="1">
        <f t="shared" si="16"/>
        <v>103.9</v>
      </c>
    </row>
    <row r="214" spans="1:17" x14ac:dyDescent="0.2">
      <c r="A214">
        <v>1984</v>
      </c>
      <c r="B214">
        <v>5</v>
      </c>
      <c r="C214">
        <v>7</v>
      </c>
      <c r="D214">
        <v>17</v>
      </c>
      <c r="E214">
        <v>49</v>
      </c>
      <c r="F214">
        <v>41.6</v>
      </c>
      <c r="G214">
        <v>10</v>
      </c>
      <c r="H214">
        <v>5.8</v>
      </c>
      <c r="I214" t="s">
        <v>16</v>
      </c>
      <c r="J214">
        <v>25.925999999999998</v>
      </c>
      <c r="K214">
        <v>102.871</v>
      </c>
      <c r="L214" s="4">
        <v>1</v>
      </c>
      <c r="M214" s="4">
        <f t="shared" si="13"/>
        <v>3.5556726879443552</v>
      </c>
      <c r="N214" s="4">
        <f t="shared" si="14"/>
        <v>7.4623268877997537</v>
      </c>
      <c r="O214" s="4">
        <f t="shared" si="15"/>
        <v>7462326.8877997538</v>
      </c>
      <c r="P214" s="4"/>
      <c r="Q214" s="1">
        <f t="shared" si="16"/>
        <v>103.9</v>
      </c>
    </row>
    <row r="215" spans="1:17" x14ac:dyDescent="0.2">
      <c r="A215">
        <v>1984</v>
      </c>
      <c r="B215">
        <v>8</v>
      </c>
      <c r="C215">
        <v>27</v>
      </c>
      <c r="D215">
        <v>6</v>
      </c>
      <c r="E215">
        <v>41</v>
      </c>
      <c r="F215">
        <v>26.2</v>
      </c>
      <c r="G215">
        <v>33</v>
      </c>
      <c r="H215">
        <v>7.1</v>
      </c>
      <c r="I215" t="s">
        <v>42</v>
      </c>
      <c r="J215">
        <v>-5.5990000000000002</v>
      </c>
      <c r="K215">
        <v>151.04499999999999</v>
      </c>
      <c r="L215" s="4">
        <v>1</v>
      </c>
      <c r="M215" s="4">
        <f t="shared" si="13"/>
        <v>3.5556726879443552</v>
      </c>
      <c r="N215" s="4">
        <f t="shared" si="14"/>
        <v>7.4623268877997537</v>
      </c>
      <c r="O215" s="4">
        <f t="shared" si="15"/>
        <v>7462326.8877997538</v>
      </c>
      <c r="P215" s="4"/>
      <c r="Q215" s="1">
        <f t="shared" si="16"/>
        <v>103.9</v>
      </c>
    </row>
    <row r="216" spans="1:17" x14ac:dyDescent="0.2">
      <c r="A216">
        <v>1984</v>
      </c>
      <c r="B216">
        <v>9</v>
      </c>
      <c r="C216">
        <v>13</v>
      </c>
      <c r="D216">
        <v>23</v>
      </c>
      <c r="E216">
        <v>48</v>
      </c>
      <c r="F216">
        <v>49.9</v>
      </c>
      <c r="G216">
        <v>10</v>
      </c>
      <c r="H216">
        <v>7.2</v>
      </c>
      <c r="I216" t="s">
        <v>42</v>
      </c>
      <c r="J216">
        <v>-4.4390000000000001</v>
      </c>
      <c r="K216">
        <v>152.828</v>
      </c>
      <c r="L216" s="4">
        <v>1</v>
      </c>
      <c r="M216" s="4">
        <f t="shared" si="13"/>
        <v>3.5556726879443552</v>
      </c>
      <c r="N216" s="4">
        <f t="shared" si="14"/>
        <v>7.4623268877997537</v>
      </c>
      <c r="O216" s="4">
        <f t="shared" si="15"/>
        <v>7462326.8877997538</v>
      </c>
      <c r="P216" s="4"/>
      <c r="Q216" s="1">
        <f t="shared" si="16"/>
        <v>103.9</v>
      </c>
    </row>
    <row r="217" spans="1:17" x14ac:dyDescent="0.2">
      <c r="A217">
        <v>1985</v>
      </c>
      <c r="B217">
        <v>1</v>
      </c>
      <c r="C217">
        <v>26</v>
      </c>
      <c r="D217">
        <v>3</v>
      </c>
      <c r="E217">
        <v>6</v>
      </c>
      <c r="F217">
        <v>57.8</v>
      </c>
      <c r="G217">
        <v>5</v>
      </c>
      <c r="H217">
        <v>6.6</v>
      </c>
      <c r="I217" t="s">
        <v>50</v>
      </c>
      <c r="J217">
        <v>36.19</v>
      </c>
      <c r="K217">
        <v>70.896000000000001</v>
      </c>
      <c r="L217" s="4">
        <v>2</v>
      </c>
      <c r="M217" s="4">
        <f t="shared" si="13"/>
        <v>6.7727098817987716</v>
      </c>
      <c r="N217" s="4">
        <f t="shared" si="14"/>
        <v>13.725186115106998</v>
      </c>
      <c r="O217" s="4">
        <f t="shared" si="15"/>
        <v>13725186.115106998</v>
      </c>
      <c r="P217" s="4"/>
      <c r="Q217" s="1">
        <f t="shared" si="16"/>
        <v>103.9</v>
      </c>
    </row>
    <row r="218" spans="1:17" x14ac:dyDescent="0.2">
      <c r="A218">
        <v>1985</v>
      </c>
      <c r="B218">
        <v>3</v>
      </c>
      <c r="C218">
        <v>3</v>
      </c>
      <c r="D218">
        <v>22</v>
      </c>
      <c r="E218">
        <v>47</v>
      </c>
      <c r="F218">
        <v>9.5</v>
      </c>
      <c r="G218">
        <v>40</v>
      </c>
      <c r="H218">
        <v>7.5</v>
      </c>
      <c r="I218" t="s">
        <v>16</v>
      </c>
      <c r="J218">
        <v>39.430999999999997</v>
      </c>
      <c r="K218">
        <v>75.224000000000004</v>
      </c>
      <c r="L218" s="4">
        <v>5</v>
      </c>
      <c r="M218" s="4">
        <f t="shared" si="13"/>
        <v>16.931774704496931</v>
      </c>
      <c r="N218" s="4">
        <f t="shared" si="14"/>
        <v>34.312965287767497</v>
      </c>
      <c r="O218" s="4">
        <f t="shared" si="15"/>
        <v>34312965.2877675</v>
      </c>
      <c r="P218" s="4"/>
      <c r="Q218" s="1">
        <f t="shared" si="16"/>
        <v>103.9</v>
      </c>
    </row>
    <row r="219" spans="1:17" x14ac:dyDescent="0.2">
      <c r="A219">
        <v>1985</v>
      </c>
      <c r="B219">
        <v>4</v>
      </c>
      <c r="C219">
        <v>18</v>
      </c>
      <c r="D219">
        <v>5</v>
      </c>
      <c r="E219">
        <v>52</v>
      </c>
      <c r="F219">
        <v>52.8</v>
      </c>
      <c r="G219">
        <v>5</v>
      </c>
      <c r="H219">
        <v>8.1</v>
      </c>
      <c r="I219" t="s">
        <v>32</v>
      </c>
      <c r="J219">
        <v>18.190000000000001</v>
      </c>
      <c r="K219">
        <v>-102.533</v>
      </c>
      <c r="L219" s="4">
        <v>4000</v>
      </c>
      <c r="M219" s="4">
        <f t="shared" si="13"/>
        <v>13545.419763597543</v>
      </c>
      <c r="N219" s="4">
        <f t="shared" si="14"/>
        <v>27450.372230213998</v>
      </c>
      <c r="O219" s="4">
        <f t="shared" si="15"/>
        <v>27450372230.213997</v>
      </c>
      <c r="P219" s="4"/>
      <c r="Q219" s="1">
        <f t="shared" si="16"/>
        <v>103.9</v>
      </c>
    </row>
    <row r="220" spans="1:17" x14ac:dyDescent="0.2">
      <c r="A220">
        <v>1985</v>
      </c>
      <c r="B220">
        <v>5</v>
      </c>
      <c r="C220">
        <v>10</v>
      </c>
      <c r="D220">
        <v>15</v>
      </c>
      <c r="E220">
        <v>35</v>
      </c>
      <c r="F220">
        <v>50.5</v>
      </c>
      <c r="G220">
        <v>27</v>
      </c>
      <c r="H220">
        <v>5.9</v>
      </c>
      <c r="I220" t="s">
        <v>52</v>
      </c>
      <c r="J220">
        <v>40.301000000000002</v>
      </c>
      <c r="K220">
        <v>69.822999999999993</v>
      </c>
      <c r="L220" s="4">
        <v>200</v>
      </c>
      <c r="M220" s="4">
        <f t="shared" si="13"/>
        <v>677.27098817987712</v>
      </c>
      <c r="N220" s="4">
        <f t="shared" si="14"/>
        <v>1372.5186115106997</v>
      </c>
      <c r="O220" s="4">
        <f t="shared" si="15"/>
        <v>1372518611.5106997</v>
      </c>
      <c r="P220" s="4"/>
      <c r="Q220" s="1">
        <f t="shared" si="16"/>
        <v>107.6</v>
      </c>
    </row>
    <row r="221" spans="1:17" x14ac:dyDescent="0.2">
      <c r="A221">
        <v>1985</v>
      </c>
      <c r="B221">
        <v>7</v>
      </c>
      <c r="C221">
        <v>3</v>
      </c>
      <c r="D221">
        <v>4</v>
      </c>
      <c r="E221">
        <v>36</v>
      </c>
      <c r="F221">
        <v>51.7</v>
      </c>
      <c r="G221">
        <v>46</v>
      </c>
      <c r="H221">
        <v>4.5999999999999996</v>
      </c>
      <c r="I221" t="s">
        <v>18</v>
      </c>
      <c r="J221">
        <v>-13.41</v>
      </c>
      <c r="K221">
        <v>-71.784999999999997</v>
      </c>
      <c r="L221" s="4">
        <v>22</v>
      </c>
      <c r="M221" s="4">
        <f t="shared" si="13"/>
        <v>74.499808699786485</v>
      </c>
      <c r="N221" s="4">
        <f t="shared" si="14"/>
        <v>150.97704726617698</v>
      </c>
      <c r="O221" s="4">
        <f t="shared" si="15"/>
        <v>150977047.26617697</v>
      </c>
      <c r="P221" s="4"/>
      <c r="Q221" s="1">
        <f t="shared" si="16"/>
        <v>107.6</v>
      </c>
    </row>
    <row r="222" spans="1:17" x14ac:dyDescent="0.2">
      <c r="A222">
        <v>1985</v>
      </c>
      <c r="B222">
        <v>7</v>
      </c>
      <c r="C222">
        <v>29</v>
      </c>
      <c r="D222">
        <v>7</v>
      </c>
      <c r="E222">
        <v>54</v>
      </c>
      <c r="F222">
        <v>44</v>
      </c>
      <c r="G222">
        <v>99</v>
      </c>
      <c r="H222">
        <v>5.9</v>
      </c>
      <c r="I222" t="s">
        <v>23</v>
      </c>
      <c r="J222">
        <v>37.993000000000002</v>
      </c>
      <c r="K222">
        <v>37.805999999999997</v>
      </c>
      <c r="L222" s="4">
        <v>5</v>
      </c>
      <c r="M222" s="4">
        <f t="shared" si="13"/>
        <v>16.931774704496931</v>
      </c>
      <c r="N222" s="4">
        <f t="shared" si="14"/>
        <v>34.312965287767497</v>
      </c>
      <c r="O222" s="4">
        <f t="shared" si="15"/>
        <v>34312965.2877675</v>
      </c>
      <c r="P222" s="4"/>
      <c r="Q222" s="1">
        <f t="shared" si="16"/>
        <v>107.6</v>
      </c>
    </row>
    <row r="223" spans="1:17" x14ac:dyDescent="0.2">
      <c r="A223">
        <v>1985</v>
      </c>
      <c r="B223">
        <v>8</v>
      </c>
      <c r="C223">
        <v>23</v>
      </c>
      <c r="D223">
        <v>12</v>
      </c>
      <c r="E223">
        <v>41</v>
      </c>
      <c r="F223">
        <v>56.1</v>
      </c>
      <c r="G223">
        <v>7</v>
      </c>
      <c r="H223">
        <v>6.2</v>
      </c>
      <c r="I223" t="s">
        <v>38</v>
      </c>
      <c r="J223">
        <v>10.597</v>
      </c>
      <c r="K223">
        <v>-62.927999999999997</v>
      </c>
      <c r="L223" s="4">
        <v>1</v>
      </c>
      <c r="M223" s="4">
        <f t="shared" si="13"/>
        <v>3.3863549408993858</v>
      </c>
      <c r="N223" s="4">
        <f t="shared" si="14"/>
        <v>6.8625930575534992</v>
      </c>
      <c r="O223" s="4">
        <f t="shared" si="15"/>
        <v>6862593.057553499</v>
      </c>
      <c r="P223" s="4"/>
      <c r="Q223" s="1">
        <f t="shared" si="16"/>
        <v>107.6</v>
      </c>
    </row>
    <row r="224" spans="1:17" x14ac:dyDescent="0.2">
      <c r="A224">
        <v>1985</v>
      </c>
      <c r="B224">
        <v>9</v>
      </c>
      <c r="C224">
        <v>19</v>
      </c>
      <c r="D224">
        <v>13</v>
      </c>
      <c r="E224">
        <v>17</v>
      </c>
      <c r="F224">
        <v>47.3</v>
      </c>
      <c r="G224">
        <v>28</v>
      </c>
      <c r="H224">
        <v>7.1</v>
      </c>
      <c r="I224" t="s">
        <v>42</v>
      </c>
      <c r="J224">
        <v>-4.4480000000000004</v>
      </c>
      <c r="K224">
        <v>143.94300000000001</v>
      </c>
      <c r="L224" s="4">
        <v>0.5</v>
      </c>
      <c r="M224" s="4">
        <f t="shared" si="13"/>
        <v>1.6931774704496929</v>
      </c>
      <c r="N224" s="4">
        <f t="shared" si="14"/>
        <v>3.4312965287767496</v>
      </c>
      <c r="O224" s="4">
        <f t="shared" si="15"/>
        <v>3431296.5287767495</v>
      </c>
      <c r="P224" s="4"/>
      <c r="Q224" s="1">
        <f t="shared" si="16"/>
        <v>107.6</v>
      </c>
    </row>
    <row r="225" spans="1:17" x14ac:dyDescent="0.2">
      <c r="A225">
        <v>1985</v>
      </c>
      <c r="B225">
        <v>10</v>
      </c>
      <c r="C225">
        <v>13</v>
      </c>
      <c r="D225">
        <v>15</v>
      </c>
      <c r="E225">
        <v>59</v>
      </c>
      <c r="F225">
        <v>51.2</v>
      </c>
      <c r="G225">
        <v>16</v>
      </c>
      <c r="H225">
        <v>6</v>
      </c>
      <c r="I225" t="s">
        <v>83</v>
      </c>
      <c r="J225">
        <v>34</v>
      </c>
      <c r="K225">
        <v>-116.61</v>
      </c>
      <c r="L225" s="4">
        <v>4.5</v>
      </c>
      <c r="M225" s="4">
        <f t="shared" si="13"/>
        <v>15.238597234047237</v>
      </c>
      <c r="N225" s="4">
        <f t="shared" si="14"/>
        <v>30.881668758990749</v>
      </c>
      <c r="O225" s="4">
        <f t="shared" si="15"/>
        <v>30881668.75899075</v>
      </c>
      <c r="P225" s="4"/>
      <c r="Q225" s="1">
        <f t="shared" si="16"/>
        <v>107.6</v>
      </c>
    </row>
    <row r="226" spans="1:17" x14ac:dyDescent="0.2">
      <c r="A226">
        <v>1986</v>
      </c>
      <c r="B226">
        <v>4</v>
      </c>
      <c r="C226">
        <v>5</v>
      </c>
      <c r="D226">
        <v>20</v>
      </c>
      <c r="E226">
        <v>14</v>
      </c>
      <c r="F226">
        <v>28.7</v>
      </c>
      <c r="G226">
        <v>51</v>
      </c>
      <c r="H226">
        <v>5.8</v>
      </c>
      <c r="I226" t="s">
        <v>83</v>
      </c>
      <c r="J226">
        <v>32.97</v>
      </c>
      <c r="K226">
        <v>-117.869</v>
      </c>
      <c r="L226" s="4">
        <v>0.7</v>
      </c>
      <c r="M226" s="4">
        <f t="shared" si="13"/>
        <v>2.2575699605995903</v>
      </c>
      <c r="N226" s="4">
        <f t="shared" si="14"/>
        <v>4.4915755048221202</v>
      </c>
      <c r="O226" s="4">
        <f t="shared" si="15"/>
        <v>4491575.5048221201</v>
      </c>
      <c r="P226" s="4"/>
      <c r="Q226" s="1">
        <f t="shared" si="16"/>
        <v>107.6</v>
      </c>
    </row>
    <row r="227" spans="1:17" x14ac:dyDescent="0.2">
      <c r="A227">
        <v>1986</v>
      </c>
      <c r="B227">
        <v>5</v>
      </c>
      <c r="C227">
        <v>5</v>
      </c>
      <c r="D227">
        <v>3</v>
      </c>
      <c r="E227">
        <v>35</v>
      </c>
      <c r="F227">
        <v>38.799999999999997</v>
      </c>
      <c r="G227">
        <v>10</v>
      </c>
      <c r="H227">
        <v>6.2</v>
      </c>
      <c r="I227" t="s">
        <v>83</v>
      </c>
      <c r="J227">
        <v>37.536999999999999</v>
      </c>
      <c r="K227">
        <v>-118.447</v>
      </c>
      <c r="L227" s="4">
        <v>1</v>
      </c>
      <c r="M227" s="4">
        <f t="shared" si="13"/>
        <v>3.2250999437137007</v>
      </c>
      <c r="N227" s="4">
        <f t="shared" si="14"/>
        <v>6.4165364354601717</v>
      </c>
      <c r="O227" s="4">
        <f t="shared" si="15"/>
        <v>6416536.4354601717</v>
      </c>
      <c r="P227" s="4"/>
      <c r="Q227" s="1">
        <f t="shared" si="16"/>
        <v>107.6</v>
      </c>
    </row>
    <row r="228" spans="1:17" x14ac:dyDescent="0.2">
      <c r="A228">
        <v>1986</v>
      </c>
      <c r="B228">
        <v>6</v>
      </c>
      <c r="C228">
        <v>11</v>
      </c>
      <c r="D228">
        <v>13</v>
      </c>
      <c r="E228">
        <v>48</v>
      </c>
      <c r="F228">
        <v>1.3</v>
      </c>
      <c r="G228">
        <v>19</v>
      </c>
      <c r="H228">
        <v>6.9</v>
      </c>
      <c r="I228" t="s">
        <v>24</v>
      </c>
      <c r="J228">
        <v>45.546999999999997</v>
      </c>
      <c r="K228">
        <v>26.315999999999999</v>
      </c>
      <c r="L228" s="4">
        <v>730</v>
      </c>
      <c r="M228" s="4">
        <f t="shared" si="13"/>
        <v>2354.3229589110015</v>
      </c>
      <c r="N228" s="4">
        <f t="shared" si="14"/>
        <v>4684.0715978859253</v>
      </c>
      <c r="O228" s="4">
        <f t="shared" si="15"/>
        <v>4684071597.8859253</v>
      </c>
      <c r="P228" s="4"/>
      <c r="Q228" s="1">
        <f t="shared" si="16"/>
        <v>107.6</v>
      </c>
    </row>
    <row r="229" spans="1:17" x14ac:dyDescent="0.2">
      <c r="A229">
        <v>1986</v>
      </c>
      <c r="B229">
        <v>6</v>
      </c>
      <c r="C229">
        <v>24</v>
      </c>
      <c r="D229">
        <v>3</v>
      </c>
      <c r="E229">
        <v>11</v>
      </c>
      <c r="F229">
        <v>30.9</v>
      </c>
      <c r="G229">
        <v>102</v>
      </c>
      <c r="H229">
        <v>5.8</v>
      </c>
      <c r="I229" t="s">
        <v>12</v>
      </c>
      <c r="J229">
        <v>37.014000000000003</v>
      </c>
      <c r="K229">
        <v>22.175999999999998</v>
      </c>
      <c r="L229" s="4">
        <v>5</v>
      </c>
      <c r="M229" s="4">
        <f t="shared" si="13"/>
        <v>16.125499718568502</v>
      </c>
      <c r="N229" s="4">
        <f t="shared" si="14"/>
        <v>32.082682177300853</v>
      </c>
      <c r="O229" s="4">
        <f t="shared" si="15"/>
        <v>32082682.177300852</v>
      </c>
      <c r="P229" s="4"/>
      <c r="Q229" s="1">
        <f t="shared" si="16"/>
        <v>109.6</v>
      </c>
    </row>
    <row r="230" spans="1:17" x14ac:dyDescent="0.2">
      <c r="A230">
        <v>1986</v>
      </c>
      <c r="B230">
        <v>7</v>
      </c>
      <c r="C230">
        <v>8</v>
      </c>
      <c r="D230">
        <v>9</v>
      </c>
      <c r="E230">
        <v>20</v>
      </c>
      <c r="F230">
        <v>44.5</v>
      </c>
      <c r="G230">
        <v>12</v>
      </c>
      <c r="H230">
        <v>5.4</v>
      </c>
      <c r="I230" t="s">
        <v>31</v>
      </c>
      <c r="J230">
        <v>13.827</v>
      </c>
      <c r="K230">
        <v>-89.117999999999995</v>
      </c>
      <c r="L230" s="4">
        <v>1500</v>
      </c>
      <c r="M230" s="4">
        <f t="shared" ref="M230:M293" si="17">1.05^(2010-A230)*L230</f>
        <v>4837.6499155705515</v>
      </c>
      <c r="N230" s="4">
        <f t="shared" si="14"/>
        <v>9624.8046531902583</v>
      </c>
      <c r="O230" s="4">
        <f t="shared" si="15"/>
        <v>9624804653.190258</v>
      </c>
      <c r="P230" s="4"/>
      <c r="Q230" s="1">
        <f t="shared" si="16"/>
        <v>109.6</v>
      </c>
    </row>
    <row r="231" spans="1:17" x14ac:dyDescent="0.2">
      <c r="A231">
        <v>1986</v>
      </c>
      <c r="B231">
        <v>7</v>
      </c>
      <c r="C231">
        <v>13</v>
      </c>
      <c r="D231">
        <v>13</v>
      </c>
      <c r="E231">
        <v>47</v>
      </c>
      <c r="F231">
        <v>8.1999999999999993</v>
      </c>
      <c r="G231">
        <v>6</v>
      </c>
      <c r="H231">
        <v>4.8</v>
      </c>
      <c r="I231" t="s">
        <v>53</v>
      </c>
      <c r="J231">
        <v>-5.4939999999999998</v>
      </c>
      <c r="K231">
        <v>-35.768999999999998</v>
      </c>
      <c r="L231" s="4">
        <v>5</v>
      </c>
      <c r="M231" s="4">
        <f t="shared" si="17"/>
        <v>16.125499718568502</v>
      </c>
      <c r="N231" s="4">
        <f t="shared" si="14"/>
        <v>32.082682177300853</v>
      </c>
      <c r="O231" s="4">
        <f t="shared" si="15"/>
        <v>32082682.177300852</v>
      </c>
      <c r="P231" s="4"/>
      <c r="Q231" s="1">
        <f t="shared" si="16"/>
        <v>109.6</v>
      </c>
    </row>
    <row r="232" spans="1:17" x14ac:dyDescent="0.2">
      <c r="A232">
        <v>1986</v>
      </c>
      <c r="B232">
        <v>7</v>
      </c>
      <c r="C232">
        <v>21</v>
      </c>
      <c r="D232">
        <v>14</v>
      </c>
      <c r="E232">
        <v>42</v>
      </c>
      <c r="F232">
        <v>26.6</v>
      </c>
      <c r="G232">
        <v>9</v>
      </c>
      <c r="H232">
        <v>5.6</v>
      </c>
      <c r="I232" t="s">
        <v>54</v>
      </c>
      <c r="J232">
        <v>43.274000000000001</v>
      </c>
      <c r="K232">
        <v>25.911999999999999</v>
      </c>
      <c r="L232" s="4">
        <v>5</v>
      </c>
      <c r="M232" s="4">
        <f t="shared" si="17"/>
        <v>16.125499718568502</v>
      </c>
      <c r="N232" s="4">
        <f t="shared" ref="N232:N295" si="18">$U$3/Q235*M232</f>
        <v>32.082682177300853</v>
      </c>
      <c r="O232" s="4">
        <f t="shared" si="15"/>
        <v>32082682.177300852</v>
      </c>
      <c r="P232" s="4"/>
      <c r="Q232" s="1">
        <f t="shared" si="16"/>
        <v>109.6</v>
      </c>
    </row>
    <row r="233" spans="1:17" x14ac:dyDescent="0.2">
      <c r="A233">
        <v>1986</v>
      </c>
      <c r="B233">
        <v>8</v>
      </c>
      <c r="C233">
        <v>30</v>
      </c>
      <c r="D233">
        <v>21</v>
      </c>
      <c r="E233">
        <v>28</v>
      </c>
      <c r="F233">
        <v>35.4</v>
      </c>
      <c r="G233">
        <v>132</v>
      </c>
      <c r="H233">
        <v>4.3</v>
      </c>
      <c r="I233" t="s">
        <v>33</v>
      </c>
      <c r="J233">
        <v>35.963999999999999</v>
      </c>
      <c r="K233">
        <v>1.3740000000000001</v>
      </c>
      <c r="L233" s="4">
        <v>1</v>
      </c>
      <c r="M233" s="4">
        <f t="shared" si="17"/>
        <v>3.2250999437137007</v>
      </c>
      <c r="N233" s="4">
        <f t="shared" si="18"/>
        <v>6.4165364354601717</v>
      </c>
      <c r="O233" s="4">
        <f t="shared" si="15"/>
        <v>6416536.4354601717</v>
      </c>
      <c r="P233" s="4"/>
      <c r="Q233" s="1">
        <f t="shared" si="16"/>
        <v>109.6</v>
      </c>
    </row>
    <row r="234" spans="1:17" x14ac:dyDescent="0.2">
      <c r="A234">
        <v>1986</v>
      </c>
      <c r="B234">
        <v>9</v>
      </c>
      <c r="C234">
        <v>13</v>
      </c>
      <c r="D234">
        <v>17</v>
      </c>
      <c r="E234">
        <v>24</v>
      </c>
      <c r="F234">
        <v>31.4</v>
      </c>
      <c r="G234">
        <v>11</v>
      </c>
      <c r="H234">
        <v>7.6</v>
      </c>
      <c r="I234" t="s">
        <v>42</v>
      </c>
      <c r="J234">
        <v>-6.0880000000000001</v>
      </c>
      <c r="K234">
        <v>147.68899999999999</v>
      </c>
      <c r="L234" s="4">
        <v>2.625</v>
      </c>
      <c r="M234" s="4">
        <f t="shared" si="17"/>
        <v>8.4658873522484637</v>
      </c>
      <c r="N234" s="4">
        <f t="shared" si="18"/>
        <v>16.84340814308295</v>
      </c>
      <c r="O234" s="4">
        <f t="shared" si="15"/>
        <v>16843408.14308295</v>
      </c>
      <c r="P234" s="4"/>
      <c r="Q234" s="1">
        <f t="shared" si="16"/>
        <v>109.6</v>
      </c>
    </row>
    <row r="235" spans="1:17" x14ac:dyDescent="0.2">
      <c r="A235">
        <v>1986</v>
      </c>
      <c r="B235">
        <v>10</v>
      </c>
      <c r="C235">
        <v>10</v>
      </c>
      <c r="D235">
        <v>17</v>
      </c>
      <c r="E235">
        <v>49</v>
      </c>
      <c r="F235">
        <v>24.1</v>
      </c>
      <c r="G235">
        <v>7</v>
      </c>
      <c r="H235">
        <v>6.6</v>
      </c>
      <c r="I235" t="s">
        <v>20</v>
      </c>
      <c r="J235">
        <v>-37.965000000000003</v>
      </c>
      <c r="K235">
        <v>176.76499999999999</v>
      </c>
      <c r="L235" s="4">
        <v>210</v>
      </c>
      <c r="M235" s="4">
        <f t="shared" si="17"/>
        <v>677.27098817987712</v>
      </c>
      <c r="N235" s="4">
        <f t="shared" si="18"/>
        <v>1347.4726514466361</v>
      </c>
      <c r="O235" s="4">
        <f t="shared" si="15"/>
        <v>1347472651.446636</v>
      </c>
      <c r="P235" s="4"/>
      <c r="Q235" s="1">
        <f t="shared" si="16"/>
        <v>109.6</v>
      </c>
    </row>
    <row r="236" spans="1:17" x14ac:dyDescent="0.2">
      <c r="A236">
        <v>1986</v>
      </c>
      <c r="B236">
        <v>11</v>
      </c>
      <c r="C236">
        <v>30</v>
      </c>
      <c r="D236">
        <v>5</v>
      </c>
      <c r="E236">
        <v>19</v>
      </c>
      <c r="F236">
        <v>48.2</v>
      </c>
      <c r="G236">
        <v>5</v>
      </c>
      <c r="H236">
        <v>7.2</v>
      </c>
      <c r="I236" t="s">
        <v>25</v>
      </c>
      <c r="J236">
        <v>8.3000000000000004E-2</v>
      </c>
      <c r="K236">
        <v>-77.784999999999997</v>
      </c>
      <c r="L236" s="4">
        <v>1500</v>
      </c>
      <c r="M236" s="4">
        <f t="shared" si="17"/>
        <v>4837.6499155705515</v>
      </c>
      <c r="N236" s="4">
        <f t="shared" si="18"/>
        <v>9624.8046531902583</v>
      </c>
      <c r="O236" s="4">
        <f t="shared" si="15"/>
        <v>9624804653.190258</v>
      </c>
      <c r="P236" s="4"/>
      <c r="Q236" s="1">
        <f t="shared" si="16"/>
        <v>109.6</v>
      </c>
    </row>
    <row r="237" spans="1:17" x14ac:dyDescent="0.2">
      <c r="A237">
        <v>1986</v>
      </c>
      <c r="B237">
        <v>12</v>
      </c>
      <c r="C237">
        <v>7</v>
      </c>
      <c r="D237">
        <v>14</v>
      </c>
      <c r="E237">
        <v>17</v>
      </c>
      <c r="F237">
        <v>9.5</v>
      </c>
      <c r="G237">
        <v>21</v>
      </c>
      <c r="H237">
        <v>6.6</v>
      </c>
      <c r="I237" t="s">
        <v>46</v>
      </c>
      <c r="J237">
        <v>2.2440000000000002</v>
      </c>
      <c r="K237">
        <v>98.866</v>
      </c>
      <c r="L237" s="4">
        <v>1</v>
      </c>
      <c r="M237" s="4">
        <f t="shared" si="17"/>
        <v>3.2250999437137007</v>
      </c>
      <c r="N237" s="4">
        <f t="shared" si="18"/>
        <v>6.4165364354601717</v>
      </c>
      <c r="O237" s="4">
        <f t="shared" si="15"/>
        <v>6416536.4354601717</v>
      </c>
      <c r="P237" s="4"/>
      <c r="Q237" s="1">
        <f t="shared" si="16"/>
        <v>109.6</v>
      </c>
    </row>
    <row r="238" spans="1:17" x14ac:dyDescent="0.2">
      <c r="A238">
        <v>1987</v>
      </c>
      <c r="B238">
        <v>1</v>
      </c>
      <c r="C238">
        <v>26</v>
      </c>
      <c r="D238">
        <v>11</v>
      </c>
      <c r="E238">
        <v>11</v>
      </c>
      <c r="F238">
        <v>41.8</v>
      </c>
      <c r="G238">
        <v>10</v>
      </c>
      <c r="H238">
        <v>6.9</v>
      </c>
      <c r="I238" t="s">
        <v>13</v>
      </c>
      <c r="J238">
        <v>-19.021999999999998</v>
      </c>
      <c r="K238">
        <v>-69.991</v>
      </c>
      <c r="L238" s="4">
        <v>1</v>
      </c>
      <c r="M238" s="4">
        <f t="shared" si="17"/>
        <v>3.0715237559178106</v>
      </c>
      <c r="N238" s="4">
        <f t="shared" si="18"/>
        <v>5.895811479933224</v>
      </c>
      <c r="O238" s="4">
        <f t="shared" si="15"/>
        <v>5895811.4799332237</v>
      </c>
      <c r="P238" s="4"/>
      <c r="Q238" s="1">
        <f t="shared" si="16"/>
        <v>109.6</v>
      </c>
    </row>
    <row r="239" spans="1:17" x14ac:dyDescent="0.2">
      <c r="A239">
        <v>1987</v>
      </c>
      <c r="B239">
        <v>2</v>
      </c>
      <c r="C239">
        <v>8</v>
      </c>
      <c r="D239">
        <v>18</v>
      </c>
      <c r="E239">
        <v>33</v>
      </c>
      <c r="F239">
        <v>58.3</v>
      </c>
      <c r="G239">
        <v>55</v>
      </c>
      <c r="H239">
        <v>5.7</v>
      </c>
      <c r="I239" t="s">
        <v>83</v>
      </c>
      <c r="J239">
        <v>34.061</v>
      </c>
      <c r="K239">
        <v>-118.078</v>
      </c>
      <c r="L239" s="4">
        <v>358</v>
      </c>
      <c r="M239" s="4">
        <f t="shared" si="17"/>
        <v>1099.6055046185761</v>
      </c>
      <c r="N239" s="4">
        <f t="shared" si="18"/>
        <v>2110.7005098160939</v>
      </c>
      <c r="O239" s="4">
        <f t="shared" si="15"/>
        <v>2110700509.8160939</v>
      </c>
      <c r="P239" s="4"/>
      <c r="Q239" s="1">
        <f t="shared" si="16"/>
        <v>109.6</v>
      </c>
    </row>
    <row r="240" spans="1:17" x14ac:dyDescent="0.2">
      <c r="A240">
        <v>1987</v>
      </c>
      <c r="B240">
        <v>3</v>
      </c>
      <c r="C240">
        <v>2</v>
      </c>
      <c r="D240">
        <v>1</v>
      </c>
      <c r="E240">
        <v>42</v>
      </c>
      <c r="F240">
        <v>34.1</v>
      </c>
      <c r="G240">
        <v>19</v>
      </c>
      <c r="H240">
        <v>6.2</v>
      </c>
      <c r="I240" t="s">
        <v>83</v>
      </c>
      <c r="J240">
        <v>33.082000000000001</v>
      </c>
      <c r="K240">
        <v>-115.77500000000001</v>
      </c>
      <c r="L240" s="4">
        <v>3</v>
      </c>
      <c r="M240" s="4">
        <f t="shared" si="17"/>
        <v>9.2145712677534313</v>
      </c>
      <c r="N240" s="4">
        <f t="shared" si="18"/>
        <v>17.68743443979967</v>
      </c>
      <c r="O240" s="4">
        <f t="shared" si="15"/>
        <v>17687434.43979967</v>
      </c>
      <c r="P240" s="4"/>
      <c r="Q240" s="1">
        <f t="shared" si="16"/>
        <v>109.6</v>
      </c>
    </row>
    <row r="241" spans="1:17" x14ac:dyDescent="0.2">
      <c r="A241">
        <v>1987</v>
      </c>
      <c r="B241">
        <v>3</v>
      </c>
      <c r="C241">
        <v>6</v>
      </c>
      <c r="D241">
        <v>4</v>
      </c>
      <c r="E241">
        <v>10</v>
      </c>
      <c r="F241">
        <v>44.4</v>
      </c>
      <c r="G241">
        <v>10</v>
      </c>
      <c r="H241">
        <v>6.5</v>
      </c>
      <c r="I241" t="s">
        <v>46</v>
      </c>
      <c r="J241">
        <v>-8.2469999999999999</v>
      </c>
      <c r="K241">
        <v>124.155</v>
      </c>
      <c r="L241" s="4">
        <v>5</v>
      </c>
      <c r="M241" s="4">
        <f t="shared" si="17"/>
        <v>15.357618779589053</v>
      </c>
      <c r="N241" s="4">
        <f t="shared" si="18"/>
        <v>29.479057399666118</v>
      </c>
      <c r="O241" s="4">
        <f t="shared" si="15"/>
        <v>29479057.399666119</v>
      </c>
      <c r="P241" s="4"/>
      <c r="Q241" s="1">
        <f t="shared" si="16"/>
        <v>113.6</v>
      </c>
    </row>
    <row r="242" spans="1:17" x14ac:dyDescent="0.2">
      <c r="A242">
        <v>1987</v>
      </c>
      <c r="B242">
        <v>4</v>
      </c>
      <c r="C242">
        <v>25</v>
      </c>
      <c r="D242">
        <v>19</v>
      </c>
      <c r="E242">
        <v>22</v>
      </c>
      <c r="F242">
        <v>7.2</v>
      </c>
      <c r="G242">
        <v>11</v>
      </c>
      <c r="H242">
        <v>6</v>
      </c>
      <c r="I242" t="s">
        <v>17</v>
      </c>
      <c r="J242">
        <v>35.362000000000002</v>
      </c>
      <c r="K242">
        <v>140.214</v>
      </c>
      <c r="L242" s="4">
        <v>5</v>
      </c>
      <c r="M242" s="4">
        <f t="shared" si="17"/>
        <v>15.357618779589053</v>
      </c>
      <c r="N242" s="4">
        <f t="shared" si="18"/>
        <v>29.479057399666118</v>
      </c>
      <c r="O242" s="4">
        <f t="shared" si="15"/>
        <v>29479057.399666119</v>
      </c>
      <c r="P242" s="4"/>
      <c r="Q242" s="1">
        <f t="shared" si="16"/>
        <v>113.6</v>
      </c>
    </row>
    <row r="243" spans="1:17" x14ac:dyDescent="0.2">
      <c r="A243">
        <v>1987</v>
      </c>
      <c r="B243">
        <v>8</v>
      </c>
      <c r="C243">
        <v>8</v>
      </c>
      <c r="D243">
        <v>15</v>
      </c>
      <c r="E243">
        <v>48</v>
      </c>
      <c r="F243">
        <v>56.7</v>
      </c>
      <c r="G243">
        <v>70</v>
      </c>
      <c r="H243">
        <v>7.2</v>
      </c>
      <c r="I243" t="s">
        <v>85</v>
      </c>
      <c r="J243">
        <v>25.149000000000001</v>
      </c>
      <c r="K243">
        <v>95.126999999999995</v>
      </c>
      <c r="L243" s="4">
        <v>1</v>
      </c>
      <c r="M243" s="4">
        <f t="shared" si="17"/>
        <v>3.0715237559178106</v>
      </c>
      <c r="N243" s="4">
        <f t="shared" si="18"/>
        <v>5.895811479933224</v>
      </c>
      <c r="O243" s="4">
        <f t="shared" si="15"/>
        <v>5895811.4799332237</v>
      </c>
      <c r="P243" s="4"/>
      <c r="Q243" s="1">
        <f t="shared" si="16"/>
        <v>113.6</v>
      </c>
    </row>
    <row r="244" spans="1:17" x14ac:dyDescent="0.2">
      <c r="A244">
        <v>1987</v>
      </c>
      <c r="B244">
        <v>10</v>
      </c>
      <c r="C244">
        <v>1</v>
      </c>
      <c r="D244">
        <v>14</v>
      </c>
      <c r="E244">
        <v>42</v>
      </c>
      <c r="F244">
        <v>20</v>
      </c>
      <c r="G244">
        <v>10</v>
      </c>
      <c r="H244">
        <v>6.6</v>
      </c>
      <c r="I244" t="s">
        <v>37</v>
      </c>
      <c r="J244">
        <v>26.754999999999999</v>
      </c>
      <c r="K244">
        <v>86.616</v>
      </c>
      <c r="L244" s="4">
        <v>131.5</v>
      </c>
      <c r="M244" s="4">
        <f t="shared" si="17"/>
        <v>403.90537390319207</v>
      </c>
      <c r="N244" s="4">
        <f t="shared" si="18"/>
        <v>775.29920961121888</v>
      </c>
      <c r="O244" s="4">
        <f t="shared" si="15"/>
        <v>775299209.61121893</v>
      </c>
      <c r="P244" s="4"/>
      <c r="Q244" s="1">
        <f t="shared" si="16"/>
        <v>113.6</v>
      </c>
    </row>
    <row r="245" spans="1:17" x14ac:dyDescent="0.2">
      <c r="A245">
        <v>1987</v>
      </c>
      <c r="B245">
        <v>11</v>
      </c>
      <c r="C245">
        <v>24</v>
      </c>
      <c r="D245">
        <v>1</v>
      </c>
      <c r="E245">
        <v>54</v>
      </c>
      <c r="F245">
        <v>14.5</v>
      </c>
      <c r="G245">
        <v>5</v>
      </c>
      <c r="H245">
        <v>7.3</v>
      </c>
      <c r="I245" t="s">
        <v>16</v>
      </c>
      <c r="J245">
        <v>22.789000000000001</v>
      </c>
      <c r="K245">
        <v>99.611000000000004</v>
      </c>
      <c r="L245" s="4">
        <v>269</v>
      </c>
      <c r="M245" s="4">
        <f t="shared" si="17"/>
        <v>826.23989034189105</v>
      </c>
      <c r="N245" s="4">
        <f t="shared" si="18"/>
        <v>1585.9732881020373</v>
      </c>
      <c r="O245" s="4">
        <f t="shared" si="15"/>
        <v>1585973288.1020372</v>
      </c>
      <c r="P245" s="4"/>
      <c r="Q245" s="1">
        <f t="shared" si="16"/>
        <v>113.6</v>
      </c>
    </row>
    <row r="246" spans="1:17" x14ac:dyDescent="0.2">
      <c r="A246">
        <v>1987</v>
      </c>
      <c r="B246">
        <v>11</v>
      </c>
      <c r="C246">
        <v>26</v>
      </c>
      <c r="D246">
        <v>1</v>
      </c>
      <c r="E246">
        <v>43</v>
      </c>
      <c r="F246">
        <v>14</v>
      </c>
      <c r="G246">
        <v>33</v>
      </c>
      <c r="H246">
        <v>6.8</v>
      </c>
      <c r="I246" t="s">
        <v>55</v>
      </c>
      <c r="J246">
        <v>40.987000000000002</v>
      </c>
      <c r="K246">
        <v>44.185000000000002</v>
      </c>
      <c r="L246" s="4">
        <v>16200</v>
      </c>
      <c r="M246" s="4">
        <f t="shared" si="17"/>
        <v>49758.684845868534</v>
      </c>
      <c r="N246" s="4">
        <f t="shared" si="18"/>
        <v>95512.145974918225</v>
      </c>
      <c r="O246" s="4">
        <f t="shared" si="15"/>
        <v>95512145974.918228</v>
      </c>
      <c r="P246" s="4"/>
      <c r="Q246" s="1">
        <f t="shared" si="16"/>
        <v>113.6</v>
      </c>
    </row>
    <row r="247" spans="1:17" x14ac:dyDescent="0.2">
      <c r="A247">
        <v>1987</v>
      </c>
      <c r="B247">
        <v>12</v>
      </c>
      <c r="C247">
        <v>17</v>
      </c>
      <c r="D247">
        <v>2</v>
      </c>
      <c r="E247">
        <v>8</v>
      </c>
      <c r="F247">
        <v>19.899999999999999</v>
      </c>
      <c r="G247">
        <v>63</v>
      </c>
      <c r="H247">
        <v>5.3</v>
      </c>
      <c r="I247" t="s">
        <v>52</v>
      </c>
      <c r="J247">
        <v>38.465000000000003</v>
      </c>
      <c r="K247">
        <v>68.694000000000003</v>
      </c>
      <c r="L247" s="4">
        <v>24.8</v>
      </c>
      <c r="M247" s="4">
        <f t="shared" si="17"/>
        <v>76.173789146761706</v>
      </c>
      <c r="N247" s="4">
        <f t="shared" si="18"/>
        <v>146.21612470234396</v>
      </c>
      <c r="O247" s="4">
        <f t="shared" si="15"/>
        <v>146216124.70234397</v>
      </c>
      <c r="P247" s="4"/>
      <c r="Q247" s="1">
        <f t="shared" si="16"/>
        <v>113.6</v>
      </c>
    </row>
    <row r="248" spans="1:17" x14ac:dyDescent="0.2">
      <c r="A248">
        <v>1988</v>
      </c>
      <c r="B248">
        <v>8</v>
      </c>
      <c r="C248">
        <v>6</v>
      </c>
      <c r="D248">
        <v>0</v>
      </c>
      <c r="E248">
        <v>36</v>
      </c>
      <c r="F248">
        <v>24.6</v>
      </c>
      <c r="G248">
        <v>91</v>
      </c>
      <c r="H248">
        <v>6.1</v>
      </c>
      <c r="I248" t="s">
        <v>56</v>
      </c>
      <c r="J248">
        <v>-13.702</v>
      </c>
      <c r="K248">
        <v>34.42</v>
      </c>
      <c r="L248" s="4">
        <v>28</v>
      </c>
      <c r="M248" s="4">
        <f t="shared" si="17"/>
        <v>81.907300157808265</v>
      </c>
      <c r="N248" s="4">
        <f t="shared" si="18"/>
        <v>150.97530214041456</v>
      </c>
      <c r="O248" s="4">
        <f t="shared" si="15"/>
        <v>150975302.14041457</v>
      </c>
      <c r="P248" s="4"/>
      <c r="Q248" s="1">
        <f t="shared" si="16"/>
        <v>113.6</v>
      </c>
    </row>
    <row r="249" spans="1:17" x14ac:dyDescent="0.2">
      <c r="A249">
        <v>1988</v>
      </c>
      <c r="B249">
        <v>8</v>
      </c>
      <c r="C249">
        <v>20</v>
      </c>
      <c r="D249">
        <v>23</v>
      </c>
      <c r="E249">
        <v>9</v>
      </c>
      <c r="F249">
        <v>9.5</v>
      </c>
      <c r="G249">
        <v>57</v>
      </c>
      <c r="H249">
        <v>6.2</v>
      </c>
      <c r="I249" t="s">
        <v>16</v>
      </c>
      <c r="J249">
        <v>29.986999999999998</v>
      </c>
      <c r="K249">
        <v>99.194999999999993</v>
      </c>
      <c r="L249" s="4">
        <v>164</v>
      </c>
      <c r="M249" s="4">
        <f t="shared" si="17"/>
        <v>479.7427580671627</v>
      </c>
      <c r="N249" s="4">
        <f t="shared" si="18"/>
        <v>884.28391253671373</v>
      </c>
      <c r="O249" s="4">
        <f t="shared" si="15"/>
        <v>884283912.53671372</v>
      </c>
      <c r="P249" s="4"/>
      <c r="Q249" s="1">
        <f t="shared" si="16"/>
        <v>113.6</v>
      </c>
    </row>
    <row r="250" spans="1:17" x14ac:dyDescent="0.2">
      <c r="A250">
        <v>1988</v>
      </c>
      <c r="B250">
        <v>11</v>
      </c>
      <c r="C250">
        <v>6</v>
      </c>
      <c r="D250">
        <v>13</v>
      </c>
      <c r="E250">
        <v>3</v>
      </c>
      <c r="F250">
        <v>19.3</v>
      </c>
      <c r="G250">
        <v>18</v>
      </c>
      <c r="H250">
        <v>5.6</v>
      </c>
      <c r="I250" t="s">
        <v>16</v>
      </c>
      <c r="J250">
        <v>23.553000000000001</v>
      </c>
      <c r="K250">
        <v>99.525999999999996</v>
      </c>
      <c r="L250" s="4">
        <v>54</v>
      </c>
      <c r="M250" s="4">
        <f t="shared" si="17"/>
        <v>157.96407887577308</v>
      </c>
      <c r="N250" s="4">
        <f t="shared" si="18"/>
        <v>291.16665412794231</v>
      </c>
      <c r="O250" s="4">
        <f t="shared" si="15"/>
        <v>291166654.12794232</v>
      </c>
      <c r="P250" s="4"/>
      <c r="Q250" s="1">
        <f t="shared" si="16"/>
        <v>113.6</v>
      </c>
    </row>
    <row r="251" spans="1:17" x14ac:dyDescent="0.2">
      <c r="A251">
        <v>1988</v>
      </c>
      <c r="B251">
        <v>12</v>
      </c>
      <c r="C251">
        <v>7</v>
      </c>
      <c r="D251">
        <v>7</v>
      </c>
      <c r="E251">
        <v>41</v>
      </c>
      <c r="F251">
        <v>24.2</v>
      </c>
      <c r="G251">
        <v>5</v>
      </c>
      <c r="H251">
        <v>5.8</v>
      </c>
      <c r="I251" t="s">
        <v>84</v>
      </c>
      <c r="J251">
        <v>30.167000000000002</v>
      </c>
      <c r="K251">
        <v>50.920999999999999</v>
      </c>
      <c r="L251" s="4">
        <v>5</v>
      </c>
      <c r="M251" s="4">
        <f t="shared" si="17"/>
        <v>14.626303599608619</v>
      </c>
      <c r="N251" s="4">
        <f t="shared" si="18"/>
        <v>26.959875382216882</v>
      </c>
      <c r="O251" s="4">
        <f t="shared" si="15"/>
        <v>26959875.382216882</v>
      </c>
      <c r="P251" s="4"/>
      <c r="Q251" s="1">
        <f t="shared" si="16"/>
        <v>118.3</v>
      </c>
    </row>
    <row r="252" spans="1:17" x14ac:dyDescent="0.2">
      <c r="A252">
        <v>1989</v>
      </c>
      <c r="B252">
        <v>1</v>
      </c>
      <c r="C252">
        <v>22</v>
      </c>
      <c r="D252">
        <v>23</v>
      </c>
      <c r="E252">
        <v>2</v>
      </c>
      <c r="F252">
        <v>7.1</v>
      </c>
      <c r="G252">
        <v>33</v>
      </c>
      <c r="H252">
        <v>5.8</v>
      </c>
      <c r="I252" t="s">
        <v>46</v>
      </c>
      <c r="J252">
        <v>-4.5110000000000001</v>
      </c>
      <c r="K252">
        <v>139.02199999999999</v>
      </c>
      <c r="L252" s="4">
        <v>1</v>
      </c>
      <c r="M252" s="4">
        <f t="shared" si="17"/>
        <v>2.7859625904016418</v>
      </c>
      <c r="N252" s="4">
        <f t="shared" si="18"/>
        <v>4.8991601501017783</v>
      </c>
      <c r="O252" s="4">
        <f t="shared" si="15"/>
        <v>4899160.1501017781</v>
      </c>
      <c r="P252" s="4"/>
      <c r="Q252" s="1">
        <f t="shared" si="16"/>
        <v>118.3</v>
      </c>
    </row>
    <row r="253" spans="1:17" x14ac:dyDescent="0.2">
      <c r="A253">
        <v>1989</v>
      </c>
      <c r="B253">
        <v>3</v>
      </c>
      <c r="C253">
        <v>10</v>
      </c>
      <c r="D253">
        <v>21</v>
      </c>
      <c r="E253">
        <v>49</v>
      </c>
      <c r="F253">
        <v>45.8</v>
      </c>
      <c r="G253">
        <v>30</v>
      </c>
      <c r="H253">
        <v>6.9</v>
      </c>
      <c r="I253" t="s">
        <v>83</v>
      </c>
      <c r="J253">
        <v>37.036000000000001</v>
      </c>
      <c r="K253">
        <v>-121.883</v>
      </c>
      <c r="L253" s="4">
        <v>5600</v>
      </c>
      <c r="M253" s="4">
        <f t="shared" si="17"/>
        <v>15601.390506249194</v>
      </c>
      <c r="N253" s="4">
        <f t="shared" si="18"/>
        <v>27435.296840569954</v>
      </c>
      <c r="O253" s="4">
        <f t="shared" si="15"/>
        <v>27435296840.569954</v>
      </c>
      <c r="P253" s="4"/>
      <c r="Q253" s="1">
        <f t="shared" si="16"/>
        <v>118.3</v>
      </c>
    </row>
    <row r="254" spans="1:17" x14ac:dyDescent="0.2">
      <c r="A254">
        <v>1989</v>
      </c>
      <c r="B254">
        <v>4</v>
      </c>
      <c r="C254">
        <v>15</v>
      </c>
      <c r="D254">
        <v>20</v>
      </c>
      <c r="E254">
        <v>34</v>
      </c>
      <c r="F254">
        <v>8.9</v>
      </c>
      <c r="G254">
        <v>13</v>
      </c>
      <c r="H254">
        <v>5.7</v>
      </c>
      <c r="I254" t="s">
        <v>33</v>
      </c>
      <c r="J254">
        <v>36.787999999999997</v>
      </c>
      <c r="K254">
        <v>2.448</v>
      </c>
      <c r="L254" s="4">
        <v>5</v>
      </c>
      <c r="M254" s="4">
        <f t="shared" si="17"/>
        <v>13.929812952008209</v>
      </c>
      <c r="N254" s="4">
        <f t="shared" si="18"/>
        <v>24.495800750508888</v>
      </c>
      <c r="O254" s="4">
        <f t="shared" si="15"/>
        <v>24495800.75050889</v>
      </c>
      <c r="P254" s="4"/>
      <c r="Q254" s="1">
        <f t="shared" si="16"/>
        <v>118.3</v>
      </c>
    </row>
    <row r="255" spans="1:17" x14ac:dyDescent="0.2">
      <c r="A255">
        <v>1989</v>
      </c>
      <c r="B255">
        <v>5</v>
      </c>
      <c r="C255">
        <v>7</v>
      </c>
      <c r="D255">
        <v>0</v>
      </c>
      <c r="E255">
        <v>38</v>
      </c>
      <c r="F255">
        <v>18.5</v>
      </c>
      <c r="G255">
        <v>33</v>
      </c>
      <c r="H255">
        <v>4.7</v>
      </c>
      <c r="I255" t="s">
        <v>16</v>
      </c>
      <c r="J255">
        <v>29.882000000000001</v>
      </c>
      <c r="K255">
        <v>106.804</v>
      </c>
      <c r="L255" s="4">
        <v>5</v>
      </c>
      <c r="M255" s="4">
        <f t="shared" si="17"/>
        <v>13.929812952008209</v>
      </c>
      <c r="N255" s="4">
        <f t="shared" si="18"/>
        <v>24.495800750508888</v>
      </c>
      <c r="O255" s="4">
        <f t="shared" si="15"/>
        <v>24495800.75050889</v>
      </c>
      <c r="P255" s="4"/>
      <c r="Q255" s="1">
        <f t="shared" si="16"/>
        <v>124</v>
      </c>
    </row>
    <row r="256" spans="1:17" x14ac:dyDescent="0.2">
      <c r="A256">
        <v>1989</v>
      </c>
      <c r="B256">
        <v>5</v>
      </c>
      <c r="C256">
        <v>27</v>
      </c>
      <c r="D256">
        <v>20</v>
      </c>
      <c r="E256">
        <v>8</v>
      </c>
      <c r="F256">
        <v>37.299999999999997</v>
      </c>
      <c r="G256">
        <v>31</v>
      </c>
      <c r="H256">
        <v>7.5</v>
      </c>
      <c r="I256" t="s">
        <v>27</v>
      </c>
      <c r="J256">
        <v>8.3369999999999997</v>
      </c>
      <c r="K256">
        <v>126.729</v>
      </c>
      <c r="L256" s="4">
        <v>1</v>
      </c>
      <c r="M256" s="4">
        <f t="shared" si="17"/>
        <v>2.7859625904016418</v>
      </c>
      <c r="N256" s="4">
        <f t="shared" si="18"/>
        <v>4.8991601501017783</v>
      </c>
      <c r="O256" s="4">
        <f t="shared" ref="O256:O319" si="19">10^6 * N256</f>
        <v>4899160.1501017781</v>
      </c>
      <c r="P256" s="4"/>
      <c r="Q256" s="1">
        <f t="shared" si="16"/>
        <v>124</v>
      </c>
    </row>
    <row r="257" spans="1:17" x14ac:dyDescent="0.2">
      <c r="A257">
        <v>1989</v>
      </c>
      <c r="B257">
        <v>8</v>
      </c>
      <c r="C257">
        <v>1</v>
      </c>
      <c r="D257">
        <v>0</v>
      </c>
      <c r="E257">
        <v>18</v>
      </c>
      <c r="F257">
        <v>4.8</v>
      </c>
      <c r="G257">
        <v>14</v>
      </c>
      <c r="H257">
        <v>5.4</v>
      </c>
      <c r="I257" t="s">
        <v>39</v>
      </c>
      <c r="J257">
        <v>-32.966999999999999</v>
      </c>
      <c r="K257">
        <v>151.619</v>
      </c>
      <c r="L257" s="4">
        <v>1000</v>
      </c>
      <c r="M257" s="4">
        <f t="shared" si="17"/>
        <v>2785.962590401642</v>
      </c>
      <c r="N257" s="4">
        <f t="shared" si="18"/>
        <v>4899.1601501017785</v>
      </c>
      <c r="O257" s="4">
        <f t="shared" si="19"/>
        <v>4899160150.101779</v>
      </c>
      <c r="P257" s="4"/>
      <c r="Q257" s="1">
        <f t="shared" si="16"/>
        <v>124</v>
      </c>
    </row>
    <row r="258" spans="1:17" x14ac:dyDescent="0.2">
      <c r="A258">
        <v>1989</v>
      </c>
      <c r="B258">
        <v>10</v>
      </c>
      <c r="C258">
        <v>18</v>
      </c>
      <c r="D258">
        <v>0</v>
      </c>
      <c r="E258">
        <v>4</v>
      </c>
      <c r="F258">
        <v>15.2</v>
      </c>
      <c r="G258">
        <v>19</v>
      </c>
      <c r="H258">
        <v>6.6</v>
      </c>
      <c r="I258" t="s">
        <v>27</v>
      </c>
      <c r="J258">
        <v>9.7550000000000008</v>
      </c>
      <c r="K258">
        <v>124.694</v>
      </c>
      <c r="L258" s="4">
        <v>0.9</v>
      </c>
      <c r="M258" s="4">
        <f t="shared" si="17"/>
        <v>2.5073663313614776</v>
      </c>
      <c r="N258" s="4">
        <f t="shared" si="18"/>
        <v>4.4092441350916003</v>
      </c>
      <c r="O258" s="4">
        <f t="shared" si="19"/>
        <v>4409244.1350916</v>
      </c>
      <c r="P258" s="4"/>
      <c r="Q258" s="1">
        <f t="shared" si="16"/>
        <v>124</v>
      </c>
    </row>
    <row r="259" spans="1:17" x14ac:dyDescent="0.2">
      <c r="A259">
        <v>1989</v>
      </c>
      <c r="B259">
        <v>10</v>
      </c>
      <c r="C259">
        <v>29</v>
      </c>
      <c r="D259">
        <v>19</v>
      </c>
      <c r="E259">
        <v>9</v>
      </c>
      <c r="F259">
        <v>12.9</v>
      </c>
      <c r="G259">
        <v>6</v>
      </c>
      <c r="H259">
        <v>5.5</v>
      </c>
      <c r="I259" t="s">
        <v>83</v>
      </c>
      <c r="J259">
        <v>34.14</v>
      </c>
      <c r="K259">
        <v>-117.7</v>
      </c>
      <c r="L259" s="4">
        <v>12.7</v>
      </c>
      <c r="M259" s="4">
        <f t="shared" si="17"/>
        <v>35.381724898100849</v>
      </c>
      <c r="N259" s="4">
        <f t="shared" si="18"/>
        <v>62.219333906292576</v>
      </c>
      <c r="O259" s="4">
        <f t="shared" si="19"/>
        <v>62219333.906292573</v>
      </c>
      <c r="P259" s="4"/>
      <c r="Q259" s="1">
        <f t="shared" ref="Q259:Q322" si="20">VLOOKUP(A256,$R$2:$S$107,2,FALSE)</f>
        <v>124</v>
      </c>
    </row>
    <row r="260" spans="1:17" x14ac:dyDescent="0.2">
      <c r="A260">
        <v>1989</v>
      </c>
      <c r="B260">
        <v>11</v>
      </c>
      <c r="C260">
        <v>20</v>
      </c>
      <c r="D260">
        <v>3</v>
      </c>
      <c r="E260">
        <v>21</v>
      </c>
      <c r="F260">
        <v>7.8</v>
      </c>
      <c r="G260">
        <v>33</v>
      </c>
      <c r="H260">
        <v>6.1</v>
      </c>
      <c r="I260" t="s">
        <v>22</v>
      </c>
      <c r="J260">
        <v>28.925000000000001</v>
      </c>
      <c r="K260">
        <v>66.331000000000003</v>
      </c>
      <c r="L260" s="4">
        <v>1</v>
      </c>
      <c r="M260" s="4">
        <f t="shared" si="17"/>
        <v>2.7859625904016418</v>
      </c>
      <c r="N260" s="4">
        <f t="shared" si="18"/>
        <v>4.8991601501017783</v>
      </c>
      <c r="O260" s="4">
        <f t="shared" si="19"/>
        <v>4899160.1501017781</v>
      </c>
      <c r="P260" s="4"/>
      <c r="Q260" s="1">
        <f t="shared" si="20"/>
        <v>124</v>
      </c>
    </row>
    <row r="261" spans="1:17" x14ac:dyDescent="0.2">
      <c r="A261">
        <v>1989</v>
      </c>
      <c r="B261">
        <v>12</v>
      </c>
      <c r="C261">
        <v>15</v>
      </c>
      <c r="D261">
        <v>18</v>
      </c>
      <c r="E261">
        <v>43</v>
      </c>
      <c r="F261">
        <v>45</v>
      </c>
      <c r="G261">
        <v>24</v>
      </c>
      <c r="H261">
        <v>6.9</v>
      </c>
      <c r="I261" t="s">
        <v>16</v>
      </c>
      <c r="J261">
        <v>35.985999999999997</v>
      </c>
      <c r="K261">
        <v>100.245</v>
      </c>
      <c r="L261" s="4">
        <v>58.35</v>
      </c>
      <c r="M261" s="4">
        <f t="shared" si="17"/>
        <v>162.56091714993582</v>
      </c>
      <c r="N261" s="4">
        <f t="shared" si="18"/>
        <v>285.86599475843877</v>
      </c>
      <c r="O261" s="4">
        <f t="shared" si="19"/>
        <v>285865994.75843877</v>
      </c>
      <c r="P261" s="4"/>
      <c r="Q261" s="1">
        <f t="shared" si="20"/>
        <v>124</v>
      </c>
    </row>
    <row r="262" spans="1:17" x14ac:dyDescent="0.2">
      <c r="A262">
        <v>1989</v>
      </c>
      <c r="B262">
        <v>12</v>
      </c>
      <c r="C262">
        <v>27</v>
      </c>
      <c r="D262">
        <v>23</v>
      </c>
      <c r="E262">
        <v>26</v>
      </c>
      <c r="F262">
        <v>57</v>
      </c>
      <c r="G262">
        <v>10</v>
      </c>
      <c r="H262">
        <v>6.5</v>
      </c>
      <c r="I262" t="s">
        <v>18</v>
      </c>
      <c r="J262">
        <v>-6.016</v>
      </c>
      <c r="K262">
        <v>-77.228999999999999</v>
      </c>
      <c r="L262" s="4">
        <v>1</v>
      </c>
      <c r="M262" s="4">
        <f t="shared" si="17"/>
        <v>2.7859625904016418</v>
      </c>
      <c r="N262" s="4">
        <f t="shared" si="18"/>
        <v>4.8991601501017783</v>
      </c>
      <c r="O262" s="4">
        <f t="shared" si="19"/>
        <v>4899160.1501017781</v>
      </c>
      <c r="P262" s="4"/>
      <c r="Q262" s="1">
        <f t="shared" si="20"/>
        <v>124</v>
      </c>
    </row>
    <row r="263" spans="1:17" x14ac:dyDescent="0.2">
      <c r="A263">
        <v>1990</v>
      </c>
      <c r="B263">
        <v>2</v>
      </c>
      <c r="C263">
        <v>8</v>
      </c>
      <c r="D263">
        <v>7</v>
      </c>
      <c r="E263">
        <v>15</v>
      </c>
      <c r="F263">
        <v>32.200000000000003</v>
      </c>
      <c r="G263">
        <v>26</v>
      </c>
      <c r="H263">
        <v>6.7</v>
      </c>
      <c r="I263" t="s">
        <v>24</v>
      </c>
      <c r="J263">
        <v>45.841000000000001</v>
      </c>
      <c r="K263">
        <v>26.667999999999999</v>
      </c>
      <c r="L263" s="4">
        <v>23.7</v>
      </c>
      <c r="M263" s="4">
        <f t="shared" si="17"/>
        <v>62.883155611922774</v>
      </c>
      <c r="N263" s="4">
        <f t="shared" si="18"/>
        <v>104.91239005442567</v>
      </c>
      <c r="O263" s="4">
        <f t="shared" si="19"/>
        <v>104912390.05442567</v>
      </c>
      <c r="P263" s="4"/>
      <c r="Q263" s="1">
        <f t="shared" si="20"/>
        <v>124</v>
      </c>
    </row>
    <row r="264" spans="1:17" x14ac:dyDescent="0.2">
      <c r="A264">
        <v>1990</v>
      </c>
      <c r="B264">
        <v>2</v>
      </c>
      <c r="C264">
        <v>28</v>
      </c>
      <c r="D264">
        <v>23</v>
      </c>
      <c r="E264">
        <v>43</v>
      </c>
      <c r="F264">
        <v>36.6</v>
      </c>
      <c r="G264">
        <v>5</v>
      </c>
      <c r="H264">
        <v>7.7</v>
      </c>
      <c r="I264" t="s">
        <v>84</v>
      </c>
      <c r="J264">
        <v>36.957000000000001</v>
      </c>
      <c r="K264">
        <v>49.408999999999999</v>
      </c>
      <c r="L264" s="4">
        <v>8000</v>
      </c>
      <c r="M264" s="4">
        <f t="shared" si="17"/>
        <v>21226.381641155367</v>
      </c>
      <c r="N264" s="4">
        <f t="shared" si="18"/>
        <v>35413.464997274488</v>
      </c>
      <c r="O264" s="4">
        <f t="shared" si="19"/>
        <v>35413464997.27449</v>
      </c>
      <c r="P264" s="4"/>
      <c r="Q264" s="1">
        <f t="shared" si="20"/>
        <v>124</v>
      </c>
    </row>
    <row r="265" spans="1:17" x14ac:dyDescent="0.2">
      <c r="A265">
        <v>1990</v>
      </c>
      <c r="B265">
        <v>3</v>
      </c>
      <c r="C265">
        <v>4</v>
      </c>
      <c r="D265">
        <v>19</v>
      </c>
      <c r="E265">
        <v>46</v>
      </c>
      <c r="F265">
        <v>19.600000000000001</v>
      </c>
      <c r="G265">
        <v>10</v>
      </c>
      <c r="H265">
        <v>7.8</v>
      </c>
      <c r="I265" t="s">
        <v>27</v>
      </c>
      <c r="J265">
        <v>15.679</v>
      </c>
      <c r="K265">
        <v>121.172</v>
      </c>
      <c r="L265" s="4">
        <v>369.6</v>
      </c>
      <c r="M265" s="4">
        <f t="shared" si="17"/>
        <v>980.65883182137804</v>
      </c>
      <c r="N265" s="4">
        <f t="shared" si="18"/>
        <v>1636.1020828740816</v>
      </c>
      <c r="O265" s="4">
        <f t="shared" si="19"/>
        <v>1636102082.8740816</v>
      </c>
      <c r="P265" s="4"/>
      <c r="Q265" s="1">
        <f t="shared" si="20"/>
        <v>124</v>
      </c>
    </row>
    <row r="266" spans="1:17" x14ac:dyDescent="0.2">
      <c r="A266">
        <v>1990</v>
      </c>
      <c r="B266">
        <v>4</v>
      </c>
      <c r="C266">
        <v>26</v>
      </c>
      <c r="D266">
        <v>9</v>
      </c>
      <c r="E266">
        <v>37</v>
      </c>
      <c r="F266">
        <v>15</v>
      </c>
      <c r="G266">
        <v>8</v>
      </c>
      <c r="H266">
        <v>6.7</v>
      </c>
      <c r="I266" t="s">
        <v>84</v>
      </c>
      <c r="J266">
        <v>28.251000000000001</v>
      </c>
      <c r="K266">
        <v>55.462000000000003</v>
      </c>
      <c r="L266" s="4">
        <v>232.3</v>
      </c>
      <c r="M266" s="4">
        <f t="shared" si="17"/>
        <v>616.36105690504905</v>
      </c>
      <c r="N266" s="4">
        <f t="shared" si="18"/>
        <v>1028.3184898583581</v>
      </c>
      <c r="O266" s="4">
        <f t="shared" si="19"/>
        <v>1028318489.8583581</v>
      </c>
      <c r="P266" s="4"/>
      <c r="Q266" s="1">
        <f t="shared" si="20"/>
        <v>130.69999999999999</v>
      </c>
    </row>
    <row r="267" spans="1:17" x14ac:dyDescent="0.2">
      <c r="A267">
        <v>1990</v>
      </c>
      <c r="B267">
        <v>5</v>
      </c>
      <c r="C267">
        <v>30</v>
      </c>
      <c r="D267">
        <v>2</v>
      </c>
      <c r="E267">
        <v>34</v>
      </c>
      <c r="F267">
        <v>5.8</v>
      </c>
      <c r="G267">
        <v>24</v>
      </c>
      <c r="H267">
        <v>6.8</v>
      </c>
      <c r="I267" t="s">
        <v>46</v>
      </c>
      <c r="J267">
        <v>3.9079999999999999</v>
      </c>
      <c r="K267">
        <v>97.456999999999994</v>
      </c>
      <c r="L267" s="4">
        <v>2.1</v>
      </c>
      <c r="M267" s="4">
        <f t="shared" si="17"/>
        <v>5.5719251808032837</v>
      </c>
      <c r="N267" s="4">
        <f t="shared" si="18"/>
        <v>9.2960345617845537</v>
      </c>
      <c r="O267" s="4">
        <f t="shared" si="19"/>
        <v>9296034.5617845543</v>
      </c>
      <c r="P267" s="4"/>
      <c r="Q267" s="1">
        <f t="shared" si="20"/>
        <v>130.69999999999999</v>
      </c>
    </row>
    <row r="268" spans="1:17" x14ac:dyDescent="0.2">
      <c r="A268">
        <v>1990</v>
      </c>
      <c r="B268">
        <v>5</v>
      </c>
      <c r="C268">
        <v>30</v>
      </c>
      <c r="D268">
        <v>10</v>
      </c>
      <c r="E268">
        <v>40</v>
      </c>
      <c r="F268">
        <v>6.1</v>
      </c>
      <c r="G268">
        <v>89</v>
      </c>
      <c r="H268">
        <v>5.3</v>
      </c>
      <c r="I268" t="s">
        <v>11</v>
      </c>
      <c r="J268">
        <v>37.299999999999997</v>
      </c>
      <c r="K268">
        <v>15.438000000000001</v>
      </c>
      <c r="L268" s="4">
        <v>500</v>
      </c>
      <c r="M268" s="4">
        <f t="shared" si="17"/>
        <v>1326.6488525722104</v>
      </c>
      <c r="N268" s="4">
        <f t="shared" si="18"/>
        <v>2213.3415623296555</v>
      </c>
      <c r="O268" s="4">
        <f t="shared" si="19"/>
        <v>2213341562.3296556</v>
      </c>
      <c r="P268" s="4"/>
      <c r="Q268" s="1">
        <f t="shared" si="20"/>
        <v>130.69999999999999</v>
      </c>
    </row>
    <row r="269" spans="1:17" x14ac:dyDescent="0.2">
      <c r="A269">
        <v>1990</v>
      </c>
      <c r="B269">
        <v>6</v>
      </c>
      <c r="C269">
        <v>20</v>
      </c>
      <c r="D269">
        <v>21</v>
      </c>
      <c r="E269">
        <v>0</v>
      </c>
      <c r="F269">
        <v>9.9</v>
      </c>
      <c r="G269">
        <v>19</v>
      </c>
      <c r="H269">
        <v>5.7</v>
      </c>
      <c r="I269" t="s">
        <v>43</v>
      </c>
      <c r="J269">
        <v>9.8689999999999998</v>
      </c>
      <c r="K269">
        <v>-84.302000000000007</v>
      </c>
      <c r="L269" s="4">
        <v>19.5</v>
      </c>
      <c r="M269" s="4">
        <f t="shared" si="17"/>
        <v>51.739305250316207</v>
      </c>
      <c r="N269" s="4">
        <f t="shared" si="18"/>
        <v>86.320320930856568</v>
      </c>
      <c r="O269" s="4">
        <f t="shared" si="19"/>
        <v>86320320.930856571</v>
      </c>
      <c r="P269" s="4"/>
      <c r="Q269" s="1">
        <f t="shared" si="20"/>
        <v>130.69999999999999</v>
      </c>
    </row>
    <row r="270" spans="1:17" x14ac:dyDescent="0.2">
      <c r="A270">
        <v>1990</v>
      </c>
      <c r="B270">
        <v>7</v>
      </c>
      <c r="C270">
        <v>16</v>
      </c>
      <c r="D270">
        <v>7</v>
      </c>
      <c r="E270">
        <v>26</v>
      </c>
      <c r="F270">
        <v>34.6</v>
      </c>
      <c r="G270">
        <v>25</v>
      </c>
      <c r="H270">
        <v>6.4</v>
      </c>
      <c r="I270" t="s">
        <v>50</v>
      </c>
      <c r="J270">
        <v>35.993000000000002</v>
      </c>
      <c r="K270">
        <v>70.423000000000002</v>
      </c>
      <c r="L270" s="4">
        <v>36</v>
      </c>
      <c r="M270" s="4">
        <f t="shared" si="17"/>
        <v>95.518717385199153</v>
      </c>
      <c r="N270" s="4">
        <f t="shared" si="18"/>
        <v>159.3605924877352</v>
      </c>
      <c r="O270" s="4">
        <f t="shared" si="19"/>
        <v>159360592.48773521</v>
      </c>
      <c r="P270" s="4"/>
      <c r="Q270" s="1">
        <f t="shared" si="20"/>
        <v>130.69999999999999</v>
      </c>
    </row>
    <row r="271" spans="1:17" x14ac:dyDescent="0.2">
      <c r="A271">
        <v>1990</v>
      </c>
      <c r="B271">
        <v>11</v>
      </c>
      <c r="C271">
        <v>6</v>
      </c>
      <c r="D271">
        <v>18</v>
      </c>
      <c r="E271">
        <v>45</v>
      </c>
      <c r="F271">
        <v>52.2</v>
      </c>
      <c r="G271">
        <v>11</v>
      </c>
      <c r="H271">
        <v>7.6</v>
      </c>
      <c r="I271" t="s">
        <v>43</v>
      </c>
      <c r="J271">
        <v>9.6850000000000005</v>
      </c>
      <c r="K271">
        <v>-83.072999999999993</v>
      </c>
      <c r="L271" s="4">
        <v>510</v>
      </c>
      <c r="M271" s="4">
        <f t="shared" si="17"/>
        <v>1353.1818296236547</v>
      </c>
      <c r="N271" s="4">
        <f t="shared" si="18"/>
        <v>2257.6083935762485</v>
      </c>
      <c r="O271" s="4">
        <f t="shared" si="19"/>
        <v>2257608393.5762486</v>
      </c>
      <c r="P271" s="4"/>
      <c r="Q271" s="1">
        <f t="shared" si="20"/>
        <v>130.69999999999999</v>
      </c>
    </row>
    <row r="272" spans="1:17" x14ac:dyDescent="0.2">
      <c r="A272">
        <v>1990</v>
      </c>
      <c r="B272">
        <v>11</v>
      </c>
      <c r="C272">
        <v>15</v>
      </c>
      <c r="D272">
        <v>2</v>
      </c>
      <c r="E272">
        <v>34</v>
      </c>
      <c r="F272">
        <v>32.4</v>
      </c>
      <c r="G272">
        <v>48</v>
      </c>
      <c r="H272">
        <v>7</v>
      </c>
      <c r="I272" t="s">
        <v>57</v>
      </c>
      <c r="J272">
        <v>42.453000000000003</v>
      </c>
      <c r="K272">
        <v>43.673000000000002</v>
      </c>
      <c r="L272" s="4">
        <v>1700</v>
      </c>
      <c r="M272" s="4">
        <f t="shared" si="17"/>
        <v>4510.6060987455157</v>
      </c>
      <c r="N272" s="4">
        <f t="shared" si="18"/>
        <v>7525.3613119208294</v>
      </c>
      <c r="O272" s="4">
        <f t="shared" si="19"/>
        <v>7525361311.9208298</v>
      </c>
      <c r="P272" s="4"/>
      <c r="Q272" s="1">
        <f t="shared" si="20"/>
        <v>130.69999999999999</v>
      </c>
    </row>
    <row r="273" spans="1:17" x14ac:dyDescent="0.2">
      <c r="A273">
        <v>1990</v>
      </c>
      <c r="B273">
        <v>12</v>
      </c>
      <c r="C273">
        <v>13</v>
      </c>
      <c r="D273">
        <v>0</v>
      </c>
      <c r="E273">
        <v>24</v>
      </c>
      <c r="F273">
        <v>25.7</v>
      </c>
      <c r="G273">
        <v>11</v>
      </c>
      <c r="H273">
        <v>5.0999999999999996</v>
      </c>
      <c r="I273" t="s">
        <v>83</v>
      </c>
      <c r="J273">
        <v>34.262</v>
      </c>
      <c r="K273">
        <v>-118.002</v>
      </c>
      <c r="L273" s="4">
        <v>33.5</v>
      </c>
      <c r="M273" s="4">
        <f t="shared" si="17"/>
        <v>88.885473122338098</v>
      </c>
      <c r="N273" s="4">
        <f t="shared" si="18"/>
        <v>148.29388467608692</v>
      </c>
      <c r="O273" s="4">
        <f t="shared" si="19"/>
        <v>148293884.67608693</v>
      </c>
      <c r="P273" s="4"/>
      <c r="Q273" s="1">
        <f t="shared" si="20"/>
        <v>130.69999999999999</v>
      </c>
    </row>
    <row r="274" spans="1:17" x14ac:dyDescent="0.2">
      <c r="A274">
        <v>1990</v>
      </c>
      <c r="B274">
        <v>12</v>
      </c>
      <c r="C274">
        <v>22</v>
      </c>
      <c r="D274">
        <v>17</v>
      </c>
      <c r="E274">
        <v>27</v>
      </c>
      <c r="F274">
        <v>54.8</v>
      </c>
      <c r="G274">
        <v>17</v>
      </c>
      <c r="H274">
        <v>6.5</v>
      </c>
      <c r="I274" t="s">
        <v>46</v>
      </c>
      <c r="J274">
        <v>-8.0990000000000002</v>
      </c>
      <c r="K274">
        <v>124.681</v>
      </c>
      <c r="L274" s="4">
        <v>7.7</v>
      </c>
      <c r="M274" s="4">
        <f t="shared" si="17"/>
        <v>20.43039232961204</v>
      </c>
      <c r="N274" s="4">
        <f t="shared" si="18"/>
        <v>34.085460059876695</v>
      </c>
      <c r="O274" s="4">
        <f t="shared" si="19"/>
        <v>34085460.059876695</v>
      </c>
      <c r="P274" s="4"/>
      <c r="Q274" s="1">
        <f t="shared" si="20"/>
        <v>130.69999999999999</v>
      </c>
    </row>
    <row r="275" spans="1:17" x14ac:dyDescent="0.2">
      <c r="A275">
        <v>1991</v>
      </c>
      <c r="B275">
        <v>1</v>
      </c>
      <c r="C275">
        <v>31</v>
      </c>
      <c r="D275">
        <v>23</v>
      </c>
      <c r="E275">
        <v>3</v>
      </c>
      <c r="F275">
        <v>33.6</v>
      </c>
      <c r="G275">
        <v>142</v>
      </c>
      <c r="H275">
        <v>7</v>
      </c>
      <c r="I275" t="s">
        <v>30</v>
      </c>
      <c r="J275">
        <v>30.78</v>
      </c>
      <c r="K275">
        <v>78.774000000000001</v>
      </c>
      <c r="L275" s="4">
        <v>60</v>
      </c>
      <c r="M275" s="4">
        <f t="shared" si="17"/>
        <v>151.61701172253834</v>
      </c>
      <c r="N275" s="4">
        <f t="shared" si="18"/>
        <v>242.73861312900016</v>
      </c>
      <c r="O275" s="4">
        <f t="shared" si="19"/>
        <v>242738613.12900016</v>
      </c>
      <c r="P275" s="4"/>
      <c r="Q275" s="1">
        <f t="shared" si="20"/>
        <v>130.69999999999999</v>
      </c>
    </row>
    <row r="276" spans="1:17" x14ac:dyDescent="0.2">
      <c r="A276">
        <v>1991</v>
      </c>
      <c r="B276">
        <v>4</v>
      </c>
      <c r="C276">
        <v>22</v>
      </c>
      <c r="D276">
        <v>21</v>
      </c>
      <c r="E276">
        <v>56</v>
      </c>
      <c r="F276">
        <v>51.8</v>
      </c>
      <c r="G276">
        <v>10</v>
      </c>
      <c r="H276">
        <v>6.9</v>
      </c>
      <c r="I276" t="s">
        <v>23</v>
      </c>
      <c r="J276">
        <v>39.71</v>
      </c>
      <c r="K276">
        <v>39.604999999999997</v>
      </c>
      <c r="L276" s="4">
        <v>750</v>
      </c>
      <c r="M276" s="4">
        <f t="shared" si="17"/>
        <v>1895.2126465317292</v>
      </c>
      <c r="N276" s="4">
        <f t="shared" si="18"/>
        <v>3034.2326641125023</v>
      </c>
      <c r="O276" s="4">
        <f t="shared" si="19"/>
        <v>3034232664.1125021</v>
      </c>
      <c r="P276" s="4"/>
      <c r="Q276" s="1">
        <f t="shared" si="20"/>
        <v>130.69999999999999</v>
      </c>
    </row>
    <row r="277" spans="1:17" x14ac:dyDescent="0.2">
      <c r="A277">
        <v>1991</v>
      </c>
      <c r="B277">
        <v>4</v>
      </c>
      <c r="C277">
        <v>29</v>
      </c>
      <c r="D277">
        <v>9</v>
      </c>
      <c r="E277">
        <v>12</v>
      </c>
      <c r="F277">
        <v>48.1</v>
      </c>
      <c r="G277">
        <v>17</v>
      </c>
      <c r="H277">
        <v>7.1</v>
      </c>
      <c r="I277" t="s">
        <v>83</v>
      </c>
      <c r="J277">
        <v>40.368000000000002</v>
      </c>
      <c r="K277">
        <v>-124.316</v>
      </c>
      <c r="L277" s="4">
        <v>75</v>
      </c>
      <c r="M277" s="4">
        <f t="shared" si="17"/>
        <v>189.52126465317292</v>
      </c>
      <c r="N277" s="4">
        <f t="shared" si="18"/>
        <v>303.42326641125021</v>
      </c>
      <c r="O277" s="4">
        <f t="shared" si="19"/>
        <v>303423266.41125023</v>
      </c>
      <c r="P277" s="4"/>
      <c r="Q277" s="1">
        <f t="shared" si="20"/>
        <v>130.69999999999999</v>
      </c>
    </row>
    <row r="278" spans="1:17" x14ac:dyDescent="0.2">
      <c r="A278">
        <v>1991</v>
      </c>
      <c r="B278">
        <v>6</v>
      </c>
      <c r="C278">
        <v>28</v>
      </c>
      <c r="D278">
        <v>14</v>
      </c>
      <c r="E278">
        <v>43</v>
      </c>
      <c r="F278">
        <v>54.5</v>
      </c>
      <c r="G278">
        <v>11</v>
      </c>
      <c r="H278">
        <v>6.2</v>
      </c>
      <c r="I278" t="s">
        <v>58</v>
      </c>
      <c r="J278">
        <v>41.018999999999998</v>
      </c>
      <c r="K278">
        <v>72.429000000000002</v>
      </c>
      <c r="L278" s="4">
        <v>31</v>
      </c>
      <c r="M278" s="4">
        <f t="shared" si="17"/>
        <v>78.335456056644816</v>
      </c>
      <c r="N278" s="4">
        <f t="shared" si="18"/>
        <v>125.4149501166501</v>
      </c>
      <c r="O278" s="4">
        <f t="shared" si="19"/>
        <v>125414950.1166501</v>
      </c>
      <c r="P278" s="4"/>
      <c r="Q278" s="1">
        <f t="shared" si="20"/>
        <v>136.19999999999999</v>
      </c>
    </row>
    <row r="279" spans="1:17" x14ac:dyDescent="0.2">
      <c r="A279">
        <v>1991</v>
      </c>
      <c r="B279">
        <v>7</v>
      </c>
      <c r="C279">
        <v>4</v>
      </c>
      <c r="D279">
        <v>11</v>
      </c>
      <c r="E279">
        <v>43</v>
      </c>
      <c r="F279">
        <v>10.4</v>
      </c>
      <c r="G279">
        <v>29</v>
      </c>
      <c r="H279">
        <v>7.6</v>
      </c>
      <c r="I279" t="s">
        <v>83</v>
      </c>
      <c r="J279">
        <v>34.201000000000001</v>
      </c>
      <c r="K279">
        <v>-116.43600000000001</v>
      </c>
      <c r="L279" s="4">
        <v>92</v>
      </c>
      <c r="M279" s="4">
        <f t="shared" si="17"/>
        <v>232.4794179745588</v>
      </c>
      <c r="N279" s="4">
        <f t="shared" si="18"/>
        <v>372.19920679780029</v>
      </c>
      <c r="O279" s="4">
        <f t="shared" si="19"/>
        <v>372199206.7978003</v>
      </c>
      <c r="P279" s="4"/>
      <c r="Q279" s="1">
        <f t="shared" si="20"/>
        <v>136.19999999999999</v>
      </c>
    </row>
    <row r="280" spans="1:17" x14ac:dyDescent="0.2">
      <c r="A280">
        <v>1991</v>
      </c>
      <c r="B280">
        <v>10</v>
      </c>
      <c r="C280">
        <v>19</v>
      </c>
      <c r="D280">
        <v>21</v>
      </c>
      <c r="E280">
        <v>23</v>
      </c>
      <c r="F280">
        <v>14.3</v>
      </c>
      <c r="G280">
        <v>10</v>
      </c>
      <c r="H280">
        <v>7.5</v>
      </c>
      <c r="I280" t="s">
        <v>58</v>
      </c>
      <c r="J280">
        <v>42.142000000000003</v>
      </c>
      <c r="K280">
        <v>73.575000000000003</v>
      </c>
      <c r="L280" s="4">
        <v>130</v>
      </c>
      <c r="M280" s="4">
        <f t="shared" si="17"/>
        <v>328.50352539883306</v>
      </c>
      <c r="N280" s="4">
        <f t="shared" si="18"/>
        <v>525.93366177950031</v>
      </c>
      <c r="O280" s="4">
        <f t="shared" si="19"/>
        <v>525933661.77950031</v>
      </c>
      <c r="P280" s="4"/>
      <c r="Q280" s="1">
        <f t="shared" si="20"/>
        <v>136.19999999999999</v>
      </c>
    </row>
    <row r="281" spans="1:17" x14ac:dyDescent="0.2">
      <c r="A281">
        <v>1992</v>
      </c>
      <c r="B281">
        <v>3</v>
      </c>
      <c r="C281">
        <v>13</v>
      </c>
      <c r="D281">
        <v>17</v>
      </c>
      <c r="E281">
        <v>18</v>
      </c>
      <c r="F281">
        <v>39.9</v>
      </c>
      <c r="G281">
        <v>27</v>
      </c>
      <c r="H281">
        <v>5.3</v>
      </c>
      <c r="I281" t="s">
        <v>59</v>
      </c>
      <c r="J281">
        <v>29.777999999999999</v>
      </c>
      <c r="K281">
        <v>31.143999999999998</v>
      </c>
      <c r="L281" s="4">
        <v>1200</v>
      </c>
      <c r="M281" s="4">
        <f t="shared" si="17"/>
        <v>2887.9430804293015</v>
      </c>
      <c r="N281" s="4">
        <f t="shared" si="18"/>
        <v>4488.4769518609528</v>
      </c>
      <c r="O281" s="4">
        <f t="shared" si="19"/>
        <v>4488476951.8609524</v>
      </c>
      <c r="P281" s="4"/>
      <c r="Q281" s="1">
        <f t="shared" si="20"/>
        <v>136.19999999999999</v>
      </c>
    </row>
    <row r="282" spans="1:17" x14ac:dyDescent="0.2">
      <c r="A282">
        <v>1992</v>
      </c>
      <c r="B282">
        <v>4</v>
      </c>
      <c r="C282">
        <v>25</v>
      </c>
      <c r="D282">
        <v>18</v>
      </c>
      <c r="E282">
        <v>6</v>
      </c>
      <c r="F282">
        <v>4.2</v>
      </c>
      <c r="G282">
        <v>15</v>
      </c>
      <c r="H282">
        <v>7.8</v>
      </c>
      <c r="I282" t="s">
        <v>46</v>
      </c>
      <c r="J282">
        <v>-8.48</v>
      </c>
      <c r="K282">
        <v>121.896</v>
      </c>
      <c r="L282" s="4">
        <v>100</v>
      </c>
      <c r="M282" s="4">
        <f t="shared" si="17"/>
        <v>240.66192336910848</v>
      </c>
      <c r="N282" s="4">
        <f t="shared" si="18"/>
        <v>374.03974598841279</v>
      </c>
      <c r="O282" s="4">
        <f t="shared" si="19"/>
        <v>374039745.9884128</v>
      </c>
      <c r="P282" s="4"/>
      <c r="Q282" s="1">
        <f t="shared" si="20"/>
        <v>136.19999999999999</v>
      </c>
    </row>
    <row r="283" spans="1:17" x14ac:dyDescent="0.2">
      <c r="A283">
        <v>1992</v>
      </c>
      <c r="B283">
        <v>5</v>
      </c>
      <c r="C283">
        <v>15</v>
      </c>
      <c r="D283">
        <v>8</v>
      </c>
      <c r="E283">
        <v>8</v>
      </c>
      <c r="F283">
        <v>2.9</v>
      </c>
      <c r="G283">
        <v>50</v>
      </c>
      <c r="H283">
        <v>7.6</v>
      </c>
      <c r="I283" t="s">
        <v>17</v>
      </c>
      <c r="J283">
        <v>43.3</v>
      </c>
      <c r="K283">
        <v>143.691</v>
      </c>
      <c r="L283" s="4">
        <v>358</v>
      </c>
      <c r="M283" s="4">
        <f t="shared" si="17"/>
        <v>861.56968566140836</v>
      </c>
      <c r="N283" s="4">
        <f t="shared" si="18"/>
        <v>1339.0622906385179</v>
      </c>
      <c r="O283" s="4">
        <f t="shared" si="19"/>
        <v>1339062290.6385179</v>
      </c>
      <c r="P283" s="4"/>
      <c r="Q283" s="1">
        <f t="shared" si="20"/>
        <v>136.19999999999999</v>
      </c>
    </row>
    <row r="284" spans="1:17" x14ac:dyDescent="0.2">
      <c r="A284">
        <v>1992</v>
      </c>
      <c r="B284">
        <v>6</v>
      </c>
      <c r="C284">
        <v>28</v>
      </c>
      <c r="D284">
        <v>11</v>
      </c>
      <c r="E284">
        <v>57</v>
      </c>
      <c r="F284">
        <v>34.1</v>
      </c>
      <c r="G284">
        <v>1</v>
      </c>
      <c r="H284">
        <v>5.6</v>
      </c>
      <c r="I284" t="s">
        <v>83</v>
      </c>
      <c r="J284">
        <v>45.034999999999997</v>
      </c>
      <c r="K284">
        <v>-122.607</v>
      </c>
      <c r="L284" s="4">
        <v>28.4</v>
      </c>
      <c r="M284" s="4">
        <f t="shared" si="17"/>
        <v>68.347986236826799</v>
      </c>
      <c r="N284" s="4">
        <f t="shared" si="18"/>
        <v>106.22728786070921</v>
      </c>
      <c r="O284" s="4">
        <f t="shared" si="19"/>
        <v>106227287.86070921</v>
      </c>
      <c r="P284" s="4"/>
      <c r="Q284" s="1">
        <f t="shared" si="20"/>
        <v>140.30000000000001</v>
      </c>
    </row>
    <row r="285" spans="1:17" x14ac:dyDescent="0.2">
      <c r="A285">
        <v>1992</v>
      </c>
      <c r="B285">
        <v>8</v>
      </c>
      <c r="C285">
        <v>19</v>
      </c>
      <c r="D285">
        <v>2</v>
      </c>
      <c r="E285">
        <v>4</v>
      </c>
      <c r="F285">
        <v>37.4</v>
      </c>
      <c r="G285">
        <v>27</v>
      </c>
      <c r="H285">
        <v>7.7</v>
      </c>
      <c r="I285" t="s">
        <v>17</v>
      </c>
      <c r="J285">
        <v>42.850999999999999</v>
      </c>
      <c r="K285">
        <v>139.197</v>
      </c>
      <c r="L285" s="4">
        <v>1207</v>
      </c>
      <c r="M285" s="4">
        <f t="shared" si="17"/>
        <v>2904.7894150651391</v>
      </c>
      <c r="N285" s="4">
        <f t="shared" si="18"/>
        <v>4514.6597340801418</v>
      </c>
      <c r="O285" s="4">
        <f t="shared" si="19"/>
        <v>4514659734.080142</v>
      </c>
      <c r="P285" s="4"/>
      <c r="Q285" s="1">
        <f t="shared" si="20"/>
        <v>140.30000000000001</v>
      </c>
    </row>
    <row r="286" spans="1:17" x14ac:dyDescent="0.2">
      <c r="A286">
        <v>1992</v>
      </c>
      <c r="B286">
        <v>10</v>
      </c>
      <c r="C286">
        <v>12</v>
      </c>
      <c r="D286">
        <v>13</v>
      </c>
      <c r="E286">
        <v>9</v>
      </c>
      <c r="F286">
        <v>55.5</v>
      </c>
      <c r="G286">
        <v>22</v>
      </c>
      <c r="H286">
        <v>7.8</v>
      </c>
      <c r="I286" t="s">
        <v>83</v>
      </c>
      <c r="J286">
        <v>12.981999999999999</v>
      </c>
      <c r="K286">
        <v>144.80099999999999</v>
      </c>
      <c r="L286" s="4">
        <v>250</v>
      </c>
      <c r="M286" s="4">
        <f t="shared" si="17"/>
        <v>601.65480842277123</v>
      </c>
      <c r="N286" s="4">
        <f t="shared" si="18"/>
        <v>935.09936497103195</v>
      </c>
      <c r="O286" s="4">
        <f t="shared" si="19"/>
        <v>935099364.9710319</v>
      </c>
      <c r="P286" s="4"/>
      <c r="Q286" s="1">
        <f t="shared" si="20"/>
        <v>140.30000000000001</v>
      </c>
    </row>
    <row r="287" spans="1:17" x14ac:dyDescent="0.2">
      <c r="A287">
        <v>1992</v>
      </c>
      <c r="B287">
        <v>12</v>
      </c>
      <c r="C287">
        <v>12</v>
      </c>
      <c r="D287">
        <v>5</v>
      </c>
      <c r="E287">
        <v>29</v>
      </c>
      <c r="F287">
        <v>26.3</v>
      </c>
      <c r="G287">
        <v>28</v>
      </c>
      <c r="H287">
        <v>6</v>
      </c>
      <c r="I287" t="s">
        <v>83</v>
      </c>
      <c r="J287">
        <v>42.314</v>
      </c>
      <c r="K287">
        <v>-122.012</v>
      </c>
      <c r="L287" s="4">
        <v>7.5</v>
      </c>
      <c r="M287" s="4">
        <f t="shared" si="17"/>
        <v>18.049644252683137</v>
      </c>
      <c r="N287" s="4">
        <f t="shared" si="18"/>
        <v>28.052980949130962</v>
      </c>
      <c r="O287" s="4">
        <f t="shared" si="19"/>
        <v>28052980.949130964</v>
      </c>
      <c r="P287" s="4"/>
      <c r="Q287" s="1">
        <f t="shared" si="20"/>
        <v>140.30000000000001</v>
      </c>
    </row>
    <row r="288" spans="1:17" x14ac:dyDescent="0.2">
      <c r="A288">
        <v>1993</v>
      </c>
      <c r="B288">
        <v>1</v>
      </c>
      <c r="C288">
        <v>15</v>
      </c>
      <c r="D288">
        <v>11</v>
      </c>
      <c r="E288">
        <v>6</v>
      </c>
      <c r="F288">
        <v>5.9</v>
      </c>
      <c r="G288">
        <v>102</v>
      </c>
      <c r="H288">
        <v>6.2</v>
      </c>
      <c r="I288" t="s">
        <v>30</v>
      </c>
      <c r="J288">
        <v>18.065999999999999</v>
      </c>
      <c r="K288">
        <v>76.450999999999993</v>
      </c>
      <c r="L288" s="4">
        <v>300</v>
      </c>
      <c r="M288" s="4">
        <f t="shared" si="17"/>
        <v>687.60549534030997</v>
      </c>
      <c r="N288" s="4">
        <f t="shared" si="18"/>
        <v>1037.6228643039906</v>
      </c>
      <c r="O288" s="4">
        <f t="shared" si="19"/>
        <v>1037622864.3039906</v>
      </c>
      <c r="P288" s="4"/>
      <c r="Q288" s="1">
        <f t="shared" si="20"/>
        <v>140.30000000000001</v>
      </c>
    </row>
    <row r="289" spans="1:17" x14ac:dyDescent="0.2">
      <c r="A289">
        <v>1993</v>
      </c>
      <c r="B289">
        <v>3</v>
      </c>
      <c r="C289">
        <v>25</v>
      </c>
      <c r="D289">
        <v>13</v>
      </c>
      <c r="E289">
        <v>34</v>
      </c>
      <c r="F289">
        <v>35.4</v>
      </c>
      <c r="G289">
        <v>21</v>
      </c>
      <c r="H289">
        <v>6.9</v>
      </c>
      <c r="I289" t="s">
        <v>42</v>
      </c>
      <c r="J289">
        <v>-5.8890000000000002</v>
      </c>
      <c r="K289">
        <v>146.02000000000001</v>
      </c>
      <c r="L289" s="4">
        <v>5</v>
      </c>
      <c r="M289" s="4">
        <f t="shared" si="17"/>
        <v>11.460091589005167</v>
      </c>
      <c r="N289" s="4">
        <f t="shared" si="18"/>
        <v>17.29371440506651</v>
      </c>
      <c r="O289" s="4">
        <f t="shared" si="19"/>
        <v>17293714.405066509</v>
      </c>
      <c r="P289" s="4"/>
      <c r="Q289" s="1">
        <f t="shared" si="20"/>
        <v>140.30000000000001</v>
      </c>
    </row>
    <row r="290" spans="1:17" x14ac:dyDescent="0.2">
      <c r="A290">
        <v>1993</v>
      </c>
      <c r="B290">
        <v>7</v>
      </c>
      <c r="C290">
        <v>12</v>
      </c>
      <c r="D290">
        <v>13</v>
      </c>
      <c r="E290">
        <v>17</v>
      </c>
      <c r="F290">
        <v>11.9</v>
      </c>
      <c r="G290">
        <v>17</v>
      </c>
      <c r="H290">
        <v>6.7</v>
      </c>
      <c r="I290" t="s">
        <v>83</v>
      </c>
      <c r="J290">
        <v>34.213000000000001</v>
      </c>
      <c r="K290">
        <v>-118.53700000000001</v>
      </c>
      <c r="L290" s="4">
        <v>40000</v>
      </c>
      <c r="M290" s="4">
        <f t="shared" si="17"/>
        <v>91680.732712041325</v>
      </c>
      <c r="N290" s="4">
        <f t="shared" si="18"/>
        <v>138349.71524053207</v>
      </c>
      <c r="O290" s="4">
        <f t="shared" si="19"/>
        <v>138349715240.53207</v>
      </c>
      <c r="P290" s="4"/>
      <c r="Q290" s="1">
        <f t="shared" si="20"/>
        <v>140.30000000000001</v>
      </c>
    </row>
    <row r="291" spans="1:17" x14ac:dyDescent="0.2">
      <c r="A291">
        <v>1993</v>
      </c>
      <c r="B291">
        <v>8</v>
      </c>
      <c r="C291">
        <v>8</v>
      </c>
      <c r="D291">
        <v>8</v>
      </c>
      <c r="E291">
        <v>34</v>
      </c>
      <c r="F291">
        <v>24.9</v>
      </c>
      <c r="G291">
        <v>59</v>
      </c>
      <c r="H291">
        <v>6.2</v>
      </c>
      <c r="I291" t="s">
        <v>35</v>
      </c>
      <c r="J291">
        <v>0.59299999999999997</v>
      </c>
      <c r="K291">
        <v>30.036999999999999</v>
      </c>
      <c r="L291" s="4">
        <v>70</v>
      </c>
      <c r="M291" s="4">
        <f t="shared" si="17"/>
        <v>160.44128224607232</v>
      </c>
      <c r="N291" s="4">
        <f t="shared" si="18"/>
        <v>242.11200167093114</v>
      </c>
      <c r="O291" s="4">
        <f t="shared" si="19"/>
        <v>242112001.67093113</v>
      </c>
      <c r="P291" s="4"/>
      <c r="Q291" s="1">
        <f t="shared" si="20"/>
        <v>144.5</v>
      </c>
    </row>
    <row r="292" spans="1:17" x14ac:dyDescent="0.2">
      <c r="A292">
        <v>1993</v>
      </c>
      <c r="B292">
        <v>9</v>
      </c>
      <c r="C292">
        <v>21</v>
      </c>
      <c r="D292">
        <v>3</v>
      </c>
      <c r="E292">
        <v>28</v>
      </c>
      <c r="F292">
        <v>55.4</v>
      </c>
      <c r="G292">
        <v>11</v>
      </c>
      <c r="H292">
        <v>6.9</v>
      </c>
      <c r="I292" t="s">
        <v>46</v>
      </c>
      <c r="J292">
        <v>-4.9669999999999996</v>
      </c>
      <c r="K292">
        <v>104.30200000000001</v>
      </c>
      <c r="L292" s="4">
        <v>170.476</v>
      </c>
      <c r="M292" s="4">
        <f t="shared" si="17"/>
        <v>390.73411474544895</v>
      </c>
      <c r="N292" s="4">
        <f t="shared" si="18"/>
        <v>589.63265138362374</v>
      </c>
      <c r="O292" s="4">
        <f t="shared" si="19"/>
        <v>589632651.38362372</v>
      </c>
      <c r="P292" s="4"/>
      <c r="Q292" s="1">
        <f t="shared" si="20"/>
        <v>144.5</v>
      </c>
    </row>
    <row r="293" spans="1:17" x14ac:dyDescent="0.2">
      <c r="A293">
        <v>1993</v>
      </c>
      <c r="B293">
        <v>9</v>
      </c>
      <c r="C293">
        <v>29</v>
      </c>
      <c r="D293">
        <v>22</v>
      </c>
      <c r="E293">
        <v>25</v>
      </c>
      <c r="F293">
        <v>48.6</v>
      </c>
      <c r="G293">
        <v>7</v>
      </c>
      <c r="H293">
        <v>6.1</v>
      </c>
      <c r="I293" t="s">
        <v>84</v>
      </c>
      <c r="J293">
        <v>30.853000000000002</v>
      </c>
      <c r="K293">
        <v>60.595999999999997</v>
      </c>
      <c r="L293" s="4">
        <v>1.4</v>
      </c>
      <c r="M293" s="4">
        <f t="shared" si="17"/>
        <v>3.2088256449214461</v>
      </c>
      <c r="N293" s="4">
        <f t="shared" si="18"/>
        <v>4.842240033418622</v>
      </c>
      <c r="O293" s="4">
        <f t="shared" si="19"/>
        <v>4842240.0334186219</v>
      </c>
      <c r="P293" s="4"/>
      <c r="Q293" s="1">
        <f t="shared" si="20"/>
        <v>144.5</v>
      </c>
    </row>
    <row r="294" spans="1:17" x14ac:dyDescent="0.2">
      <c r="A294">
        <v>1993</v>
      </c>
      <c r="B294">
        <v>10</v>
      </c>
      <c r="C294">
        <v>13</v>
      </c>
      <c r="D294">
        <v>2</v>
      </c>
      <c r="E294">
        <v>6</v>
      </c>
      <c r="F294">
        <v>0.3</v>
      </c>
      <c r="G294">
        <v>25</v>
      </c>
      <c r="H294">
        <v>6.8</v>
      </c>
      <c r="I294" t="s">
        <v>29</v>
      </c>
      <c r="J294">
        <v>2.9169999999999998</v>
      </c>
      <c r="K294">
        <v>-76.057000000000002</v>
      </c>
      <c r="L294" s="4">
        <v>2.4</v>
      </c>
      <c r="M294" s="4">
        <f t="shared" ref="M294:M357" si="21">1.05^(2010-A294)*L294</f>
        <v>5.5008439627224792</v>
      </c>
      <c r="N294" s="4">
        <f t="shared" si="18"/>
        <v>8.3009829144319234</v>
      </c>
      <c r="O294" s="4">
        <f t="shared" si="19"/>
        <v>8300982.9144319231</v>
      </c>
      <c r="P294" s="4"/>
      <c r="Q294" s="1">
        <f t="shared" si="20"/>
        <v>144.5</v>
      </c>
    </row>
    <row r="295" spans="1:17" x14ac:dyDescent="0.2">
      <c r="A295">
        <v>1994</v>
      </c>
      <c r="B295">
        <v>1</v>
      </c>
      <c r="C295">
        <v>17</v>
      </c>
      <c r="D295">
        <v>12</v>
      </c>
      <c r="E295">
        <v>30</v>
      </c>
      <c r="F295">
        <v>55.3</v>
      </c>
      <c r="G295">
        <v>18</v>
      </c>
      <c r="H295">
        <v>7.1</v>
      </c>
      <c r="I295" t="s">
        <v>27</v>
      </c>
      <c r="J295">
        <v>13.525</v>
      </c>
      <c r="K295">
        <v>121.06699999999999</v>
      </c>
      <c r="L295" s="4">
        <v>3.7</v>
      </c>
      <c r="M295" s="4">
        <f t="shared" si="21"/>
        <v>8.0766359770131633</v>
      </c>
      <c r="N295" s="4">
        <f t="shared" si="18"/>
        <v>11.883663526339964</v>
      </c>
      <c r="O295" s="4">
        <f t="shared" si="19"/>
        <v>11883663.526339963</v>
      </c>
      <c r="P295" s="4"/>
      <c r="Q295" s="1">
        <f t="shared" si="20"/>
        <v>144.5</v>
      </c>
    </row>
    <row r="296" spans="1:17" x14ac:dyDescent="0.2">
      <c r="A296">
        <v>1994</v>
      </c>
      <c r="B296">
        <v>2</v>
      </c>
      <c r="C296">
        <v>5</v>
      </c>
      <c r="D296">
        <v>23</v>
      </c>
      <c r="E296">
        <v>34</v>
      </c>
      <c r="F296">
        <v>9.9</v>
      </c>
      <c r="G296">
        <v>14</v>
      </c>
      <c r="H296">
        <v>5.5</v>
      </c>
      <c r="I296" t="s">
        <v>83</v>
      </c>
      <c r="J296">
        <v>40.741</v>
      </c>
      <c r="K296">
        <v>-124.31</v>
      </c>
      <c r="L296" s="4">
        <v>2.1</v>
      </c>
      <c r="M296" s="4">
        <f t="shared" si="21"/>
        <v>4.5840366356020663</v>
      </c>
      <c r="N296" s="4">
        <f t="shared" ref="N296:N359" si="22">$U$3/Q299*M296</f>
        <v>6.7447820014361968</v>
      </c>
      <c r="O296" s="4">
        <f t="shared" si="19"/>
        <v>6744782.0014361972</v>
      </c>
      <c r="P296" s="4"/>
      <c r="Q296" s="1">
        <f t="shared" si="20"/>
        <v>144.5</v>
      </c>
    </row>
    <row r="297" spans="1:17" x14ac:dyDescent="0.2">
      <c r="A297">
        <v>1994</v>
      </c>
      <c r="B297">
        <v>2</v>
      </c>
      <c r="C297">
        <v>15</v>
      </c>
      <c r="D297">
        <v>17</v>
      </c>
      <c r="E297">
        <v>7</v>
      </c>
      <c r="F297">
        <v>43.8</v>
      </c>
      <c r="G297">
        <v>23</v>
      </c>
      <c r="H297">
        <v>7.8</v>
      </c>
      <c r="I297" t="s">
        <v>17</v>
      </c>
      <c r="J297">
        <v>40.524999999999999</v>
      </c>
      <c r="K297">
        <v>143.41900000000001</v>
      </c>
      <c r="L297" s="4">
        <v>170.4</v>
      </c>
      <c r="M297" s="4">
        <f t="shared" si="21"/>
        <v>371.96182986028191</v>
      </c>
      <c r="N297" s="4">
        <f t="shared" si="22"/>
        <v>547.29088240225133</v>
      </c>
      <c r="O297" s="4">
        <f t="shared" si="19"/>
        <v>547290882.40225136</v>
      </c>
      <c r="P297" s="4"/>
      <c r="Q297" s="1">
        <f t="shared" si="20"/>
        <v>144.5</v>
      </c>
    </row>
    <row r="298" spans="1:17" x14ac:dyDescent="0.2">
      <c r="A298">
        <v>1994</v>
      </c>
      <c r="B298">
        <v>2</v>
      </c>
      <c r="C298">
        <v>23</v>
      </c>
      <c r="D298">
        <v>8</v>
      </c>
      <c r="E298">
        <v>2</v>
      </c>
      <c r="F298">
        <v>4.7</v>
      </c>
      <c r="G298">
        <v>6</v>
      </c>
      <c r="H298">
        <v>6.9</v>
      </c>
      <c r="I298" t="s">
        <v>17</v>
      </c>
      <c r="J298">
        <v>34.582999999999998</v>
      </c>
      <c r="K298">
        <v>135.018</v>
      </c>
      <c r="L298" s="4">
        <v>100000</v>
      </c>
      <c r="M298" s="4">
        <f t="shared" si="21"/>
        <v>218287.45883819359</v>
      </c>
      <c r="N298" s="4">
        <f t="shared" si="22"/>
        <v>321180.09530648548</v>
      </c>
      <c r="O298" s="4">
        <f t="shared" si="19"/>
        <v>321180095306.48547</v>
      </c>
      <c r="P298" s="4"/>
      <c r="Q298" s="1">
        <f t="shared" si="20"/>
        <v>148.19999999999999</v>
      </c>
    </row>
    <row r="299" spans="1:17" x14ac:dyDescent="0.2">
      <c r="A299">
        <v>1994</v>
      </c>
      <c r="B299">
        <v>6</v>
      </c>
      <c r="C299">
        <v>6</v>
      </c>
      <c r="D299">
        <v>20</v>
      </c>
      <c r="E299">
        <v>47</v>
      </c>
      <c r="F299">
        <v>40.5</v>
      </c>
      <c r="G299">
        <v>12</v>
      </c>
      <c r="H299">
        <v>6.4</v>
      </c>
      <c r="I299" t="s">
        <v>29</v>
      </c>
      <c r="J299">
        <v>4.1040000000000001</v>
      </c>
      <c r="K299">
        <v>-76.622</v>
      </c>
      <c r="L299" s="4">
        <v>50</v>
      </c>
      <c r="M299" s="4">
        <f t="shared" si="21"/>
        <v>109.1437294190968</v>
      </c>
      <c r="N299" s="4">
        <f t="shared" si="22"/>
        <v>160.59004765324275</v>
      </c>
      <c r="O299" s="4">
        <f t="shared" si="19"/>
        <v>160590047.65324274</v>
      </c>
      <c r="P299" s="4"/>
      <c r="Q299" s="1">
        <f t="shared" si="20"/>
        <v>148.19999999999999</v>
      </c>
    </row>
    <row r="300" spans="1:17" x14ac:dyDescent="0.2">
      <c r="A300">
        <v>1994</v>
      </c>
      <c r="B300">
        <v>11</v>
      </c>
      <c r="C300">
        <v>14</v>
      </c>
      <c r="D300">
        <v>19</v>
      </c>
      <c r="E300">
        <v>15</v>
      </c>
      <c r="F300">
        <v>30.6</v>
      </c>
      <c r="G300">
        <v>32</v>
      </c>
      <c r="H300">
        <v>5.9</v>
      </c>
      <c r="I300" t="s">
        <v>60</v>
      </c>
      <c r="J300">
        <v>35.045999999999999</v>
      </c>
      <c r="K300">
        <v>32.279000000000003</v>
      </c>
      <c r="L300" s="4">
        <v>4.34</v>
      </c>
      <c r="M300" s="4">
        <f t="shared" si="21"/>
        <v>9.4736757135776024</v>
      </c>
      <c r="N300" s="4">
        <f t="shared" si="22"/>
        <v>13.939216136301471</v>
      </c>
      <c r="O300" s="4">
        <f t="shared" si="19"/>
        <v>13939216.136301471</v>
      </c>
      <c r="P300" s="4"/>
      <c r="Q300" s="1">
        <f t="shared" si="20"/>
        <v>148.19999999999999</v>
      </c>
    </row>
    <row r="301" spans="1:17" x14ac:dyDescent="0.2">
      <c r="A301">
        <v>1994</v>
      </c>
      <c r="B301">
        <v>12</v>
      </c>
      <c r="C301">
        <v>26</v>
      </c>
      <c r="D301">
        <v>14</v>
      </c>
      <c r="E301">
        <v>10</v>
      </c>
      <c r="F301">
        <v>29.1</v>
      </c>
      <c r="G301">
        <v>23</v>
      </c>
      <c r="H301">
        <v>6.6</v>
      </c>
      <c r="I301" t="s">
        <v>12</v>
      </c>
      <c r="J301">
        <v>40.149000000000001</v>
      </c>
      <c r="K301">
        <v>21.695</v>
      </c>
      <c r="L301" s="4">
        <v>450</v>
      </c>
      <c r="M301" s="4">
        <f t="shared" si="21"/>
        <v>982.29356477187127</v>
      </c>
      <c r="N301" s="4">
        <f t="shared" si="22"/>
        <v>1445.3104288791849</v>
      </c>
      <c r="O301" s="4">
        <f t="shared" si="19"/>
        <v>1445310428.879185</v>
      </c>
      <c r="P301" s="4"/>
      <c r="Q301" s="1">
        <f t="shared" si="20"/>
        <v>148.19999999999999</v>
      </c>
    </row>
    <row r="302" spans="1:17" x14ac:dyDescent="0.2">
      <c r="A302">
        <v>1994</v>
      </c>
      <c r="B302">
        <v>12</v>
      </c>
      <c r="C302">
        <v>28</v>
      </c>
      <c r="D302">
        <v>12</v>
      </c>
      <c r="E302">
        <v>19</v>
      </c>
      <c r="F302">
        <v>23</v>
      </c>
      <c r="G302">
        <v>27</v>
      </c>
      <c r="H302">
        <v>7.1</v>
      </c>
      <c r="I302" t="s">
        <v>61</v>
      </c>
      <c r="J302">
        <v>52.628999999999998</v>
      </c>
      <c r="K302">
        <v>142.827</v>
      </c>
      <c r="L302" s="4">
        <v>300</v>
      </c>
      <c r="M302" s="4">
        <f t="shared" si="21"/>
        <v>654.86237651458077</v>
      </c>
      <c r="N302" s="4">
        <f t="shared" si="22"/>
        <v>963.54028591945644</v>
      </c>
      <c r="O302" s="4">
        <f t="shared" si="19"/>
        <v>963540285.91945648</v>
      </c>
      <c r="P302" s="4"/>
      <c r="Q302" s="1">
        <f t="shared" si="20"/>
        <v>148.19999999999999</v>
      </c>
    </row>
    <row r="303" spans="1:17" x14ac:dyDescent="0.2">
      <c r="A303">
        <v>1995</v>
      </c>
      <c r="B303">
        <v>1</v>
      </c>
      <c r="C303">
        <v>16</v>
      </c>
      <c r="D303">
        <v>20</v>
      </c>
      <c r="E303">
        <v>46</v>
      </c>
      <c r="F303">
        <v>52.1</v>
      </c>
      <c r="G303">
        <v>22</v>
      </c>
      <c r="H303">
        <v>6.5</v>
      </c>
      <c r="I303" t="s">
        <v>12</v>
      </c>
      <c r="J303">
        <v>38.401000000000003</v>
      </c>
      <c r="K303">
        <v>22.283000000000001</v>
      </c>
      <c r="L303" s="4">
        <v>660</v>
      </c>
      <c r="M303" s="4">
        <f t="shared" si="21"/>
        <v>1372.0925984115029</v>
      </c>
      <c r="N303" s="4">
        <f t="shared" si="22"/>
        <v>1963.2088165303062</v>
      </c>
      <c r="O303" s="4">
        <f t="shared" si="19"/>
        <v>1963208816.5303061</v>
      </c>
      <c r="P303" s="4"/>
      <c r="Q303" s="1">
        <f t="shared" si="20"/>
        <v>148.19999999999999</v>
      </c>
    </row>
    <row r="304" spans="1:17" x14ac:dyDescent="0.2">
      <c r="A304">
        <v>1995</v>
      </c>
      <c r="B304">
        <v>2</v>
      </c>
      <c r="C304">
        <v>8</v>
      </c>
      <c r="D304">
        <v>18</v>
      </c>
      <c r="E304">
        <v>40</v>
      </c>
      <c r="F304">
        <v>25.3</v>
      </c>
      <c r="G304">
        <v>74</v>
      </c>
      <c r="H304">
        <v>6.8</v>
      </c>
      <c r="I304" t="s">
        <v>16</v>
      </c>
      <c r="J304">
        <v>21.966000000000001</v>
      </c>
      <c r="K304">
        <v>99.195999999999998</v>
      </c>
      <c r="L304" s="4">
        <v>36.1</v>
      </c>
      <c r="M304" s="4">
        <f t="shared" si="21"/>
        <v>75.049307276750383</v>
      </c>
      <c r="N304" s="4">
        <f t="shared" si="22"/>
        <v>107.3815731465819</v>
      </c>
      <c r="O304" s="4">
        <f t="shared" si="19"/>
        <v>107381573.1465819</v>
      </c>
      <c r="P304" s="4"/>
      <c r="Q304" s="1">
        <f t="shared" si="20"/>
        <v>148.19999999999999</v>
      </c>
    </row>
    <row r="305" spans="1:17" x14ac:dyDescent="0.2">
      <c r="A305">
        <v>1995</v>
      </c>
      <c r="B305">
        <v>2</v>
      </c>
      <c r="C305">
        <v>23</v>
      </c>
      <c r="D305">
        <v>21</v>
      </c>
      <c r="E305">
        <v>3</v>
      </c>
      <c r="F305">
        <v>1.3</v>
      </c>
      <c r="G305">
        <v>10</v>
      </c>
      <c r="H305">
        <v>8</v>
      </c>
      <c r="I305" t="s">
        <v>13</v>
      </c>
      <c r="J305">
        <v>-23.34</v>
      </c>
      <c r="K305">
        <v>-70.293999999999997</v>
      </c>
      <c r="L305" s="4">
        <v>1.66</v>
      </c>
      <c r="M305" s="4">
        <f t="shared" si="21"/>
        <v>3.4510207778228703</v>
      </c>
      <c r="N305" s="4">
        <f t="shared" si="22"/>
        <v>4.9377676294550117</v>
      </c>
      <c r="O305" s="4">
        <f t="shared" si="19"/>
        <v>4937767.6294550113</v>
      </c>
      <c r="P305" s="4"/>
      <c r="Q305" s="1">
        <f t="shared" si="20"/>
        <v>148.19999999999999</v>
      </c>
    </row>
    <row r="306" spans="1:17" x14ac:dyDescent="0.2">
      <c r="A306">
        <v>1995</v>
      </c>
      <c r="B306">
        <v>5</v>
      </c>
      <c r="C306">
        <v>13</v>
      </c>
      <c r="D306">
        <v>8</v>
      </c>
      <c r="E306">
        <v>47</v>
      </c>
      <c r="F306">
        <v>12.7</v>
      </c>
      <c r="G306">
        <v>14</v>
      </c>
      <c r="H306">
        <v>6.4</v>
      </c>
      <c r="I306" t="s">
        <v>23</v>
      </c>
      <c r="J306">
        <v>38.063000000000002</v>
      </c>
      <c r="K306">
        <v>30.134</v>
      </c>
      <c r="L306" s="4">
        <v>205.8</v>
      </c>
      <c r="M306" s="4">
        <f t="shared" si="21"/>
        <v>427.84341932285952</v>
      </c>
      <c r="N306" s="4">
        <f t="shared" si="22"/>
        <v>612.16420369990453</v>
      </c>
      <c r="O306" s="4">
        <f t="shared" si="19"/>
        <v>612164203.69990456</v>
      </c>
      <c r="P306" s="4"/>
      <c r="Q306" s="1">
        <f t="shared" si="20"/>
        <v>152.4</v>
      </c>
    </row>
    <row r="307" spans="1:17" x14ac:dyDescent="0.2">
      <c r="A307">
        <v>1995</v>
      </c>
      <c r="B307">
        <v>5</v>
      </c>
      <c r="C307">
        <v>27</v>
      </c>
      <c r="D307">
        <v>13</v>
      </c>
      <c r="E307">
        <v>3</v>
      </c>
      <c r="F307">
        <v>52.6</v>
      </c>
      <c r="G307">
        <v>11</v>
      </c>
      <c r="H307">
        <v>6.2</v>
      </c>
      <c r="I307" t="s">
        <v>16</v>
      </c>
      <c r="J307">
        <v>26.003</v>
      </c>
      <c r="K307">
        <v>102.227</v>
      </c>
      <c r="L307" s="4">
        <v>80</v>
      </c>
      <c r="M307" s="4">
        <f t="shared" si="21"/>
        <v>166.31425435290942</v>
      </c>
      <c r="N307" s="4">
        <f t="shared" si="22"/>
        <v>237.96470503397649</v>
      </c>
      <c r="O307" s="4">
        <f t="shared" si="19"/>
        <v>237964705.0339765</v>
      </c>
      <c r="P307" s="4"/>
      <c r="Q307" s="1">
        <f t="shared" si="20"/>
        <v>152.4</v>
      </c>
    </row>
    <row r="308" spans="1:17" x14ac:dyDescent="0.2">
      <c r="A308">
        <v>1995</v>
      </c>
      <c r="B308">
        <v>6</v>
      </c>
      <c r="C308">
        <v>15</v>
      </c>
      <c r="D308">
        <v>0</v>
      </c>
      <c r="E308">
        <v>15</v>
      </c>
      <c r="F308">
        <v>48.7</v>
      </c>
      <c r="G308">
        <v>14</v>
      </c>
      <c r="H308">
        <v>6.6</v>
      </c>
      <c r="I308" t="s">
        <v>16</v>
      </c>
      <c r="J308">
        <v>27.291</v>
      </c>
      <c r="K308">
        <v>100.276</v>
      </c>
      <c r="L308" s="4">
        <v>506</v>
      </c>
      <c r="M308" s="4">
        <f t="shared" si="21"/>
        <v>1051.9376587821521</v>
      </c>
      <c r="N308" s="4">
        <f t="shared" si="22"/>
        <v>1505.1267593399014</v>
      </c>
      <c r="O308" s="4">
        <f t="shared" si="19"/>
        <v>1505126759.3399014</v>
      </c>
      <c r="P308" s="4"/>
      <c r="Q308" s="1">
        <f t="shared" si="20"/>
        <v>152.4</v>
      </c>
    </row>
    <row r="309" spans="1:17" x14ac:dyDescent="0.2">
      <c r="A309">
        <v>1995</v>
      </c>
      <c r="B309">
        <v>7</v>
      </c>
      <c r="C309">
        <v>11</v>
      </c>
      <c r="D309">
        <v>21</v>
      </c>
      <c r="E309">
        <v>46</v>
      </c>
      <c r="F309">
        <v>39.700000000000003</v>
      </c>
      <c r="G309">
        <v>13</v>
      </c>
      <c r="H309">
        <v>8.1999999999999993</v>
      </c>
      <c r="I309" t="s">
        <v>46</v>
      </c>
      <c r="J309">
        <v>-0.89100000000000001</v>
      </c>
      <c r="K309">
        <v>136.952</v>
      </c>
      <c r="L309" s="4">
        <v>4.2</v>
      </c>
      <c r="M309" s="4">
        <f t="shared" si="21"/>
        <v>8.7314983535277459</v>
      </c>
      <c r="N309" s="4">
        <f t="shared" si="22"/>
        <v>12.493147014283768</v>
      </c>
      <c r="O309" s="4">
        <f t="shared" si="19"/>
        <v>12493147.014283767</v>
      </c>
      <c r="P309" s="4"/>
      <c r="Q309" s="1">
        <f t="shared" si="20"/>
        <v>152.4</v>
      </c>
    </row>
    <row r="310" spans="1:17" x14ac:dyDescent="0.2">
      <c r="A310">
        <v>1995</v>
      </c>
      <c r="B310">
        <v>7</v>
      </c>
      <c r="C310">
        <v>30</v>
      </c>
      <c r="D310">
        <v>5</v>
      </c>
      <c r="E310">
        <v>11</v>
      </c>
      <c r="F310">
        <v>23.6</v>
      </c>
      <c r="G310">
        <v>46</v>
      </c>
      <c r="H310">
        <v>6.3</v>
      </c>
      <c r="I310" t="s">
        <v>16</v>
      </c>
      <c r="J310">
        <v>39.993000000000002</v>
      </c>
      <c r="K310">
        <v>76.695999999999998</v>
      </c>
      <c r="L310" s="4">
        <v>24</v>
      </c>
      <c r="M310" s="4">
        <f t="shared" si="21"/>
        <v>49.894276305872829</v>
      </c>
      <c r="N310" s="4">
        <f t="shared" si="22"/>
        <v>71.389411510192957</v>
      </c>
      <c r="O310" s="4">
        <f t="shared" si="19"/>
        <v>71389411.510192961</v>
      </c>
      <c r="P310" s="4"/>
      <c r="Q310" s="1">
        <f t="shared" si="20"/>
        <v>152.4</v>
      </c>
    </row>
    <row r="311" spans="1:17" x14ac:dyDescent="0.2">
      <c r="A311">
        <v>1995</v>
      </c>
      <c r="B311">
        <v>10</v>
      </c>
      <c r="C311">
        <v>1</v>
      </c>
      <c r="D311">
        <v>15</v>
      </c>
      <c r="E311">
        <v>57</v>
      </c>
      <c r="F311">
        <v>16.2</v>
      </c>
      <c r="G311">
        <v>33</v>
      </c>
      <c r="H311">
        <v>5.9</v>
      </c>
      <c r="I311" t="s">
        <v>25</v>
      </c>
      <c r="J311">
        <v>-1.036</v>
      </c>
      <c r="K311">
        <v>-78.736999999999995</v>
      </c>
      <c r="L311" s="4">
        <v>7</v>
      </c>
      <c r="M311" s="4">
        <f t="shared" si="21"/>
        <v>14.552497255879576</v>
      </c>
      <c r="N311" s="4">
        <f t="shared" si="22"/>
        <v>20.821911690472945</v>
      </c>
      <c r="O311" s="4">
        <f t="shared" si="19"/>
        <v>20821911.690472946</v>
      </c>
      <c r="P311" s="4"/>
      <c r="Q311" s="1">
        <f t="shared" si="20"/>
        <v>152.4</v>
      </c>
    </row>
    <row r="312" spans="1:17" x14ac:dyDescent="0.2">
      <c r="A312">
        <v>1995</v>
      </c>
      <c r="B312">
        <v>10</v>
      </c>
      <c r="C312">
        <v>23</v>
      </c>
      <c r="D312">
        <v>22</v>
      </c>
      <c r="E312">
        <v>46</v>
      </c>
      <c r="F312">
        <v>50.8</v>
      </c>
      <c r="G312">
        <v>10</v>
      </c>
      <c r="H312">
        <v>6.5</v>
      </c>
      <c r="I312" t="s">
        <v>84</v>
      </c>
      <c r="J312">
        <v>37.661000000000001</v>
      </c>
      <c r="K312">
        <v>57.290999999999997</v>
      </c>
      <c r="L312" s="4">
        <v>30</v>
      </c>
      <c r="M312" s="4">
        <f t="shared" si="21"/>
        <v>62.367845382341038</v>
      </c>
      <c r="N312" s="4">
        <f t="shared" si="22"/>
        <v>89.236764387741189</v>
      </c>
      <c r="O312" s="4">
        <f t="shared" si="19"/>
        <v>89236764.387741193</v>
      </c>
      <c r="P312" s="4"/>
      <c r="Q312" s="1">
        <f t="shared" si="20"/>
        <v>152.4</v>
      </c>
    </row>
    <row r="313" spans="1:17" x14ac:dyDescent="0.2">
      <c r="A313">
        <v>1996</v>
      </c>
      <c r="B313">
        <v>2</v>
      </c>
      <c r="C313">
        <v>3</v>
      </c>
      <c r="D313">
        <v>11</v>
      </c>
      <c r="E313">
        <v>14</v>
      </c>
      <c r="F313">
        <v>20.100000000000001</v>
      </c>
      <c r="G313">
        <v>11</v>
      </c>
      <c r="H313">
        <v>6.7</v>
      </c>
      <c r="I313" t="s">
        <v>67</v>
      </c>
      <c r="J313">
        <v>11.112</v>
      </c>
      <c r="K313">
        <v>-60.892000000000003</v>
      </c>
      <c r="L313" s="4">
        <v>25</v>
      </c>
      <c r="M313" s="4">
        <f t="shared" si="21"/>
        <v>49.498289985984933</v>
      </c>
      <c r="N313" s="4">
        <f t="shared" si="22"/>
        <v>68.791581396965782</v>
      </c>
      <c r="O313" s="4">
        <f t="shared" si="19"/>
        <v>68791581.396965787</v>
      </c>
      <c r="P313" s="4"/>
      <c r="Q313" s="1">
        <f t="shared" si="20"/>
        <v>152.4</v>
      </c>
    </row>
    <row r="314" spans="1:17" x14ac:dyDescent="0.2">
      <c r="A314">
        <v>1996</v>
      </c>
      <c r="B314">
        <v>2</v>
      </c>
      <c r="C314">
        <v>17</v>
      </c>
      <c r="D314">
        <v>5</v>
      </c>
      <c r="E314">
        <v>59</v>
      </c>
      <c r="F314">
        <v>30.5</v>
      </c>
      <c r="G314">
        <v>33</v>
      </c>
      <c r="H314">
        <v>7.2</v>
      </c>
      <c r="I314" t="s">
        <v>84</v>
      </c>
      <c r="J314">
        <v>33.825000000000003</v>
      </c>
      <c r="K314">
        <v>59.808999999999997</v>
      </c>
      <c r="L314" s="4">
        <v>100</v>
      </c>
      <c r="M314" s="4">
        <f t="shared" si="21"/>
        <v>197.99315994393973</v>
      </c>
      <c r="N314" s="4">
        <f t="shared" si="22"/>
        <v>275.16632558786313</v>
      </c>
      <c r="O314" s="4">
        <f t="shared" si="19"/>
        <v>275166325.58786315</v>
      </c>
      <c r="P314" s="4"/>
      <c r="Q314" s="1">
        <f t="shared" si="20"/>
        <v>152.4</v>
      </c>
    </row>
    <row r="315" spans="1:17" x14ac:dyDescent="0.2">
      <c r="A315">
        <v>1996</v>
      </c>
      <c r="B315">
        <v>3</v>
      </c>
      <c r="C315">
        <v>19</v>
      </c>
      <c r="D315">
        <v>15</v>
      </c>
      <c r="E315">
        <v>0</v>
      </c>
      <c r="F315">
        <v>26</v>
      </c>
      <c r="G315">
        <v>28</v>
      </c>
      <c r="H315">
        <v>5.8</v>
      </c>
      <c r="I315" t="s">
        <v>30</v>
      </c>
      <c r="J315">
        <v>23.082999999999998</v>
      </c>
      <c r="K315">
        <v>80.040999999999997</v>
      </c>
      <c r="L315" s="4">
        <v>143</v>
      </c>
      <c r="M315" s="4">
        <f t="shared" si="21"/>
        <v>283.13021871983381</v>
      </c>
      <c r="N315" s="4">
        <f t="shared" si="22"/>
        <v>393.48784559064421</v>
      </c>
      <c r="O315" s="4">
        <f t="shared" si="19"/>
        <v>393487845.59064424</v>
      </c>
      <c r="P315" s="4"/>
      <c r="Q315" s="1">
        <f t="shared" si="20"/>
        <v>152.4</v>
      </c>
    </row>
    <row r="316" spans="1:17" x14ac:dyDescent="0.2">
      <c r="A316">
        <v>1996</v>
      </c>
      <c r="B316">
        <v>3</v>
      </c>
      <c r="C316">
        <v>28</v>
      </c>
      <c r="D316">
        <v>23</v>
      </c>
      <c r="E316">
        <v>3</v>
      </c>
      <c r="F316">
        <v>49.8</v>
      </c>
      <c r="G316">
        <v>33</v>
      </c>
      <c r="H316">
        <v>7</v>
      </c>
      <c r="I316" t="s">
        <v>38</v>
      </c>
      <c r="J316">
        <v>10.598000000000001</v>
      </c>
      <c r="K316">
        <v>-63.485999999999997</v>
      </c>
      <c r="L316" s="4">
        <v>81</v>
      </c>
      <c r="M316" s="4">
        <f t="shared" si="21"/>
        <v>160.3744595545912</v>
      </c>
      <c r="N316" s="4">
        <f t="shared" si="22"/>
        <v>222.88472372616914</v>
      </c>
      <c r="O316" s="4">
        <f t="shared" si="19"/>
        <v>222884723.72616914</v>
      </c>
      <c r="P316" s="4"/>
      <c r="Q316" s="1">
        <f t="shared" si="20"/>
        <v>156.9</v>
      </c>
    </row>
    <row r="317" spans="1:17" x14ac:dyDescent="0.2">
      <c r="A317">
        <v>1997</v>
      </c>
      <c r="B317">
        <v>2</v>
      </c>
      <c r="C317">
        <v>4</v>
      </c>
      <c r="D317">
        <v>10</v>
      </c>
      <c r="E317">
        <v>37</v>
      </c>
      <c r="F317">
        <v>47.1</v>
      </c>
      <c r="G317">
        <v>10</v>
      </c>
      <c r="H317">
        <v>6</v>
      </c>
      <c r="I317" t="s">
        <v>11</v>
      </c>
      <c r="J317">
        <v>43.084000000000003</v>
      </c>
      <c r="K317">
        <v>12.811999999999999</v>
      </c>
      <c r="L317" s="4">
        <v>4524.8999999999996</v>
      </c>
      <c r="M317" s="4">
        <f t="shared" si="21"/>
        <v>8532.3738040984099</v>
      </c>
      <c r="N317" s="4">
        <f t="shared" si="22"/>
        <v>11592.120263093351</v>
      </c>
      <c r="O317" s="4">
        <f t="shared" si="19"/>
        <v>11592120263.093351</v>
      </c>
      <c r="P317" s="4"/>
      <c r="Q317" s="1">
        <f t="shared" si="20"/>
        <v>156.9</v>
      </c>
    </row>
    <row r="318" spans="1:17" x14ac:dyDescent="0.2">
      <c r="A318">
        <v>1997</v>
      </c>
      <c r="B318">
        <v>4</v>
      </c>
      <c r="C318">
        <v>22</v>
      </c>
      <c r="D318">
        <v>9</v>
      </c>
      <c r="E318">
        <v>31</v>
      </c>
      <c r="F318">
        <v>23.2</v>
      </c>
      <c r="G318">
        <v>5</v>
      </c>
      <c r="H318">
        <v>5.9</v>
      </c>
      <c r="I318" t="s">
        <v>46</v>
      </c>
      <c r="J318">
        <v>-3.7759999999999998</v>
      </c>
      <c r="K318">
        <v>119.727</v>
      </c>
      <c r="L318" s="4">
        <v>1.1000000000000001</v>
      </c>
      <c r="M318" s="4">
        <f t="shared" si="21"/>
        <v>2.0742140565555598</v>
      </c>
      <c r="N318" s="4">
        <f t="shared" si="22"/>
        <v>2.8180362636528296</v>
      </c>
      <c r="O318" s="4">
        <f t="shared" si="19"/>
        <v>2818036.2636528295</v>
      </c>
      <c r="P318" s="4"/>
      <c r="Q318" s="1">
        <f t="shared" si="20"/>
        <v>156.9</v>
      </c>
    </row>
    <row r="319" spans="1:17" x14ac:dyDescent="0.2">
      <c r="A319">
        <v>1997</v>
      </c>
      <c r="B319">
        <v>5</v>
      </c>
      <c r="C319">
        <v>10</v>
      </c>
      <c r="D319">
        <v>7</v>
      </c>
      <c r="E319">
        <v>57</v>
      </c>
      <c r="F319">
        <v>29.7</v>
      </c>
      <c r="G319">
        <v>10</v>
      </c>
      <c r="H319">
        <v>7.1</v>
      </c>
      <c r="I319" t="s">
        <v>13</v>
      </c>
      <c r="J319">
        <v>-30.933</v>
      </c>
      <c r="K319">
        <v>-71.22</v>
      </c>
      <c r="L319" s="4">
        <v>48</v>
      </c>
      <c r="M319" s="4">
        <f t="shared" si="21"/>
        <v>90.511158831515331</v>
      </c>
      <c r="N319" s="4">
        <f t="shared" si="22"/>
        <v>122.96885514121438</v>
      </c>
      <c r="O319" s="4">
        <f t="shared" si="19"/>
        <v>122968855.14121437</v>
      </c>
      <c r="P319" s="4"/>
      <c r="Q319" s="1">
        <f t="shared" si="20"/>
        <v>156.9</v>
      </c>
    </row>
    <row r="320" spans="1:17" x14ac:dyDescent="0.2">
      <c r="A320">
        <v>1997</v>
      </c>
      <c r="B320">
        <v>5</v>
      </c>
      <c r="C320">
        <v>21</v>
      </c>
      <c r="D320">
        <v>22</v>
      </c>
      <c r="E320">
        <v>51</v>
      </c>
      <c r="F320">
        <v>28.7</v>
      </c>
      <c r="G320">
        <v>36</v>
      </c>
      <c r="H320">
        <v>5.7</v>
      </c>
      <c r="I320" t="s">
        <v>16</v>
      </c>
      <c r="J320">
        <v>41.082999999999998</v>
      </c>
      <c r="K320">
        <v>114.5</v>
      </c>
      <c r="L320" s="4">
        <v>285.5</v>
      </c>
      <c r="M320" s="4">
        <f t="shared" si="21"/>
        <v>538.35283013328387</v>
      </c>
      <c r="N320" s="4">
        <f t="shared" si="22"/>
        <v>731.40850297534803</v>
      </c>
      <c r="O320" s="4">
        <f t="shared" ref="O320:O383" si="23">10^6 * N320</f>
        <v>731408502.975348</v>
      </c>
      <c r="P320" s="4"/>
      <c r="Q320" s="1">
        <f t="shared" si="20"/>
        <v>160.5</v>
      </c>
    </row>
    <row r="321" spans="1:17" x14ac:dyDescent="0.2">
      <c r="A321">
        <v>1997</v>
      </c>
      <c r="B321">
        <v>7</v>
      </c>
      <c r="C321">
        <v>9</v>
      </c>
      <c r="D321">
        <v>19</v>
      </c>
      <c r="E321">
        <v>24</v>
      </c>
      <c r="F321">
        <v>13.1</v>
      </c>
      <c r="G321">
        <v>20</v>
      </c>
      <c r="H321">
        <v>6.6</v>
      </c>
      <c r="I321" t="s">
        <v>50</v>
      </c>
      <c r="J321">
        <v>37.106000000000002</v>
      </c>
      <c r="K321">
        <v>70.11</v>
      </c>
      <c r="L321" s="4">
        <v>10</v>
      </c>
      <c r="M321" s="4">
        <f t="shared" si="21"/>
        <v>18.856491423232359</v>
      </c>
      <c r="N321" s="4">
        <f t="shared" si="22"/>
        <v>25.618511487752993</v>
      </c>
      <c r="O321" s="4">
        <f t="shared" si="23"/>
        <v>25618511.487752993</v>
      </c>
      <c r="P321" s="4"/>
      <c r="Q321" s="1">
        <f t="shared" si="20"/>
        <v>160.5</v>
      </c>
    </row>
    <row r="322" spans="1:17" x14ac:dyDescent="0.2">
      <c r="A322">
        <v>1997</v>
      </c>
      <c r="B322">
        <v>9</v>
      </c>
      <c r="C322">
        <v>26</v>
      </c>
      <c r="D322">
        <v>9</v>
      </c>
      <c r="E322">
        <v>40</v>
      </c>
      <c r="F322">
        <v>26.3</v>
      </c>
      <c r="G322">
        <v>10</v>
      </c>
      <c r="H322">
        <v>6.3</v>
      </c>
      <c r="I322" t="s">
        <v>23</v>
      </c>
      <c r="J322">
        <v>36.878</v>
      </c>
      <c r="K322">
        <v>35.307000000000002</v>
      </c>
      <c r="L322" s="4">
        <v>550</v>
      </c>
      <c r="M322" s="4">
        <f t="shared" si="21"/>
        <v>1037.1070282777798</v>
      </c>
      <c r="N322" s="4">
        <f t="shared" si="22"/>
        <v>1409.0181318264147</v>
      </c>
      <c r="O322" s="4">
        <f t="shared" si="23"/>
        <v>1409018131.8264146</v>
      </c>
      <c r="P322" s="4"/>
      <c r="Q322" s="1">
        <f t="shared" si="20"/>
        <v>160.5</v>
      </c>
    </row>
    <row r="323" spans="1:17" x14ac:dyDescent="0.2">
      <c r="A323">
        <v>1997</v>
      </c>
      <c r="B323">
        <v>9</v>
      </c>
      <c r="C323">
        <v>28</v>
      </c>
      <c r="D323">
        <v>1</v>
      </c>
      <c r="E323">
        <v>38</v>
      </c>
      <c r="F323">
        <v>28.6</v>
      </c>
      <c r="G323">
        <v>33</v>
      </c>
      <c r="H323">
        <v>6.2</v>
      </c>
      <c r="I323" t="s">
        <v>69</v>
      </c>
      <c r="J323">
        <v>38.65</v>
      </c>
      <c r="K323">
        <v>-28.626000000000001</v>
      </c>
      <c r="L323" s="4">
        <v>72</v>
      </c>
      <c r="M323" s="4">
        <f t="shared" si="21"/>
        <v>135.766738247273</v>
      </c>
      <c r="N323" s="4">
        <f t="shared" si="22"/>
        <v>184.45328271182157</v>
      </c>
      <c r="O323" s="4">
        <f t="shared" si="23"/>
        <v>184453282.71182159</v>
      </c>
      <c r="P323" s="4"/>
      <c r="Q323" s="1">
        <f t="shared" ref="Q323:Q386" si="24">VLOOKUP(A320,$R$2:$S$107,2,FALSE)</f>
        <v>160.5</v>
      </c>
    </row>
    <row r="324" spans="1:17" x14ac:dyDescent="0.2">
      <c r="A324">
        <v>1997</v>
      </c>
      <c r="B324">
        <v>10</v>
      </c>
      <c r="C324">
        <v>15</v>
      </c>
      <c r="D324">
        <v>1</v>
      </c>
      <c r="E324">
        <v>3</v>
      </c>
      <c r="F324">
        <v>33.4</v>
      </c>
      <c r="G324">
        <v>58</v>
      </c>
      <c r="H324">
        <v>5.6</v>
      </c>
      <c r="I324" t="s">
        <v>16</v>
      </c>
      <c r="J324">
        <v>27.308</v>
      </c>
      <c r="K324">
        <v>101.029</v>
      </c>
      <c r="L324" s="4">
        <v>70</v>
      </c>
      <c r="M324" s="4">
        <f t="shared" si="21"/>
        <v>131.99543996262651</v>
      </c>
      <c r="N324" s="4">
        <f t="shared" si="22"/>
        <v>179.32958041427094</v>
      </c>
      <c r="O324" s="4">
        <f t="shared" si="23"/>
        <v>179329580.41427094</v>
      </c>
      <c r="P324" s="4"/>
      <c r="Q324" s="1">
        <f t="shared" si="24"/>
        <v>160.5</v>
      </c>
    </row>
    <row r="325" spans="1:17" x14ac:dyDescent="0.2">
      <c r="A325">
        <v>1998</v>
      </c>
      <c r="B325">
        <v>1</v>
      </c>
      <c r="C325">
        <v>10</v>
      </c>
      <c r="D325">
        <v>3</v>
      </c>
      <c r="E325">
        <v>50</v>
      </c>
      <c r="F325">
        <v>41.5</v>
      </c>
      <c r="G325">
        <v>30</v>
      </c>
      <c r="H325">
        <v>7.7</v>
      </c>
      <c r="I325" t="s">
        <v>46</v>
      </c>
      <c r="J325">
        <v>-2.0710000000000002</v>
      </c>
      <c r="K325">
        <v>124.89100000000001</v>
      </c>
      <c r="L325" s="4">
        <v>200</v>
      </c>
      <c r="M325" s="4">
        <f t="shared" si="21"/>
        <v>359.17126520442582</v>
      </c>
      <c r="N325" s="4">
        <f t="shared" si="22"/>
        <v>480.48741966513057</v>
      </c>
      <c r="O325" s="4">
        <f t="shared" si="23"/>
        <v>480487419.66513056</v>
      </c>
      <c r="P325" s="4"/>
      <c r="Q325" s="1">
        <f t="shared" si="24"/>
        <v>160.5</v>
      </c>
    </row>
    <row r="326" spans="1:17" x14ac:dyDescent="0.2">
      <c r="A326">
        <v>1998</v>
      </c>
      <c r="B326">
        <v>5</v>
      </c>
      <c r="C326">
        <v>30</v>
      </c>
      <c r="D326">
        <v>6</v>
      </c>
      <c r="E326">
        <v>22</v>
      </c>
      <c r="F326">
        <v>28.9</v>
      </c>
      <c r="G326">
        <v>33</v>
      </c>
      <c r="H326">
        <v>4.5</v>
      </c>
      <c r="I326" t="s">
        <v>16</v>
      </c>
      <c r="J326">
        <v>26.373000000000001</v>
      </c>
      <c r="K326">
        <v>104.021</v>
      </c>
      <c r="L326" s="4">
        <v>22.6</v>
      </c>
      <c r="M326" s="4">
        <f t="shared" si="21"/>
        <v>40.586352968100122</v>
      </c>
      <c r="N326" s="4">
        <f t="shared" si="22"/>
        <v>54.295078422159762</v>
      </c>
      <c r="O326" s="4">
        <f t="shared" si="23"/>
        <v>54295078.422159761</v>
      </c>
      <c r="P326" s="4"/>
      <c r="Q326" s="1">
        <f t="shared" si="24"/>
        <v>160.5</v>
      </c>
    </row>
    <row r="327" spans="1:17" x14ac:dyDescent="0.2">
      <c r="A327">
        <v>1998</v>
      </c>
      <c r="B327">
        <v>6</v>
      </c>
      <c r="C327">
        <v>27</v>
      </c>
      <c r="D327">
        <v>13</v>
      </c>
      <c r="E327">
        <v>55</v>
      </c>
      <c r="F327">
        <v>52</v>
      </c>
      <c r="G327">
        <v>33</v>
      </c>
      <c r="H327">
        <v>6.2</v>
      </c>
      <c r="I327" t="s">
        <v>29</v>
      </c>
      <c r="J327">
        <v>4.4610000000000003</v>
      </c>
      <c r="K327">
        <v>-75.724000000000004</v>
      </c>
      <c r="L327" s="4">
        <v>1857.366</v>
      </c>
      <c r="M327" s="4">
        <f t="shared" si="21"/>
        <v>3335.5624808384182</v>
      </c>
      <c r="N327" s="4">
        <f t="shared" si="22"/>
        <v>4462.2049835687249</v>
      </c>
      <c r="O327" s="4">
        <f t="shared" si="23"/>
        <v>4462204983.5687246</v>
      </c>
      <c r="P327" s="4"/>
      <c r="Q327" s="1">
        <f t="shared" si="24"/>
        <v>160.5</v>
      </c>
    </row>
    <row r="328" spans="1:17" x14ac:dyDescent="0.2">
      <c r="A328">
        <v>1998</v>
      </c>
      <c r="B328">
        <v>7</v>
      </c>
      <c r="C328">
        <v>9</v>
      </c>
      <c r="D328">
        <v>5</v>
      </c>
      <c r="E328">
        <v>19</v>
      </c>
      <c r="F328">
        <v>7.3</v>
      </c>
      <c r="G328">
        <v>10</v>
      </c>
      <c r="H328">
        <v>3.2</v>
      </c>
      <c r="I328" t="s">
        <v>61</v>
      </c>
      <c r="J328">
        <v>42.962000000000003</v>
      </c>
      <c r="K328">
        <v>46.954000000000001</v>
      </c>
      <c r="L328" s="4">
        <v>0.9</v>
      </c>
      <c r="M328" s="4">
        <f t="shared" si="21"/>
        <v>1.6162706934199162</v>
      </c>
      <c r="N328" s="4">
        <f t="shared" si="22"/>
        <v>2.1621933884930877</v>
      </c>
      <c r="O328" s="4">
        <f t="shared" si="23"/>
        <v>2162193.3884930876</v>
      </c>
      <c r="P328" s="4"/>
      <c r="Q328" s="1">
        <f t="shared" si="24"/>
        <v>163</v>
      </c>
    </row>
    <row r="329" spans="1:17" x14ac:dyDescent="0.2">
      <c r="A329">
        <v>1998</v>
      </c>
      <c r="B329">
        <v>11</v>
      </c>
      <c r="C329">
        <v>19</v>
      </c>
      <c r="D329">
        <v>11</v>
      </c>
      <c r="E329">
        <v>38</v>
      </c>
      <c r="F329">
        <v>14.8</v>
      </c>
      <c r="G329">
        <v>33</v>
      </c>
      <c r="H329">
        <v>4.8</v>
      </c>
      <c r="I329" t="s">
        <v>62</v>
      </c>
      <c r="J329">
        <v>38.192999999999998</v>
      </c>
      <c r="K329">
        <v>-1.5660000000000001</v>
      </c>
      <c r="L329" s="4">
        <v>44.003999999999998</v>
      </c>
      <c r="M329" s="4">
        <f t="shared" si="21"/>
        <v>79.024861770277766</v>
      </c>
      <c r="N329" s="4">
        <f t="shared" si="22"/>
        <v>105.71684207472202</v>
      </c>
      <c r="O329" s="4">
        <f t="shared" si="23"/>
        <v>105716842.07472202</v>
      </c>
      <c r="P329" s="4"/>
      <c r="Q329" s="1">
        <f t="shared" si="24"/>
        <v>163</v>
      </c>
    </row>
    <row r="330" spans="1:17" x14ac:dyDescent="0.2">
      <c r="A330">
        <v>1998</v>
      </c>
      <c r="B330">
        <v>11</v>
      </c>
      <c r="C330">
        <v>29</v>
      </c>
      <c r="D330">
        <v>14</v>
      </c>
      <c r="E330">
        <v>10</v>
      </c>
      <c r="F330">
        <v>31.9</v>
      </c>
      <c r="G330">
        <v>33</v>
      </c>
      <c r="H330">
        <v>6.6</v>
      </c>
      <c r="I330" t="s">
        <v>30</v>
      </c>
      <c r="J330">
        <v>30.512</v>
      </c>
      <c r="K330">
        <v>79.403000000000006</v>
      </c>
      <c r="L330" s="4">
        <v>70</v>
      </c>
      <c r="M330" s="4">
        <f t="shared" si="21"/>
        <v>125.70994282154905</v>
      </c>
      <c r="N330" s="4">
        <f t="shared" si="22"/>
        <v>168.17059688279571</v>
      </c>
      <c r="O330" s="4">
        <f t="shared" si="23"/>
        <v>168170596.88279572</v>
      </c>
      <c r="P330" s="4"/>
      <c r="Q330" s="1">
        <f t="shared" si="24"/>
        <v>163</v>
      </c>
    </row>
    <row r="331" spans="1:17" x14ac:dyDescent="0.2">
      <c r="A331">
        <v>1998</v>
      </c>
      <c r="B331">
        <v>12</v>
      </c>
      <c r="C331">
        <v>1</v>
      </c>
      <c r="D331">
        <v>7</v>
      </c>
      <c r="E331">
        <v>37</v>
      </c>
      <c r="F331">
        <v>56.1</v>
      </c>
      <c r="G331">
        <v>10</v>
      </c>
      <c r="H331">
        <v>5.4</v>
      </c>
      <c r="I331" t="s">
        <v>63</v>
      </c>
      <c r="J331">
        <v>40.802</v>
      </c>
      <c r="K331">
        <v>47.448</v>
      </c>
      <c r="L331" s="4">
        <v>5</v>
      </c>
      <c r="M331" s="4">
        <f t="shared" si="21"/>
        <v>8.9792816301106466</v>
      </c>
      <c r="N331" s="4">
        <f t="shared" si="22"/>
        <v>12.012185491628266</v>
      </c>
      <c r="O331" s="4">
        <f t="shared" si="23"/>
        <v>12012185.491628265</v>
      </c>
      <c r="P331" s="4"/>
      <c r="Q331" s="1">
        <f t="shared" si="24"/>
        <v>163</v>
      </c>
    </row>
    <row r="332" spans="1:17" x14ac:dyDescent="0.2">
      <c r="A332">
        <v>1999</v>
      </c>
      <c r="B332">
        <v>1</v>
      </c>
      <c r="C332">
        <v>25</v>
      </c>
      <c r="D332">
        <v>18</v>
      </c>
      <c r="E332">
        <v>19</v>
      </c>
      <c r="F332">
        <v>16.8</v>
      </c>
      <c r="G332">
        <v>17</v>
      </c>
      <c r="H332">
        <v>7</v>
      </c>
      <c r="I332" t="s">
        <v>32</v>
      </c>
      <c r="J332">
        <v>18.385999999999999</v>
      </c>
      <c r="K332">
        <v>-97.436000000000007</v>
      </c>
      <c r="L332" s="4">
        <v>226.8</v>
      </c>
      <c r="M332" s="4">
        <f t="shared" si="21"/>
        <v>387.90496642078</v>
      </c>
      <c r="N332" s="4">
        <f t="shared" si="22"/>
        <v>507.7131173940553</v>
      </c>
      <c r="O332" s="4">
        <f t="shared" si="23"/>
        <v>507713117.39405531</v>
      </c>
      <c r="P332" s="4"/>
      <c r="Q332" s="1">
        <f t="shared" si="24"/>
        <v>163</v>
      </c>
    </row>
    <row r="333" spans="1:17" x14ac:dyDescent="0.2">
      <c r="A333">
        <v>1999</v>
      </c>
      <c r="B333">
        <v>2</v>
      </c>
      <c r="C333">
        <v>1</v>
      </c>
      <c r="D333">
        <v>23</v>
      </c>
      <c r="E333">
        <v>57</v>
      </c>
      <c r="F333">
        <v>52.9</v>
      </c>
      <c r="G333">
        <v>33</v>
      </c>
      <c r="H333">
        <v>7.6</v>
      </c>
      <c r="I333" t="s">
        <v>23</v>
      </c>
      <c r="J333">
        <v>40.76</v>
      </c>
      <c r="K333">
        <v>29.97</v>
      </c>
      <c r="L333" s="4">
        <v>20000</v>
      </c>
      <c r="M333" s="4">
        <f t="shared" si="21"/>
        <v>34206.787162326276</v>
      </c>
      <c r="N333" s="4">
        <f t="shared" si="22"/>
        <v>44771.87984074562</v>
      </c>
      <c r="O333" s="4">
        <f t="shared" si="23"/>
        <v>44771879840.745621</v>
      </c>
      <c r="P333" s="4"/>
      <c r="Q333" s="1">
        <f t="shared" si="24"/>
        <v>163</v>
      </c>
    </row>
    <row r="334" spans="1:17" x14ac:dyDescent="0.2">
      <c r="A334">
        <v>1999</v>
      </c>
      <c r="B334">
        <v>2</v>
      </c>
      <c r="C334">
        <v>2</v>
      </c>
      <c r="D334">
        <v>13</v>
      </c>
      <c r="E334">
        <v>45</v>
      </c>
      <c r="F334">
        <v>16.8</v>
      </c>
      <c r="G334">
        <v>10</v>
      </c>
      <c r="H334">
        <v>6</v>
      </c>
      <c r="I334" t="s">
        <v>12</v>
      </c>
      <c r="J334">
        <v>38.119</v>
      </c>
      <c r="K334">
        <v>23.605</v>
      </c>
      <c r="L334" s="4">
        <v>4200</v>
      </c>
      <c r="M334" s="4">
        <f t="shared" si="21"/>
        <v>7183.4253040885178</v>
      </c>
      <c r="N334" s="4">
        <f t="shared" si="22"/>
        <v>9402.09476655658</v>
      </c>
      <c r="O334" s="4">
        <f t="shared" si="23"/>
        <v>9402094766.5565796</v>
      </c>
      <c r="P334" s="4"/>
      <c r="Q334" s="1">
        <f t="shared" si="24"/>
        <v>163</v>
      </c>
    </row>
    <row r="335" spans="1:17" x14ac:dyDescent="0.2">
      <c r="A335">
        <v>1999</v>
      </c>
      <c r="B335">
        <v>3</v>
      </c>
      <c r="C335">
        <v>28</v>
      </c>
      <c r="D335">
        <v>19</v>
      </c>
      <c r="E335">
        <v>5</v>
      </c>
      <c r="F335">
        <v>11</v>
      </c>
      <c r="G335">
        <v>15</v>
      </c>
      <c r="H335">
        <v>7.7</v>
      </c>
      <c r="I335" t="s">
        <v>64</v>
      </c>
      <c r="J335">
        <v>23.771999999999998</v>
      </c>
      <c r="K335">
        <v>120.982</v>
      </c>
      <c r="L335" s="4">
        <v>14000</v>
      </c>
      <c r="M335" s="4">
        <f t="shared" si="21"/>
        <v>23944.751013628393</v>
      </c>
      <c r="N335" s="4">
        <f t="shared" si="22"/>
        <v>31340.315888521931</v>
      </c>
      <c r="O335" s="4">
        <f t="shared" si="23"/>
        <v>31340315888.521931</v>
      </c>
      <c r="P335" s="4"/>
      <c r="Q335" s="1">
        <f t="shared" si="24"/>
        <v>166.6</v>
      </c>
    </row>
    <row r="336" spans="1:17" x14ac:dyDescent="0.2">
      <c r="A336">
        <v>1999</v>
      </c>
      <c r="B336">
        <v>6</v>
      </c>
      <c r="C336">
        <v>4</v>
      </c>
      <c r="D336">
        <v>9</v>
      </c>
      <c r="E336">
        <v>12</v>
      </c>
      <c r="F336">
        <v>50</v>
      </c>
      <c r="G336">
        <v>33</v>
      </c>
      <c r="H336">
        <v>7.5</v>
      </c>
      <c r="I336" t="s">
        <v>32</v>
      </c>
      <c r="J336">
        <v>16.059000000000001</v>
      </c>
      <c r="K336">
        <v>-96.930999999999997</v>
      </c>
      <c r="L336" s="4">
        <v>164.8</v>
      </c>
      <c r="M336" s="4">
        <f t="shared" si="21"/>
        <v>281.86392621756852</v>
      </c>
      <c r="N336" s="4">
        <f t="shared" si="22"/>
        <v>368.92028988774388</v>
      </c>
      <c r="O336" s="4">
        <f t="shared" si="23"/>
        <v>368920289.88774389</v>
      </c>
      <c r="P336" s="4"/>
      <c r="Q336" s="1">
        <f t="shared" si="24"/>
        <v>166.6</v>
      </c>
    </row>
    <row r="337" spans="1:17" x14ac:dyDescent="0.2">
      <c r="A337">
        <v>1999</v>
      </c>
      <c r="B337">
        <v>6</v>
      </c>
      <c r="C337">
        <v>15</v>
      </c>
      <c r="D337">
        <v>20</v>
      </c>
      <c r="E337">
        <v>42</v>
      </c>
      <c r="F337">
        <v>5.9</v>
      </c>
      <c r="G337">
        <v>70</v>
      </c>
      <c r="H337">
        <v>5.9</v>
      </c>
      <c r="I337" t="s">
        <v>64</v>
      </c>
      <c r="J337">
        <v>23.445</v>
      </c>
      <c r="K337">
        <v>120.506</v>
      </c>
      <c r="L337" s="4">
        <v>0.78600000000000003</v>
      </c>
      <c r="M337" s="4">
        <f t="shared" si="21"/>
        <v>1.3443267354794226</v>
      </c>
      <c r="N337" s="4">
        <f t="shared" si="22"/>
        <v>1.7595348777413027</v>
      </c>
      <c r="O337" s="4">
        <f t="shared" si="23"/>
        <v>1759534.8777413026</v>
      </c>
      <c r="P337" s="4"/>
      <c r="Q337" s="1">
        <f t="shared" si="24"/>
        <v>166.6</v>
      </c>
    </row>
    <row r="338" spans="1:17" x14ac:dyDescent="0.2">
      <c r="A338">
        <v>1999</v>
      </c>
      <c r="B338">
        <v>8</v>
      </c>
      <c r="C338">
        <v>17</v>
      </c>
      <c r="D338">
        <v>0</v>
      </c>
      <c r="E338">
        <v>1</v>
      </c>
      <c r="F338">
        <v>39.1</v>
      </c>
      <c r="G338">
        <v>13</v>
      </c>
      <c r="H338">
        <v>5.3</v>
      </c>
      <c r="I338" t="s">
        <v>16</v>
      </c>
      <c r="J338">
        <v>39.899000000000001</v>
      </c>
      <c r="K338">
        <v>113.983</v>
      </c>
      <c r="L338" s="4">
        <v>44</v>
      </c>
      <c r="M338" s="4">
        <f t="shared" si="21"/>
        <v>75.254931757117802</v>
      </c>
      <c r="N338" s="4">
        <f t="shared" si="22"/>
        <v>98.498135649640346</v>
      </c>
      <c r="O338" s="4">
        <f t="shared" si="23"/>
        <v>98498135.649640352</v>
      </c>
      <c r="P338" s="4"/>
      <c r="Q338" s="1">
        <f t="shared" si="24"/>
        <v>166.6</v>
      </c>
    </row>
    <row r="339" spans="1:17" x14ac:dyDescent="0.2">
      <c r="A339">
        <v>1999</v>
      </c>
      <c r="B339">
        <v>9</v>
      </c>
      <c r="C339">
        <v>7</v>
      </c>
      <c r="D339">
        <v>11</v>
      </c>
      <c r="E339">
        <v>56</v>
      </c>
      <c r="F339">
        <v>49.3</v>
      </c>
      <c r="G339">
        <v>10</v>
      </c>
      <c r="H339">
        <v>7.2</v>
      </c>
      <c r="I339" t="s">
        <v>23</v>
      </c>
      <c r="J339">
        <v>40.758000000000003</v>
      </c>
      <c r="K339">
        <v>31.161000000000001</v>
      </c>
      <c r="L339" s="4">
        <v>1000</v>
      </c>
      <c r="M339" s="4">
        <f t="shared" si="21"/>
        <v>1710.3393581163139</v>
      </c>
      <c r="N339" s="4">
        <f t="shared" si="22"/>
        <v>2238.5939920372807</v>
      </c>
      <c r="O339" s="4">
        <f t="shared" si="23"/>
        <v>2238593992.0372806</v>
      </c>
      <c r="P339" s="4"/>
      <c r="Q339" s="1">
        <f t="shared" si="24"/>
        <v>166.6</v>
      </c>
    </row>
    <row r="340" spans="1:17" x14ac:dyDescent="0.2">
      <c r="A340">
        <v>1999</v>
      </c>
      <c r="B340">
        <v>9</v>
      </c>
      <c r="C340">
        <v>20</v>
      </c>
      <c r="D340">
        <v>17</v>
      </c>
      <c r="E340">
        <v>47</v>
      </c>
      <c r="F340">
        <v>18.399999999999999</v>
      </c>
      <c r="G340">
        <v>33</v>
      </c>
      <c r="H340">
        <v>7.3</v>
      </c>
      <c r="I340" t="s">
        <v>27</v>
      </c>
      <c r="J340">
        <v>15.766</v>
      </c>
      <c r="K340">
        <v>119.74</v>
      </c>
      <c r="L340" s="4">
        <v>1.794</v>
      </c>
      <c r="M340" s="4">
        <f t="shared" si="21"/>
        <v>3.0683488084606672</v>
      </c>
      <c r="N340" s="4">
        <f t="shared" si="22"/>
        <v>4.0160376217148821</v>
      </c>
      <c r="O340" s="4">
        <f t="shared" si="23"/>
        <v>4016037.6217148821</v>
      </c>
      <c r="P340" s="4"/>
      <c r="Q340" s="1">
        <f t="shared" si="24"/>
        <v>166.6</v>
      </c>
    </row>
    <row r="341" spans="1:17" x14ac:dyDescent="0.2">
      <c r="A341">
        <v>1999</v>
      </c>
      <c r="B341">
        <v>9</v>
      </c>
      <c r="C341">
        <v>30</v>
      </c>
      <c r="D341">
        <v>16</v>
      </c>
      <c r="E341">
        <v>31</v>
      </c>
      <c r="F341">
        <v>15.6</v>
      </c>
      <c r="G341">
        <v>61</v>
      </c>
      <c r="H341">
        <v>6.5</v>
      </c>
      <c r="I341" t="s">
        <v>46</v>
      </c>
      <c r="J341">
        <v>-6.8449999999999998</v>
      </c>
      <c r="K341">
        <v>105.55500000000001</v>
      </c>
      <c r="L341" s="4">
        <v>3.9</v>
      </c>
      <c r="M341" s="4">
        <f t="shared" si="21"/>
        <v>6.6703234966536238</v>
      </c>
      <c r="N341" s="4">
        <f t="shared" si="22"/>
        <v>8.7305165689453954</v>
      </c>
      <c r="O341" s="4">
        <f t="shared" si="23"/>
        <v>8730516.5689453948</v>
      </c>
      <c r="P341" s="4"/>
      <c r="Q341" s="1">
        <f t="shared" si="24"/>
        <v>166.6</v>
      </c>
    </row>
    <row r="342" spans="1:17" x14ac:dyDescent="0.2">
      <c r="A342">
        <v>1999</v>
      </c>
      <c r="B342">
        <v>10</v>
      </c>
      <c r="C342">
        <v>22</v>
      </c>
      <c r="D342">
        <v>2</v>
      </c>
      <c r="E342">
        <v>18</v>
      </c>
      <c r="F342">
        <v>58.5</v>
      </c>
      <c r="G342">
        <v>33</v>
      </c>
      <c r="H342">
        <v>5.6</v>
      </c>
      <c r="I342" t="s">
        <v>33</v>
      </c>
      <c r="J342">
        <v>35.320999999999998</v>
      </c>
      <c r="K342">
        <v>-1.2809999999999999</v>
      </c>
      <c r="L342" s="4">
        <v>60.929000000000002</v>
      </c>
      <c r="M342" s="4">
        <f t="shared" si="21"/>
        <v>104.20926675066889</v>
      </c>
      <c r="N342" s="4">
        <f t="shared" si="22"/>
        <v>136.39529334083949</v>
      </c>
      <c r="O342" s="4">
        <f t="shared" si="23"/>
        <v>136395293.34083948</v>
      </c>
      <c r="P342" s="4"/>
      <c r="Q342" s="1">
        <f t="shared" si="24"/>
        <v>166.6</v>
      </c>
    </row>
    <row r="343" spans="1:17" x14ac:dyDescent="0.2">
      <c r="A343">
        <v>1999</v>
      </c>
      <c r="B343">
        <v>11</v>
      </c>
      <c r="C343">
        <v>1</v>
      </c>
      <c r="D343">
        <v>13</v>
      </c>
      <c r="E343">
        <v>25</v>
      </c>
      <c r="F343">
        <v>16.5</v>
      </c>
      <c r="G343">
        <v>10</v>
      </c>
      <c r="H343">
        <v>5.9</v>
      </c>
      <c r="I343" t="s">
        <v>16</v>
      </c>
      <c r="J343">
        <v>25.606999999999999</v>
      </c>
      <c r="K343">
        <v>101.063</v>
      </c>
      <c r="L343" s="4">
        <v>73.5</v>
      </c>
      <c r="M343" s="4">
        <f t="shared" si="21"/>
        <v>125.70994282154906</v>
      </c>
      <c r="N343" s="4">
        <f t="shared" si="22"/>
        <v>164.53665841474015</v>
      </c>
      <c r="O343" s="4">
        <f t="shared" si="23"/>
        <v>164536658.41474015</v>
      </c>
      <c r="P343" s="4"/>
      <c r="Q343" s="1">
        <f t="shared" si="24"/>
        <v>166.6</v>
      </c>
    </row>
    <row r="344" spans="1:17" x14ac:dyDescent="0.2">
      <c r="A344">
        <v>1999</v>
      </c>
      <c r="B344">
        <v>11</v>
      </c>
      <c r="C344">
        <v>12</v>
      </c>
      <c r="D344">
        <v>16</v>
      </c>
      <c r="E344">
        <v>57</v>
      </c>
      <c r="F344">
        <v>19.5</v>
      </c>
      <c r="G344">
        <v>10</v>
      </c>
      <c r="H344">
        <v>7.6</v>
      </c>
      <c r="I344" t="s">
        <v>46</v>
      </c>
      <c r="J344">
        <v>-1.105</v>
      </c>
      <c r="K344">
        <v>123.57299999999999</v>
      </c>
      <c r="L344" s="4">
        <v>30</v>
      </c>
      <c r="M344" s="4">
        <f t="shared" si="21"/>
        <v>51.310180743489411</v>
      </c>
      <c r="N344" s="4">
        <f t="shared" si="22"/>
        <v>67.157819761118418</v>
      </c>
      <c r="O344" s="4">
        <f t="shared" si="23"/>
        <v>67157819.761118412</v>
      </c>
      <c r="P344" s="4"/>
      <c r="Q344" s="1">
        <f t="shared" si="24"/>
        <v>166.6</v>
      </c>
    </row>
    <row r="345" spans="1:17" x14ac:dyDescent="0.2">
      <c r="A345">
        <v>1999</v>
      </c>
      <c r="B345">
        <v>12</v>
      </c>
      <c r="C345">
        <v>11</v>
      </c>
      <c r="D345">
        <v>18</v>
      </c>
      <c r="E345">
        <v>3</v>
      </c>
      <c r="F345">
        <v>36.4</v>
      </c>
      <c r="G345">
        <v>33</v>
      </c>
      <c r="H345">
        <v>7.9</v>
      </c>
      <c r="I345" t="s">
        <v>46</v>
      </c>
      <c r="J345">
        <v>-4.7210000000000001</v>
      </c>
      <c r="K345">
        <v>102.087</v>
      </c>
      <c r="L345" s="4">
        <v>6</v>
      </c>
      <c r="M345" s="4">
        <f t="shared" si="21"/>
        <v>10.262036148697883</v>
      </c>
      <c r="N345" s="4">
        <f t="shared" si="22"/>
        <v>13.431563952223685</v>
      </c>
      <c r="O345" s="4">
        <f t="shared" si="23"/>
        <v>13431563.952223685</v>
      </c>
      <c r="P345" s="4"/>
      <c r="Q345" s="1">
        <f t="shared" si="24"/>
        <v>166.6</v>
      </c>
    </row>
    <row r="346" spans="1:17" x14ac:dyDescent="0.2">
      <c r="A346">
        <v>1999</v>
      </c>
      <c r="B346">
        <v>12</v>
      </c>
      <c r="C346">
        <v>21</v>
      </c>
      <c r="D346">
        <v>14</v>
      </c>
      <c r="E346">
        <v>14</v>
      </c>
      <c r="F346">
        <v>57.6</v>
      </c>
      <c r="G346">
        <v>56</v>
      </c>
      <c r="H346">
        <v>6.5</v>
      </c>
      <c r="I346" t="s">
        <v>65</v>
      </c>
      <c r="J346">
        <v>63.966000000000001</v>
      </c>
      <c r="K346">
        <v>-20.486999999999998</v>
      </c>
      <c r="L346" s="4">
        <v>20</v>
      </c>
      <c r="M346" s="4">
        <f t="shared" si="21"/>
        <v>34.206787162326279</v>
      </c>
      <c r="N346" s="4">
        <f t="shared" si="22"/>
        <v>44.771879840745619</v>
      </c>
      <c r="O346" s="4">
        <f t="shared" si="23"/>
        <v>44771879.84074562</v>
      </c>
      <c r="P346" s="4"/>
      <c r="Q346" s="1">
        <f t="shared" si="24"/>
        <v>166.6</v>
      </c>
    </row>
    <row r="347" spans="1:17" x14ac:dyDescent="0.2">
      <c r="A347">
        <v>1999</v>
      </c>
      <c r="B347">
        <v>12</v>
      </c>
      <c r="C347">
        <v>22</v>
      </c>
      <c r="D347">
        <v>17</v>
      </c>
      <c r="E347">
        <v>36</v>
      </c>
      <c r="F347">
        <v>56.2</v>
      </c>
      <c r="G347">
        <v>10</v>
      </c>
      <c r="H347">
        <v>6.5</v>
      </c>
      <c r="I347" t="s">
        <v>65</v>
      </c>
      <c r="J347">
        <v>63.98</v>
      </c>
      <c r="K347">
        <v>-20.757999999999999</v>
      </c>
      <c r="L347" s="4">
        <v>12</v>
      </c>
      <c r="M347" s="4">
        <f t="shared" si="21"/>
        <v>20.524072297395765</v>
      </c>
      <c r="N347" s="4">
        <f t="shared" si="22"/>
        <v>26.863127904447371</v>
      </c>
      <c r="O347" s="4">
        <f t="shared" si="23"/>
        <v>26863127.904447369</v>
      </c>
      <c r="P347" s="4"/>
      <c r="Q347" s="1">
        <f t="shared" si="24"/>
        <v>166.6</v>
      </c>
    </row>
    <row r="348" spans="1:17" x14ac:dyDescent="0.2">
      <c r="A348">
        <v>2000</v>
      </c>
      <c r="B348">
        <v>1</v>
      </c>
      <c r="C348">
        <v>14</v>
      </c>
      <c r="D348">
        <v>23</v>
      </c>
      <c r="E348">
        <v>37</v>
      </c>
      <c r="F348">
        <v>7.8</v>
      </c>
      <c r="G348">
        <v>33</v>
      </c>
      <c r="H348">
        <v>6.8</v>
      </c>
      <c r="I348" t="s">
        <v>61</v>
      </c>
      <c r="J348">
        <v>48.786000000000001</v>
      </c>
      <c r="K348">
        <v>142.24600000000001</v>
      </c>
      <c r="L348" s="4">
        <v>0.92</v>
      </c>
      <c r="M348" s="4">
        <f t="shared" si="21"/>
        <v>1.4985830566352463</v>
      </c>
      <c r="N348" s="4">
        <f t="shared" si="22"/>
        <v>1.8976482404045023</v>
      </c>
      <c r="O348" s="4">
        <f t="shared" si="23"/>
        <v>1897648.2404045023</v>
      </c>
      <c r="P348" s="4"/>
      <c r="Q348" s="1">
        <f t="shared" si="24"/>
        <v>166.6</v>
      </c>
    </row>
    <row r="349" spans="1:17" x14ac:dyDescent="0.2">
      <c r="A349">
        <v>2000</v>
      </c>
      <c r="B349">
        <v>5</v>
      </c>
      <c r="C349">
        <v>4</v>
      </c>
      <c r="D349">
        <v>4</v>
      </c>
      <c r="E349">
        <v>21</v>
      </c>
      <c r="F349">
        <v>16.2</v>
      </c>
      <c r="G349">
        <v>26</v>
      </c>
      <c r="H349">
        <v>4.2</v>
      </c>
      <c r="I349" t="s">
        <v>16</v>
      </c>
      <c r="J349">
        <v>25.826000000000001</v>
      </c>
      <c r="K349">
        <v>102.194</v>
      </c>
      <c r="L349" s="4">
        <v>43</v>
      </c>
      <c r="M349" s="4">
        <f t="shared" si="21"/>
        <v>70.042468951429981</v>
      </c>
      <c r="N349" s="4">
        <f t="shared" si="22"/>
        <v>88.694428627601738</v>
      </c>
      <c r="O349" s="4">
        <f t="shared" si="23"/>
        <v>88694428.627601743</v>
      </c>
      <c r="P349" s="4"/>
      <c r="Q349" s="1">
        <f t="shared" si="24"/>
        <v>166.6</v>
      </c>
    </row>
    <row r="350" spans="1:17" x14ac:dyDescent="0.2">
      <c r="A350">
        <v>2000</v>
      </c>
      <c r="B350">
        <v>6</v>
      </c>
      <c r="C350">
        <v>4</v>
      </c>
      <c r="D350">
        <v>16</v>
      </c>
      <c r="E350">
        <v>28</v>
      </c>
      <c r="F350">
        <v>26.1</v>
      </c>
      <c r="G350">
        <v>33</v>
      </c>
      <c r="H350">
        <v>5</v>
      </c>
      <c r="I350" t="s">
        <v>83</v>
      </c>
      <c r="J350">
        <v>38.378999999999998</v>
      </c>
      <c r="K350">
        <v>-122.413</v>
      </c>
      <c r="L350" s="4">
        <v>50</v>
      </c>
      <c r="M350" s="4">
        <f t="shared" si="21"/>
        <v>81.444731338872074</v>
      </c>
      <c r="N350" s="4">
        <f t="shared" si="22"/>
        <v>103.13305654372294</v>
      </c>
      <c r="O350" s="4">
        <f t="shared" si="23"/>
        <v>103133056.54372294</v>
      </c>
      <c r="P350" s="4"/>
      <c r="Q350" s="1">
        <f t="shared" si="24"/>
        <v>166.6</v>
      </c>
    </row>
    <row r="351" spans="1:17" x14ac:dyDescent="0.2">
      <c r="A351">
        <v>2000</v>
      </c>
      <c r="B351">
        <v>6</v>
      </c>
      <c r="C351">
        <v>17</v>
      </c>
      <c r="D351">
        <v>15</v>
      </c>
      <c r="E351">
        <v>40</v>
      </c>
      <c r="F351">
        <v>41.7</v>
      </c>
      <c r="G351">
        <v>10</v>
      </c>
      <c r="H351">
        <v>6.7</v>
      </c>
      <c r="I351" t="s">
        <v>17</v>
      </c>
      <c r="J351">
        <v>35.456000000000003</v>
      </c>
      <c r="K351">
        <v>133.13399999999999</v>
      </c>
      <c r="L351" s="4">
        <v>150</v>
      </c>
      <c r="M351" s="4">
        <f t="shared" si="21"/>
        <v>244.33419401661624</v>
      </c>
      <c r="N351" s="4">
        <f t="shared" si="22"/>
        <v>309.39916963116889</v>
      </c>
      <c r="O351" s="4">
        <f t="shared" si="23"/>
        <v>309399169.6311689</v>
      </c>
      <c r="P351" s="4"/>
      <c r="Q351" s="1">
        <f t="shared" si="24"/>
        <v>172.2</v>
      </c>
    </row>
    <row r="352" spans="1:17" x14ac:dyDescent="0.2">
      <c r="A352">
        <v>2000</v>
      </c>
      <c r="B352">
        <v>6</v>
      </c>
      <c r="C352">
        <v>21</v>
      </c>
      <c r="D352">
        <v>0</v>
      </c>
      <c r="E352">
        <v>51</v>
      </c>
      <c r="F352">
        <v>46.8</v>
      </c>
      <c r="G352">
        <v>10</v>
      </c>
      <c r="H352">
        <v>7.7</v>
      </c>
      <c r="I352" t="s">
        <v>31</v>
      </c>
      <c r="J352">
        <v>13.048999999999999</v>
      </c>
      <c r="K352">
        <v>-88.66</v>
      </c>
      <c r="L352" s="4">
        <v>753</v>
      </c>
      <c r="M352" s="4">
        <f t="shared" si="21"/>
        <v>1226.5576539634135</v>
      </c>
      <c r="N352" s="4">
        <f t="shared" si="22"/>
        <v>1553.1838315484677</v>
      </c>
      <c r="O352" s="4">
        <f t="shared" si="23"/>
        <v>1553183831.5484676</v>
      </c>
      <c r="P352" s="4"/>
      <c r="Q352" s="1">
        <f t="shared" si="24"/>
        <v>172.2</v>
      </c>
    </row>
    <row r="353" spans="1:17" x14ac:dyDescent="0.2">
      <c r="A353">
        <v>2000</v>
      </c>
      <c r="B353">
        <v>8</v>
      </c>
      <c r="C353">
        <v>4</v>
      </c>
      <c r="D353">
        <v>21</v>
      </c>
      <c r="E353">
        <v>13</v>
      </c>
      <c r="F353">
        <v>2.7</v>
      </c>
      <c r="G353">
        <v>10</v>
      </c>
      <c r="H353">
        <v>7.7</v>
      </c>
      <c r="I353" t="s">
        <v>30</v>
      </c>
      <c r="J353">
        <v>23.419</v>
      </c>
      <c r="K353">
        <v>70.231999999999999</v>
      </c>
      <c r="L353" s="4">
        <v>2623</v>
      </c>
      <c r="M353" s="4">
        <f t="shared" si="21"/>
        <v>4272.590606037229</v>
      </c>
      <c r="N353" s="4">
        <f t="shared" si="22"/>
        <v>5410.3601462837059</v>
      </c>
      <c r="O353" s="4">
        <f t="shared" si="23"/>
        <v>5410360146.2837057</v>
      </c>
      <c r="P353" s="4"/>
      <c r="Q353" s="1">
        <f t="shared" si="24"/>
        <v>172.2</v>
      </c>
    </row>
    <row r="354" spans="1:17" x14ac:dyDescent="0.2">
      <c r="A354">
        <v>2000</v>
      </c>
      <c r="B354">
        <v>8</v>
      </c>
      <c r="C354">
        <v>21</v>
      </c>
      <c r="D354">
        <v>13</v>
      </c>
      <c r="E354">
        <v>25</v>
      </c>
      <c r="F354">
        <v>44.5</v>
      </c>
      <c r="G354">
        <v>33</v>
      </c>
      <c r="H354">
        <v>6.6</v>
      </c>
      <c r="I354" t="s">
        <v>31</v>
      </c>
      <c r="J354">
        <v>13.670999999999999</v>
      </c>
      <c r="K354">
        <v>-88.938000000000002</v>
      </c>
      <c r="L354" s="4">
        <v>348.5</v>
      </c>
      <c r="M354" s="4">
        <f t="shared" si="21"/>
        <v>567.66977743193843</v>
      </c>
      <c r="N354" s="4">
        <f t="shared" si="22"/>
        <v>718.83740410974906</v>
      </c>
      <c r="O354" s="4">
        <f t="shared" si="23"/>
        <v>718837404.10974908</v>
      </c>
      <c r="P354" s="4"/>
      <c r="Q354" s="1">
        <f t="shared" si="24"/>
        <v>172.2</v>
      </c>
    </row>
    <row r="355" spans="1:17" x14ac:dyDescent="0.2">
      <c r="A355">
        <v>2000</v>
      </c>
      <c r="B355">
        <v>9</v>
      </c>
      <c r="C355">
        <v>3</v>
      </c>
      <c r="D355">
        <v>8</v>
      </c>
      <c r="E355">
        <v>36</v>
      </c>
      <c r="F355">
        <v>30</v>
      </c>
      <c r="G355">
        <v>10</v>
      </c>
      <c r="H355">
        <v>6.8</v>
      </c>
      <c r="I355" t="s">
        <v>83</v>
      </c>
      <c r="J355">
        <v>47.149000000000001</v>
      </c>
      <c r="K355">
        <v>-122.727</v>
      </c>
      <c r="L355" s="4">
        <v>2000</v>
      </c>
      <c r="M355" s="4">
        <f t="shared" si="21"/>
        <v>3257.7892535548831</v>
      </c>
      <c r="N355" s="4">
        <f t="shared" si="22"/>
        <v>4125.3222617489182</v>
      </c>
      <c r="O355" s="4">
        <f t="shared" si="23"/>
        <v>4125322261.7489181</v>
      </c>
      <c r="P355" s="4"/>
      <c r="Q355" s="1">
        <f t="shared" si="24"/>
        <v>172.2</v>
      </c>
    </row>
    <row r="356" spans="1:17" x14ac:dyDescent="0.2">
      <c r="A356">
        <v>2000</v>
      </c>
      <c r="B356">
        <v>10</v>
      </c>
      <c r="C356">
        <v>6</v>
      </c>
      <c r="D356">
        <v>4</v>
      </c>
      <c r="E356">
        <v>30</v>
      </c>
      <c r="F356">
        <v>19.100000000000001</v>
      </c>
      <c r="G356">
        <v>10</v>
      </c>
      <c r="H356">
        <v>6.8</v>
      </c>
      <c r="I356" t="s">
        <v>17</v>
      </c>
      <c r="J356">
        <v>34.082999999999998</v>
      </c>
      <c r="K356">
        <v>132.52600000000001</v>
      </c>
      <c r="L356" s="4">
        <v>500</v>
      </c>
      <c r="M356" s="4">
        <f t="shared" si="21"/>
        <v>814.44731338872077</v>
      </c>
      <c r="N356" s="4">
        <f t="shared" si="22"/>
        <v>1031.3305654372296</v>
      </c>
      <c r="O356" s="4">
        <f t="shared" si="23"/>
        <v>1031330565.4372295</v>
      </c>
      <c r="P356" s="4"/>
      <c r="Q356" s="1">
        <f t="shared" si="24"/>
        <v>172.2</v>
      </c>
    </row>
    <row r="357" spans="1:17" x14ac:dyDescent="0.2">
      <c r="A357">
        <v>2001</v>
      </c>
      <c r="B357">
        <v>1</v>
      </c>
      <c r="C357">
        <v>13</v>
      </c>
      <c r="D357">
        <v>17</v>
      </c>
      <c r="E357">
        <v>33</v>
      </c>
      <c r="F357">
        <v>32.299999999999997</v>
      </c>
      <c r="G357">
        <v>60</v>
      </c>
      <c r="H357">
        <v>5.5</v>
      </c>
      <c r="I357" t="s">
        <v>16</v>
      </c>
      <c r="J357">
        <v>27.689</v>
      </c>
      <c r="K357">
        <v>101.003</v>
      </c>
      <c r="L357" s="4">
        <v>36</v>
      </c>
      <c r="M357" s="4">
        <f t="shared" si="21"/>
        <v>55.847815775226564</v>
      </c>
      <c r="N357" s="4">
        <f t="shared" si="22"/>
        <v>68.763135610857162</v>
      </c>
      <c r="O357" s="4">
        <f t="shared" si="23"/>
        <v>68763135.610857159</v>
      </c>
      <c r="P357" s="4"/>
      <c r="Q357" s="1">
        <f t="shared" si="24"/>
        <v>172.2</v>
      </c>
    </row>
    <row r="358" spans="1:17" x14ac:dyDescent="0.2">
      <c r="A358">
        <v>2001</v>
      </c>
      <c r="B358">
        <v>1</v>
      </c>
      <c r="C358">
        <v>26</v>
      </c>
      <c r="D358">
        <v>3</v>
      </c>
      <c r="E358">
        <v>16</v>
      </c>
      <c r="F358">
        <v>40.5</v>
      </c>
      <c r="G358">
        <v>16</v>
      </c>
      <c r="H358">
        <v>7.5</v>
      </c>
      <c r="I358" t="s">
        <v>27</v>
      </c>
      <c r="J358">
        <v>6.0330000000000004</v>
      </c>
      <c r="K358">
        <v>124.249</v>
      </c>
      <c r="L358" s="4">
        <v>1.714</v>
      </c>
      <c r="M358" s="4">
        <f t="shared" ref="M358:M414" si="25">1.05^(2010-A358)*L358</f>
        <v>2.6589765621871759</v>
      </c>
      <c r="N358" s="4">
        <f t="shared" si="22"/>
        <v>3.2738892899169216</v>
      </c>
      <c r="O358" s="4">
        <f t="shared" si="23"/>
        <v>3273889.2899169214</v>
      </c>
      <c r="P358" s="4"/>
      <c r="Q358" s="1">
        <f t="shared" si="24"/>
        <v>172.2</v>
      </c>
    </row>
    <row r="359" spans="1:17" x14ac:dyDescent="0.2">
      <c r="A359">
        <v>2001</v>
      </c>
      <c r="B359">
        <v>2</v>
      </c>
      <c r="C359">
        <v>13</v>
      </c>
      <c r="D359">
        <v>14</v>
      </c>
      <c r="E359">
        <v>22</v>
      </c>
      <c r="F359">
        <v>5.8</v>
      </c>
      <c r="G359">
        <v>10</v>
      </c>
      <c r="H359">
        <v>6.5</v>
      </c>
      <c r="I359" t="s">
        <v>84</v>
      </c>
      <c r="J359">
        <v>35.625999999999998</v>
      </c>
      <c r="K359">
        <v>49.046999999999997</v>
      </c>
      <c r="L359" s="4">
        <v>300</v>
      </c>
      <c r="M359" s="4">
        <f t="shared" si="25"/>
        <v>465.39846479355475</v>
      </c>
      <c r="N359" s="4">
        <f t="shared" si="22"/>
        <v>573.02613009047639</v>
      </c>
      <c r="O359" s="4">
        <f t="shared" si="23"/>
        <v>573026130.09047639</v>
      </c>
      <c r="P359" s="4"/>
      <c r="Q359" s="1">
        <f t="shared" si="24"/>
        <v>172.2</v>
      </c>
    </row>
    <row r="360" spans="1:17" x14ac:dyDescent="0.2">
      <c r="A360">
        <v>2001</v>
      </c>
      <c r="B360">
        <v>2</v>
      </c>
      <c r="C360">
        <v>28</v>
      </c>
      <c r="D360">
        <v>18</v>
      </c>
      <c r="E360">
        <v>54</v>
      </c>
      <c r="F360">
        <v>32.799999999999997</v>
      </c>
      <c r="G360">
        <v>52</v>
      </c>
      <c r="H360">
        <v>6</v>
      </c>
      <c r="I360" t="s">
        <v>11</v>
      </c>
      <c r="J360">
        <v>38.381</v>
      </c>
      <c r="K360">
        <v>13.701000000000001</v>
      </c>
      <c r="L360" s="4">
        <v>500</v>
      </c>
      <c r="M360" s="4">
        <f t="shared" si="25"/>
        <v>775.6641079892579</v>
      </c>
      <c r="N360" s="4">
        <f t="shared" ref="N360:N414" si="26">$U$3/Q363*M360</f>
        <v>955.04355015079398</v>
      </c>
      <c r="O360" s="4">
        <f t="shared" si="23"/>
        <v>955043550.15079403</v>
      </c>
      <c r="P360" s="4"/>
      <c r="Q360" s="1">
        <f t="shared" si="24"/>
        <v>177.1</v>
      </c>
    </row>
    <row r="361" spans="1:17" x14ac:dyDescent="0.2">
      <c r="A361">
        <v>2001</v>
      </c>
      <c r="B361">
        <v>3</v>
      </c>
      <c r="C361">
        <v>24</v>
      </c>
      <c r="D361">
        <v>6</v>
      </c>
      <c r="E361">
        <v>27</v>
      </c>
      <c r="F361">
        <v>53.5</v>
      </c>
      <c r="G361">
        <v>50</v>
      </c>
      <c r="H361">
        <v>5.7</v>
      </c>
      <c r="I361" t="s">
        <v>11</v>
      </c>
      <c r="J361">
        <v>41.789000000000001</v>
      </c>
      <c r="K361">
        <v>14.872</v>
      </c>
      <c r="L361" s="4">
        <v>796</v>
      </c>
      <c r="M361" s="4">
        <f t="shared" si="25"/>
        <v>1234.8572599188985</v>
      </c>
      <c r="N361" s="4">
        <f t="shared" si="26"/>
        <v>1520.4293318400642</v>
      </c>
      <c r="O361" s="4">
        <f t="shared" si="23"/>
        <v>1520429331.840064</v>
      </c>
      <c r="P361" s="4"/>
      <c r="Q361" s="1">
        <f t="shared" si="24"/>
        <v>177.1</v>
      </c>
    </row>
    <row r="362" spans="1:17" x14ac:dyDescent="0.2">
      <c r="A362">
        <v>2001</v>
      </c>
      <c r="B362">
        <v>5</v>
      </c>
      <c r="C362">
        <v>23</v>
      </c>
      <c r="D362">
        <v>21</v>
      </c>
      <c r="E362">
        <v>10</v>
      </c>
      <c r="F362">
        <v>43.9</v>
      </c>
      <c r="G362">
        <v>33</v>
      </c>
      <c r="H362">
        <v>7.9</v>
      </c>
      <c r="I362" t="s">
        <v>83</v>
      </c>
      <c r="J362">
        <v>63.517000000000003</v>
      </c>
      <c r="K362">
        <v>-147.44399999999999</v>
      </c>
      <c r="L362" s="4">
        <v>56</v>
      </c>
      <c r="M362" s="4">
        <f t="shared" si="25"/>
        <v>86.874380094796891</v>
      </c>
      <c r="N362" s="4">
        <f t="shared" si="26"/>
        <v>106.96487761688894</v>
      </c>
      <c r="O362" s="4">
        <f t="shared" si="23"/>
        <v>106964877.61688894</v>
      </c>
      <c r="P362" s="4"/>
      <c r="Q362" s="1">
        <f t="shared" si="24"/>
        <v>177.1</v>
      </c>
    </row>
    <row r="363" spans="1:17" x14ac:dyDescent="0.2">
      <c r="A363">
        <v>2002</v>
      </c>
      <c r="B363">
        <v>3</v>
      </c>
      <c r="C363">
        <v>5</v>
      </c>
      <c r="D363">
        <v>21</v>
      </c>
      <c r="E363">
        <v>16</v>
      </c>
      <c r="F363">
        <v>9.1</v>
      </c>
      <c r="G363">
        <v>31</v>
      </c>
      <c r="H363">
        <v>6.8</v>
      </c>
      <c r="I363" t="s">
        <v>33</v>
      </c>
      <c r="J363">
        <v>36.963999999999999</v>
      </c>
      <c r="K363">
        <v>3.6339999999999999</v>
      </c>
      <c r="L363" s="4">
        <v>5000</v>
      </c>
      <c r="M363" s="4">
        <f t="shared" si="25"/>
        <v>7387.2772189453126</v>
      </c>
      <c r="N363" s="4">
        <f t="shared" si="26"/>
        <v>8955.0818393058671</v>
      </c>
      <c r="O363" s="4">
        <f t="shared" si="23"/>
        <v>8955081839.3058662</v>
      </c>
      <c r="P363" s="4"/>
      <c r="Q363" s="1">
        <f t="shared" si="24"/>
        <v>177.1</v>
      </c>
    </row>
    <row r="364" spans="1:17" x14ac:dyDescent="0.2">
      <c r="A364">
        <v>2002</v>
      </c>
      <c r="B364">
        <v>6</v>
      </c>
      <c r="C364">
        <v>22</v>
      </c>
      <c r="D364">
        <v>2</v>
      </c>
      <c r="E364">
        <v>58</v>
      </c>
      <c r="F364">
        <v>21.3</v>
      </c>
      <c r="G364">
        <v>10</v>
      </c>
      <c r="H364">
        <v>7</v>
      </c>
      <c r="I364" t="s">
        <v>17</v>
      </c>
      <c r="J364">
        <v>38.848999999999997</v>
      </c>
      <c r="K364">
        <v>141.56800000000001</v>
      </c>
      <c r="L364" s="4">
        <v>233</v>
      </c>
      <c r="M364" s="4">
        <f t="shared" si="25"/>
        <v>344.24711840285158</v>
      </c>
      <c r="N364" s="4">
        <f t="shared" si="26"/>
        <v>417.30681371165338</v>
      </c>
      <c r="O364" s="4">
        <f t="shared" si="23"/>
        <v>417306813.71165335</v>
      </c>
      <c r="P364" s="4"/>
      <c r="Q364" s="1">
        <f t="shared" si="24"/>
        <v>177.1</v>
      </c>
    </row>
    <row r="365" spans="1:17" x14ac:dyDescent="0.2">
      <c r="A365">
        <v>2002</v>
      </c>
      <c r="B365">
        <v>9</v>
      </c>
      <c r="C365">
        <v>6</v>
      </c>
      <c r="D365">
        <v>1</v>
      </c>
      <c r="E365">
        <v>21</v>
      </c>
      <c r="F365">
        <v>28.6</v>
      </c>
      <c r="G365">
        <v>5</v>
      </c>
      <c r="H365">
        <v>5.9</v>
      </c>
      <c r="I365" t="s">
        <v>16</v>
      </c>
      <c r="J365">
        <v>25.975000000000001</v>
      </c>
      <c r="K365">
        <v>101.29</v>
      </c>
      <c r="L365" s="4">
        <v>75</v>
      </c>
      <c r="M365" s="4">
        <f t="shared" si="25"/>
        <v>110.80915828417969</v>
      </c>
      <c r="N365" s="4">
        <f t="shared" si="26"/>
        <v>134.326227589588</v>
      </c>
      <c r="O365" s="4">
        <f t="shared" si="23"/>
        <v>134326227.58958799</v>
      </c>
      <c r="P365" s="4"/>
      <c r="Q365" s="1">
        <f t="shared" si="24"/>
        <v>177.1</v>
      </c>
    </row>
    <row r="366" spans="1:17" x14ac:dyDescent="0.2">
      <c r="A366">
        <v>2002</v>
      </c>
      <c r="B366">
        <v>10</v>
      </c>
      <c r="C366">
        <v>31</v>
      </c>
      <c r="D366">
        <v>10</v>
      </c>
      <c r="E366">
        <v>32</v>
      </c>
      <c r="F366">
        <v>58.7</v>
      </c>
      <c r="G366">
        <v>10</v>
      </c>
      <c r="H366">
        <v>5.5</v>
      </c>
      <c r="I366" t="s">
        <v>17</v>
      </c>
      <c r="J366">
        <v>38.432000000000002</v>
      </c>
      <c r="K366">
        <v>141.00299999999999</v>
      </c>
      <c r="L366" s="4">
        <v>411</v>
      </c>
      <c r="M366" s="4">
        <f t="shared" si="25"/>
        <v>607.23418739730471</v>
      </c>
      <c r="N366" s="4">
        <f t="shared" si="26"/>
        <v>736.10772719094223</v>
      </c>
      <c r="O366" s="4">
        <f t="shared" si="23"/>
        <v>736107727.19094229</v>
      </c>
      <c r="P366" s="4"/>
      <c r="Q366" s="1">
        <f t="shared" si="24"/>
        <v>179.88</v>
      </c>
    </row>
    <row r="367" spans="1:17" x14ac:dyDescent="0.2">
      <c r="A367">
        <v>2002</v>
      </c>
      <c r="B367">
        <v>11</v>
      </c>
      <c r="C367">
        <v>3</v>
      </c>
      <c r="D367">
        <v>22</v>
      </c>
      <c r="E367">
        <v>12</v>
      </c>
      <c r="F367">
        <v>41</v>
      </c>
      <c r="G367">
        <v>5</v>
      </c>
      <c r="H367">
        <v>8.3000000000000007</v>
      </c>
      <c r="I367" t="s">
        <v>17</v>
      </c>
      <c r="J367">
        <v>41.814999999999998</v>
      </c>
      <c r="K367">
        <v>143.91</v>
      </c>
      <c r="L367" s="4">
        <v>90</v>
      </c>
      <c r="M367" s="4">
        <f t="shared" si="25"/>
        <v>132.97098994101563</v>
      </c>
      <c r="N367" s="4">
        <f t="shared" si="26"/>
        <v>161.1914731075056</v>
      </c>
      <c r="O367" s="4">
        <f t="shared" si="23"/>
        <v>161191473.10750559</v>
      </c>
      <c r="P367" s="4"/>
      <c r="Q367" s="1">
        <f t="shared" si="24"/>
        <v>179.88</v>
      </c>
    </row>
    <row r="368" spans="1:17" x14ac:dyDescent="0.2">
      <c r="A368">
        <v>2003</v>
      </c>
      <c r="B368">
        <v>5</v>
      </c>
      <c r="C368">
        <v>21</v>
      </c>
      <c r="D368">
        <v>18</v>
      </c>
      <c r="E368">
        <v>44</v>
      </c>
      <c r="F368">
        <v>20.100000000000001</v>
      </c>
      <c r="G368">
        <v>12</v>
      </c>
      <c r="H368">
        <v>7.3</v>
      </c>
      <c r="I368" t="s">
        <v>61</v>
      </c>
      <c r="J368">
        <v>50.037999999999997</v>
      </c>
      <c r="K368">
        <v>87.813000000000002</v>
      </c>
      <c r="L368" s="4">
        <v>10.6</v>
      </c>
      <c r="M368" s="4">
        <f t="shared" si="25"/>
        <v>14.915264480156251</v>
      </c>
      <c r="N368" s="4">
        <f t="shared" si="26"/>
        <v>17.67972880781122</v>
      </c>
      <c r="O368" s="4">
        <f t="shared" si="23"/>
        <v>17679728.807811219</v>
      </c>
      <c r="P368" s="4"/>
      <c r="Q368" s="1">
        <f t="shared" si="24"/>
        <v>179.88</v>
      </c>
    </row>
    <row r="369" spans="1:17" x14ac:dyDescent="0.2">
      <c r="A369">
        <v>2003</v>
      </c>
      <c r="B369">
        <v>5</v>
      </c>
      <c r="C369">
        <v>26</v>
      </c>
      <c r="D369">
        <v>9</v>
      </c>
      <c r="E369">
        <v>24</v>
      </c>
      <c r="F369">
        <v>33.4</v>
      </c>
      <c r="G369">
        <v>68</v>
      </c>
      <c r="H369">
        <v>5.8</v>
      </c>
      <c r="I369" t="s">
        <v>16</v>
      </c>
      <c r="J369">
        <v>38.4</v>
      </c>
      <c r="K369">
        <v>100.95099999999999</v>
      </c>
      <c r="L369" s="4">
        <v>40</v>
      </c>
      <c r="M369" s="4">
        <f t="shared" si="25"/>
        <v>56.28401690625001</v>
      </c>
      <c r="N369" s="4">
        <f t="shared" si="26"/>
        <v>66.715957765325356</v>
      </c>
      <c r="O369" s="4">
        <f t="shared" si="23"/>
        <v>66715957.76532536</v>
      </c>
      <c r="P369" s="4"/>
      <c r="Q369" s="1">
        <f t="shared" si="24"/>
        <v>179.88</v>
      </c>
    </row>
    <row r="370" spans="1:17" x14ac:dyDescent="0.2">
      <c r="A370">
        <v>2003</v>
      </c>
      <c r="B370">
        <v>7</v>
      </c>
      <c r="C370">
        <v>21</v>
      </c>
      <c r="D370">
        <v>15</v>
      </c>
      <c r="E370">
        <v>16</v>
      </c>
      <c r="F370">
        <v>31.9</v>
      </c>
      <c r="G370">
        <v>10</v>
      </c>
      <c r="H370">
        <v>6.6</v>
      </c>
      <c r="I370" t="s">
        <v>83</v>
      </c>
      <c r="J370">
        <v>35.706000000000003</v>
      </c>
      <c r="K370">
        <v>-121.102</v>
      </c>
      <c r="L370" s="4">
        <v>300</v>
      </c>
      <c r="M370" s="4">
        <f t="shared" si="25"/>
        <v>422.13012679687506</v>
      </c>
      <c r="N370" s="4">
        <f t="shared" si="26"/>
        <v>500.36968323994017</v>
      </c>
      <c r="O370" s="4">
        <f t="shared" si="23"/>
        <v>500369683.23994017</v>
      </c>
      <c r="P370" s="4"/>
      <c r="Q370" s="1">
        <f t="shared" si="24"/>
        <v>179.88</v>
      </c>
    </row>
    <row r="371" spans="1:17" x14ac:dyDescent="0.2">
      <c r="A371">
        <v>2003</v>
      </c>
      <c r="B371">
        <v>7</v>
      </c>
      <c r="C371">
        <v>25</v>
      </c>
      <c r="D371">
        <v>15</v>
      </c>
      <c r="E371">
        <v>13</v>
      </c>
      <c r="F371">
        <v>7.7</v>
      </c>
      <c r="G371">
        <v>10</v>
      </c>
      <c r="H371">
        <v>6.6</v>
      </c>
      <c r="I371" t="s">
        <v>84</v>
      </c>
      <c r="J371">
        <v>28.995000000000001</v>
      </c>
      <c r="K371">
        <v>58.311</v>
      </c>
      <c r="L371" s="4">
        <v>32.700000000000003</v>
      </c>
      <c r="M371" s="4">
        <f t="shared" si="25"/>
        <v>46.012183820859384</v>
      </c>
      <c r="N371" s="4">
        <f t="shared" si="26"/>
        <v>54.540295473153478</v>
      </c>
      <c r="O371" s="4">
        <f t="shared" si="23"/>
        <v>54540295.473153479</v>
      </c>
      <c r="P371" s="4"/>
      <c r="Q371" s="1">
        <f t="shared" si="24"/>
        <v>183.96</v>
      </c>
    </row>
    <row r="372" spans="1:17" x14ac:dyDescent="0.2">
      <c r="A372">
        <v>2003</v>
      </c>
      <c r="B372">
        <v>9</v>
      </c>
      <c r="C372">
        <v>25</v>
      </c>
      <c r="D372">
        <v>19</v>
      </c>
      <c r="E372">
        <v>50</v>
      </c>
      <c r="F372">
        <v>6.3</v>
      </c>
      <c r="G372">
        <v>27</v>
      </c>
      <c r="H372">
        <v>5.4</v>
      </c>
      <c r="I372" t="s">
        <v>16</v>
      </c>
      <c r="J372">
        <v>45.381999999999998</v>
      </c>
      <c r="K372">
        <v>118.256</v>
      </c>
      <c r="L372" s="4">
        <v>74</v>
      </c>
      <c r="M372" s="4">
        <f t="shared" si="25"/>
        <v>104.12543127656252</v>
      </c>
      <c r="N372" s="4">
        <f t="shared" si="26"/>
        <v>123.42452186585191</v>
      </c>
      <c r="O372" s="4">
        <f t="shared" si="23"/>
        <v>123424521.86585191</v>
      </c>
      <c r="P372" s="4"/>
      <c r="Q372" s="1">
        <f t="shared" si="24"/>
        <v>183.96</v>
      </c>
    </row>
    <row r="373" spans="1:17" x14ac:dyDescent="0.2">
      <c r="A373">
        <v>2003</v>
      </c>
      <c r="B373">
        <v>9</v>
      </c>
      <c r="C373">
        <v>27</v>
      </c>
      <c r="D373">
        <v>11</v>
      </c>
      <c r="E373">
        <v>33</v>
      </c>
      <c r="F373">
        <v>25</v>
      </c>
      <c r="G373">
        <v>16</v>
      </c>
      <c r="H373">
        <v>6.6</v>
      </c>
      <c r="I373" t="s">
        <v>17</v>
      </c>
      <c r="J373">
        <v>37.225999999999999</v>
      </c>
      <c r="K373">
        <v>138.779</v>
      </c>
      <c r="L373" s="4">
        <v>28000</v>
      </c>
      <c r="M373" s="4">
        <f t="shared" si="25"/>
        <v>39398.81183437501</v>
      </c>
      <c r="N373" s="4">
        <f t="shared" si="26"/>
        <v>46701.170435727756</v>
      </c>
      <c r="O373" s="4">
        <f t="shared" si="23"/>
        <v>46701170435.727753</v>
      </c>
      <c r="P373" s="4"/>
      <c r="Q373" s="1">
        <f t="shared" si="24"/>
        <v>183.96</v>
      </c>
    </row>
    <row r="374" spans="1:17" x14ac:dyDescent="0.2">
      <c r="A374">
        <v>2003</v>
      </c>
      <c r="B374">
        <v>10</v>
      </c>
      <c r="C374">
        <v>25</v>
      </c>
      <c r="D374">
        <v>12</v>
      </c>
      <c r="E374">
        <v>41</v>
      </c>
      <c r="F374">
        <v>35.200000000000003</v>
      </c>
      <c r="G374">
        <v>10</v>
      </c>
      <c r="H374">
        <v>7.1</v>
      </c>
      <c r="I374" t="s">
        <v>46</v>
      </c>
      <c r="J374">
        <v>-3.609</v>
      </c>
      <c r="K374">
        <v>135.404</v>
      </c>
      <c r="L374" s="4">
        <v>55</v>
      </c>
      <c r="M374" s="4">
        <f t="shared" si="25"/>
        <v>77.390523246093764</v>
      </c>
      <c r="N374" s="4">
        <f t="shared" si="26"/>
        <v>91.734441927322365</v>
      </c>
      <c r="O374" s="4">
        <f t="shared" si="23"/>
        <v>91734441.927322358</v>
      </c>
      <c r="P374" s="4"/>
      <c r="Q374" s="1">
        <f t="shared" si="24"/>
        <v>183.96</v>
      </c>
    </row>
    <row r="375" spans="1:17" x14ac:dyDescent="0.2">
      <c r="A375">
        <v>2003</v>
      </c>
      <c r="B375">
        <v>12</v>
      </c>
      <c r="C375">
        <v>22</v>
      </c>
      <c r="D375">
        <v>19</v>
      </c>
      <c r="E375">
        <v>15</v>
      </c>
      <c r="F375">
        <v>56</v>
      </c>
      <c r="G375">
        <v>8</v>
      </c>
      <c r="H375">
        <v>9.1</v>
      </c>
      <c r="I375" t="s">
        <v>46</v>
      </c>
      <c r="J375">
        <v>3.3159999999999998</v>
      </c>
      <c r="K375">
        <v>95.853999999999999</v>
      </c>
      <c r="L375" s="4">
        <v>10000</v>
      </c>
      <c r="M375" s="4">
        <f t="shared" si="25"/>
        <v>14071.004226562502</v>
      </c>
      <c r="N375" s="4">
        <f t="shared" si="26"/>
        <v>16678.989441331338</v>
      </c>
      <c r="O375" s="4">
        <f t="shared" si="23"/>
        <v>16678989441.331337</v>
      </c>
      <c r="P375" s="4"/>
      <c r="Q375" s="1">
        <f t="shared" si="24"/>
        <v>183.96</v>
      </c>
    </row>
    <row r="376" spans="1:17" x14ac:dyDescent="0.2">
      <c r="A376">
        <v>2003</v>
      </c>
      <c r="B376">
        <v>12</v>
      </c>
      <c r="C376">
        <v>26</v>
      </c>
      <c r="D376">
        <v>1</v>
      </c>
      <c r="E376">
        <v>56</v>
      </c>
      <c r="F376">
        <v>52.4</v>
      </c>
      <c r="G376">
        <v>10</v>
      </c>
      <c r="H376">
        <v>7.6</v>
      </c>
      <c r="I376" t="s">
        <v>22</v>
      </c>
      <c r="J376">
        <v>34.539000000000001</v>
      </c>
      <c r="K376">
        <v>73.587999999999994</v>
      </c>
      <c r="L376" s="4">
        <v>5200</v>
      </c>
      <c r="M376" s="4">
        <f t="shared" si="25"/>
        <v>7316.9221978125015</v>
      </c>
      <c r="N376" s="4">
        <f t="shared" si="26"/>
        <v>8673.0745094922968</v>
      </c>
      <c r="O376" s="4">
        <f t="shared" si="23"/>
        <v>8673074509.4922962</v>
      </c>
      <c r="P376" s="4"/>
      <c r="Q376" s="1">
        <f t="shared" si="24"/>
        <v>183.96</v>
      </c>
    </row>
    <row r="377" spans="1:17" x14ac:dyDescent="0.2">
      <c r="A377">
        <v>2004</v>
      </c>
      <c r="B377">
        <v>3</v>
      </c>
      <c r="C377">
        <v>24</v>
      </c>
      <c r="D377">
        <v>1</v>
      </c>
      <c r="E377">
        <v>53</v>
      </c>
      <c r="F377">
        <v>49.4</v>
      </c>
      <c r="G377">
        <v>19</v>
      </c>
      <c r="H377">
        <v>7.6</v>
      </c>
      <c r="I377" t="s">
        <v>61</v>
      </c>
      <c r="J377">
        <v>60.948999999999998</v>
      </c>
      <c r="K377">
        <v>167.089</v>
      </c>
      <c r="L377" s="4">
        <v>55</v>
      </c>
      <c r="M377" s="4">
        <f t="shared" si="25"/>
        <v>73.705260234375004</v>
      </c>
      <c r="N377" s="4">
        <f t="shared" si="26"/>
        <v>85.081388171873357</v>
      </c>
      <c r="O377" s="4">
        <f t="shared" si="23"/>
        <v>85081388.171873361</v>
      </c>
      <c r="P377" s="4"/>
      <c r="Q377" s="1">
        <f t="shared" si="24"/>
        <v>183.96</v>
      </c>
    </row>
    <row r="378" spans="1:17" x14ac:dyDescent="0.2">
      <c r="A378">
        <v>2004</v>
      </c>
      <c r="B378">
        <v>10</v>
      </c>
      <c r="C378">
        <v>23</v>
      </c>
      <c r="D378">
        <v>8</v>
      </c>
      <c r="E378">
        <v>56</v>
      </c>
      <c r="F378">
        <v>0.8</v>
      </c>
      <c r="G378">
        <v>16</v>
      </c>
      <c r="H378">
        <v>6.3</v>
      </c>
      <c r="I378" t="s">
        <v>46</v>
      </c>
      <c r="J378">
        <v>-7.9610000000000003</v>
      </c>
      <c r="K378">
        <v>110.446</v>
      </c>
      <c r="L378" s="4">
        <v>3100</v>
      </c>
      <c r="M378" s="4">
        <f t="shared" si="25"/>
        <v>4154.2964859374997</v>
      </c>
      <c r="N378" s="4">
        <f t="shared" si="26"/>
        <v>4795.4964242328615</v>
      </c>
      <c r="O378" s="4">
        <f t="shared" si="23"/>
        <v>4795496424.2328615</v>
      </c>
      <c r="P378" s="4"/>
      <c r="Q378" s="1">
        <f t="shared" si="24"/>
        <v>183.96</v>
      </c>
    </row>
    <row r="379" spans="1:17" x14ac:dyDescent="0.2">
      <c r="A379">
        <v>2004</v>
      </c>
      <c r="B379">
        <v>11</v>
      </c>
      <c r="C379">
        <v>26</v>
      </c>
      <c r="D379">
        <v>2</v>
      </c>
      <c r="E379">
        <v>25</v>
      </c>
      <c r="F379">
        <v>3.3</v>
      </c>
      <c r="G379">
        <v>10</v>
      </c>
      <c r="H379">
        <v>6.7</v>
      </c>
      <c r="I379" t="s">
        <v>83</v>
      </c>
      <c r="J379">
        <v>19.878</v>
      </c>
      <c r="K379">
        <v>-155.935</v>
      </c>
      <c r="L379" s="4">
        <v>73</v>
      </c>
      <c r="M379" s="4">
        <f t="shared" si="25"/>
        <v>97.826981765624993</v>
      </c>
      <c r="N379" s="4">
        <f t="shared" si="26"/>
        <v>112.9262061190319</v>
      </c>
      <c r="O379" s="4">
        <f t="shared" si="23"/>
        <v>112926206.11903191</v>
      </c>
      <c r="P379" s="4"/>
      <c r="Q379" s="1">
        <f t="shared" si="24"/>
        <v>183.96</v>
      </c>
    </row>
    <row r="380" spans="1:17" x14ac:dyDescent="0.2">
      <c r="A380">
        <v>2004</v>
      </c>
      <c r="B380">
        <v>12</v>
      </c>
      <c r="C380">
        <v>26</v>
      </c>
      <c r="D380">
        <v>0</v>
      </c>
      <c r="E380">
        <v>58</v>
      </c>
      <c r="F380">
        <v>53.4</v>
      </c>
      <c r="G380">
        <v>30</v>
      </c>
      <c r="H380">
        <v>6.1</v>
      </c>
      <c r="I380" t="s">
        <v>16</v>
      </c>
      <c r="J380">
        <v>23.027999999999999</v>
      </c>
      <c r="K380">
        <v>101.05200000000001</v>
      </c>
      <c r="L380" s="4">
        <v>310</v>
      </c>
      <c r="M380" s="4">
        <f t="shared" si="25"/>
        <v>415.42964859375002</v>
      </c>
      <c r="N380" s="4">
        <f t="shared" si="26"/>
        <v>479.54964242328617</v>
      </c>
      <c r="O380" s="4">
        <f t="shared" si="23"/>
        <v>479549642.4232862</v>
      </c>
      <c r="P380" s="4"/>
      <c r="Q380" s="1">
        <f t="shared" si="24"/>
        <v>188.9</v>
      </c>
    </row>
    <row r="381" spans="1:17" x14ac:dyDescent="0.2">
      <c r="A381">
        <v>2005</v>
      </c>
      <c r="B381">
        <v>10</v>
      </c>
      <c r="C381">
        <v>8</v>
      </c>
      <c r="D381">
        <v>3</v>
      </c>
      <c r="E381">
        <v>50</v>
      </c>
      <c r="F381">
        <v>40.799999999999997</v>
      </c>
      <c r="G381">
        <v>26</v>
      </c>
      <c r="H381">
        <v>6.6</v>
      </c>
      <c r="I381" t="s">
        <v>17</v>
      </c>
      <c r="J381">
        <v>37.57</v>
      </c>
      <c r="K381">
        <v>138.47800000000001</v>
      </c>
      <c r="L381" s="4">
        <v>12500</v>
      </c>
      <c r="M381" s="4">
        <f t="shared" si="25"/>
        <v>15953.519531250002</v>
      </c>
      <c r="N381" s="4">
        <f t="shared" si="26"/>
        <v>17812.394546370968</v>
      </c>
      <c r="O381" s="4">
        <f t="shared" si="23"/>
        <v>17812394546.370968</v>
      </c>
      <c r="P381" s="4"/>
      <c r="Q381" s="1">
        <f t="shared" si="24"/>
        <v>188.9</v>
      </c>
    </row>
    <row r="382" spans="1:17" x14ac:dyDescent="0.2">
      <c r="A382">
        <v>2006</v>
      </c>
      <c r="B382">
        <v>4</v>
      </c>
      <c r="C382">
        <v>20</v>
      </c>
      <c r="D382">
        <v>23</v>
      </c>
      <c r="E382">
        <v>25</v>
      </c>
      <c r="F382">
        <v>2.1</v>
      </c>
      <c r="G382">
        <v>22</v>
      </c>
      <c r="H382">
        <v>7.9</v>
      </c>
      <c r="I382" t="s">
        <v>16</v>
      </c>
      <c r="J382">
        <v>31.001999999999999</v>
      </c>
      <c r="K382">
        <v>103.322</v>
      </c>
      <c r="L382" s="4">
        <v>86000</v>
      </c>
      <c r="M382" s="4">
        <f t="shared" si="25"/>
        <v>104533.53750000001</v>
      </c>
      <c r="N382" s="4">
        <f t="shared" si="26"/>
        <v>113066.29490625003</v>
      </c>
      <c r="O382" s="4">
        <f t="shared" si="23"/>
        <v>113066294906.25003</v>
      </c>
      <c r="P382" s="4"/>
      <c r="Q382" s="1">
        <f t="shared" si="24"/>
        <v>188.9</v>
      </c>
    </row>
    <row r="383" spans="1:17" x14ac:dyDescent="0.2">
      <c r="A383">
        <v>2006</v>
      </c>
      <c r="B383">
        <v>5</v>
      </c>
      <c r="C383">
        <v>26</v>
      </c>
      <c r="D383">
        <v>22</v>
      </c>
      <c r="E383">
        <v>53</v>
      </c>
      <c r="F383">
        <v>58.9</v>
      </c>
      <c r="G383">
        <v>13</v>
      </c>
      <c r="H383">
        <v>6.3</v>
      </c>
      <c r="I383" t="s">
        <v>16</v>
      </c>
      <c r="J383">
        <v>37.564999999999998</v>
      </c>
      <c r="K383">
        <v>95.832999999999998</v>
      </c>
      <c r="L383" s="4">
        <v>4</v>
      </c>
      <c r="M383" s="4">
        <f t="shared" si="25"/>
        <v>4.862025</v>
      </c>
      <c r="N383" s="4">
        <f t="shared" si="26"/>
        <v>5.2588974375000008</v>
      </c>
      <c r="O383" s="4">
        <f t="shared" si="23"/>
        <v>5258897.4375000009</v>
      </c>
      <c r="P383" s="4"/>
      <c r="Q383" s="1">
        <f t="shared" si="24"/>
        <v>188.9</v>
      </c>
    </row>
    <row r="384" spans="1:17" x14ac:dyDescent="0.2">
      <c r="A384">
        <v>2006</v>
      </c>
      <c r="B384">
        <v>10</v>
      </c>
      <c r="C384">
        <v>15</v>
      </c>
      <c r="D384">
        <v>17</v>
      </c>
      <c r="E384">
        <v>7</v>
      </c>
      <c r="F384">
        <v>49.2</v>
      </c>
      <c r="G384">
        <v>39</v>
      </c>
      <c r="H384">
        <v>6.3</v>
      </c>
      <c r="I384" t="s">
        <v>11</v>
      </c>
      <c r="J384">
        <v>42.334000000000003</v>
      </c>
      <c r="K384">
        <v>13.334</v>
      </c>
      <c r="L384" s="4">
        <v>2500</v>
      </c>
      <c r="M384" s="4">
        <f t="shared" si="25"/>
        <v>3038.765625</v>
      </c>
      <c r="N384" s="4">
        <f t="shared" si="26"/>
        <v>3286.8108984375008</v>
      </c>
      <c r="O384" s="4">
        <f t="shared" ref="O384:O414" si="27">10^6 * N384</f>
        <v>3286810898.437501</v>
      </c>
      <c r="P384" s="4"/>
      <c r="Q384" s="1">
        <f t="shared" si="24"/>
        <v>195.3</v>
      </c>
    </row>
    <row r="385" spans="1:17" x14ac:dyDescent="0.2">
      <c r="A385">
        <v>2007</v>
      </c>
      <c r="B385">
        <v>6</v>
      </c>
      <c r="C385">
        <v>2</v>
      </c>
      <c r="D385">
        <v>21</v>
      </c>
      <c r="E385">
        <v>34</v>
      </c>
      <c r="F385">
        <v>57.7</v>
      </c>
      <c r="G385">
        <v>5</v>
      </c>
      <c r="H385">
        <v>7.5</v>
      </c>
      <c r="I385" t="s">
        <v>46</v>
      </c>
      <c r="J385">
        <v>-0.72</v>
      </c>
      <c r="K385">
        <v>99.867000000000004</v>
      </c>
      <c r="L385" s="4">
        <v>2200</v>
      </c>
      <c r="M385" s="4">
        <f t="shared" si="25"/>
        <v>2546.7750000000001</v>
      </c>
      <c r="N385" s="4">
        <f t="shared" si="26"/>
        <v>2678.374711346471</v>
      </c>
      <c r="O385" s="4">
        <f t="shared" si="27"/>
        <v>2678374711.3464708</v>
      </c>
      <c r="P385" s="4"/>
      <c r="Q385" s="1">
        <f t="shared" si="24"/>
        <v>201.6</v>
      </c>
    </row>
    <row r="386" spans="1:17" x14ac:dyDescent="0.2">
      <c r="A386">
        <v>2007</v>
      </c>
      <c r="B386">
        <v>7</v>
      </c>
      <c r="C386">
        <v>16</v>
      </c>
      <c r="D386">
        <v>1</v>
      </c>
      <c r="E386">
        <v>13</v>
      </c>
      <c r="F386">
        <v>22</v>
      </c>
      <c r="G386">
        <v>10</v>
      </c>
      <c r="H386">
        <v>6.6</v>
      </c>
      <c r="I386" t="s">
        <v>46</v>
      </c>
      <c r="J386">
        <v>-2.5150000000000001</v>
      </c>
      <c r="K386">
        <v>101.501</v>
      </c>
      <c r="L386" s="4">
        <v>10</v>
      </c>
      <c r="M386" s="4">
        <f t="shared" si="25"/>
        <v>11.576250000000002</v>
      </c>
      <c r="N386" s="4">
        <f t="shared" si="26"/>
        <v>12.174430506120325</v>
      </c>
      <c r="O386" s="4">
        <f t="shared" si="27"/>
        <v>12174430.506120326</v>
      </c>
      <c r="P386" s="4"/>
      <c r="Q386" s="1">
        <f t="shared" si="24"/>
        <v>201.6</v>
      </c>
    </row>
    <row r="387" spans="1:17" x14ac:dyDescent="0.2">
      <c r="A387">
        <v>2008</v>
      </c>
      <c r="B387">
        <v>5</v>
      </c>
      <c r="C387">
        <v>12</v>
      </c>
      <c r="D387">
        <v>6</v>
      </c>
      <c r="E387">
        <v>28</v>
      </c>
      <c r="F387">
        <v>1.5</v>
      </c>
      <c r="G387">
        <v>19</v>
      </c>
      <c r="H387">
        <v>6.6</v>
      </c>
      <c r="I387" t="s">
        <v>46</v>
      </c>
      <c r="J387">
        <v>-8.2070000000000007</v>
      </c>
      <c r="K387">
        <v>118.631</v>
      </c>
      <c r="L387" s="4">
        <v>2.4300000000000002</v>
      </c>
      <c r="M387" s="4">
        <f t="shared" si="25"/>
        <v>2.6790750000000001</v>
      </c>
      <c r="N387" s="4">
        <f t="shared" si="26"/>
        <v>2.7133313432697177</v>
      </c>
      <c r="O387" s="4">
        <f t="shared" si="27"/>
        <v>2713331.3432697179</v>
      </c>
      <c r="P387" s="4"/>
      <c r="Q387" s="1">
        <f t="shared" ref="Q387:Q417" si="28">VLOOKUP(A384,$R$2:$S$107,2,FALSE)</f>
        <v>201.6</v>
      </c>
    </row>
    <row r="388" spans="1:17" x14ac:dyDescent="0.2">
      <c r="A388">
        <v>2008</v>
      </c>
      <c r="B388">
        <v>11</v>
      </c>
      <c r="C388">
        <v>10</v>
      </c>
      <c r="D388">
        <v>1</v>
      </c>
      <c r="E388">
        <v>22</v>
      </c>
      <c r="F388">
        <v>2.5</v>
      </c>
      <c r="G388">
        <v>19</v>
      </c>
      <c r="H388">
        <v>5.0999999999999996</v>
      </c>
      <c r="I388" t="s">
        <v>52</v>
      </c>
      <c r="J388">
        <v>38.244999999999997</v>
      </c>
      <c r="K388">
        <v>71.466999999999999</v>
      </c>
      <c r="L388" s="4">
        <v>1.5</v>
      </c>
      <c r="M388" s="4">
        <f t="shared" si="25"/>
        <v>1.6537500000000001</v>
      </c>
      <c r="N388" s="4">
        <f t="shared" si="26"/>
        <v>1.6748958909072331</v>
      </c>
      <c r="O388" s="4">
        <f t="shared" si="27"/>
        <v>1674895.8909072331</v>
      </c>
      <c r="P388" s="4"/>
      <c r="Q388" s="1">
        <f t="shared" si="28"/>
        <v>207.34200000000001</v>
      </c>
    </row>
    <row r="389" spans="1:17" x14ac:dyDescent="0.2">
      <c r="A389">
        <v>2009</v>
      </c>
      <c r="B389">
        <v>4</v>
      </c>
      <c r="C389">
        <v>6</v>
      </c>
      <c r="D389">
        <v>1</v>
      </c>
      <c r="E389">
        <v>32</v>
      </c>
      <c r="F389">
        <v>39</v>
      </c>
      <c r="G389">
        <v>9</v>
      </c>
      <c r="H389">
        <v>6.5</v>
      </c>
      <c r="I389" t="s">
        <v>83</v>
      </c>
      <c r="J389">
        <v>40.652000000000001</v>
      </c>
      <c r="K389">
        <v>-124.69199999999999</v>
      </c>
      <c r="L389" s="4">
        <v>21.8</v>
      </c>
      <c r="M389" s="4">
        <f t="shared" si="25"/>
        <v>22.89</v>
      </c>
      <c r="N389" s="4">
        <f t="shared" si="26"/>
        <v>23.26545929140428</v>
      </c>
      <c r="O389" s="4">
        <f t="shared" si="27"/>
        <v>23265459.291404281</v>
      </c>
      <c r="P389" s="4"/>
      <c r="Q389" s="1">
        <f t="shared" si="28"/>
        <v>207.34200000000001</v>
      </c>
    </row>
    <row r="390" spans="1:17" x14ac:dyDescent="0.2">
      <c r="A390">
        <v>2009</v>
      </c>
      <c r="B390">
        <v>9</v>
      </c>
      <c r="C390">
        <v>30</v>
      </c>
      <c r="D390">
        <v>10</v>
      </c>
      <c r="E390">
        <v>16</v>
      </c>
      <c r="F390">
        <v>9.1999999999999993</v>
      </c>
      <c r="G390">
        <v>81</v>
      </c>
      <c r="H390">
        <v>7</v>
      </c>
      <c r="I390" t="s">
        <v>66</v>
      </c>
      <c r="J390">
        <v>18.457000000000001</v>
      </c>
      <c r="K390">
        <v>-72.533000000000001</v>
      </c>
      <c r="L390" s="4">
        <v>8000</v>
      </c>
      <c r="M390" s="4">
        <f t="shared" si="25"/>
        <v>8400</v>
      </c>
      <c r="N390" s="4">
        <f t="shared" si="26"/>
        <v>8537.7832262034044</v>
      </c>
      <c r="O390" s="4">
        <f t="shared" si="27"/>
        <v>8537783226.2034044</v>
      </c>
      <c r="P390" s="4"/>
      <c r="Q390" s="1">
        <f t="shared" si="28"/>
        <v>215.303</v>
      </c>
    </row>
    <row r="391" spans="1:17" x14ac:dyDescent="0.2">
      <c r="A391">
        <v>2009</v>
      </c>
      <c r="B391">
        <v>10</v>
      </c>
      <c r="C391">
        <v>1</v>
      </c>
      <c r="D391">
        <v>1</v>
      </c>
      <c r="E391">
        <v>52</v>
      </c>
      <c r="F391">
        <v>27.3</v>
      </c>
      <c r="G391">
        <v>10</v>
      </c>
      <c r="H391">
        <v>8.8000000000000007</v>
      </c>
      <c r="I391" t="s">
        <v>13</v>
      </c>
      <c r="J391">
        <v>-36.122</v>
      </c>
      <c r="K391">
        <v>-72.897999999999996</v>
      </c>
      <c r="L391" s="4">
        <v>30000</v>
      </c>
      <c r="M391" s="4">
        <f t="shared" si="25"/>
        <v>31500</v>
      </c>
      <c r="N391" s="4">
        <f t="shared" si="26"/>
        <v>32016.68709826277</v>
      </c>
      <c r="O391" s="4">
        <f t="shared" si="27"/>
        <v>32016687098.262772</v>
      </c>
      <c r="P391" s="4"/>
      <c r="Q391" s="1">
        <f t="shared" si="28"/>
        <v>215.303</v>
      </c>
    </row>
    <row r="392" spans="1:17" x14ac:dyDescent="0.2">
      <c r="A392">
        <v>2009</v>
      </c>
      <c r="B392">
        <v>11</v>
      </c>
      <c r="C392">
        <v>8</v>
      </c>
      <c r="D392">
        <v>19</v>
      </c>
      <c r="E392">
        <v>41</v>
      </c>
      <c r="F392">
        <v>43.3</v>
      </c>
      <c r="G392">
        <v>18</v>
      </c>
      <c r="H392">
        <v>6.3</v>
      </c>
      <c r="I392" t="s">
        <v>64</v>
      </c>
      <c r="J392">
        <v>22.917999999999999</v>
      </c>
      <c r="K392">
        <v>120.795</v>
      </c>
      <c r="L392" s="4">
        <v>1000</v>
      </c>
      <c r="M392" s="4">
        <f t="shared" si="25"/>
        <v>1050</v>
      </c>
      <c r="N392" s="4">
        <f t="shared" si="26"/>
        <v>1067.2229032754256</v>
      </c>
      <c r="O392" s="4">
        <f t="shared" si="27"/>
        <v>1067222903.2754256</v>
      </c>
      <c r="P392" s="4"/>
      <c r="Q392" s="1">
        <f t="shared" si="28"/>
        <v>214.53700000000001</v>
      </c>
    </row>
    <row r="393" spans="1:17" x14ac:dyDescent="0.2">
      <c r="A393">
        <v>2010</v>
      </c>
      <c r="B393">
        <v>1</v>
      </c>
      <c r="C393">
        <v>2</v>
      </c>
      <c r="D393">
        <v>2</v>
      </c>
      <c r="E393">
        <v>15</v>
      </c>
      <c r="F393">
        <v>12</v>
      </c>
      <c r="G393">
        <v>47</v>
      </c>
      <c r="H393">
        <v>7.2</v>
      </c>
      <c r="I393" t="s">
        <v>32</v>
      </c>
      <c r="J393">
        <v>32.296999999999997</v>
      </c>
      <c r="K393">
        <v>-115.27800000000001</v>
      </c>
      <c r="L393" s="4">
        <v>1150</v>
      </c>
      <c r="M393" s="4">
        <f t="shared" si="25"/>
        <v>1150</v>
      </c>
      <c r="N393" s="4">
        <f t="shared" si="26"/>
        <v>1150</v>
      </c>
      <c r="O393" s="4">
        <f t="shared" si="27"/>
        <v>1150000000</v>
      </c>
      <c r="P393" s="4"/>
      <c r="Q393" s="1">
        <f t="shared" si="28"/>
        <v>214.53700000000001</v>
      </c>
    </row>
    <row r="394" spans="1:17" x14ac:dyDescent="0.2">
      <c r="A394">
        <v>2010</v>
      </c>
      <c r="B394">
        <v>1</v>
      </c>
      <c r="C394">
        <v>10</v>
      </c>
      <c r="D394">
        <v>0</v>
      </c>
      <c r="E394">
        <v>27</v>
      </c>
      <c r="F394">
        <v>39.299999999999997</v>
      </c>
      <c r="G394">
        <v>29</v>
      </c>
      <c r="H394">
        <v>6.9</v>
      </c>
      <c r="I394" t="s">
        <v>16</v>
      </c>
      <c r="J394">
        <v>33.164999999999999</v>
      </c>
      <c r="K394">
        <v>96.548000000000002</v>
      </c>
      <c r="L394" s="4">
        <v>500</v>
      </c>
      <c r="M394" s="4">
        <f t="shared" si="25"/>
        <v>500</v>
      </c>
      <c r="N394" s="4">
        <f t="shared" si="26"/>
        <v>500</v>
      </c>
      <c r="O394" s="4">
        <f t="shared" si="27"/>
        <v>500000000</v>
      </c>
      <c r="P394" s="4"/>
      <c r="Q394" s="1">
        <f t="shared" si="28"/>
        <v>214.53700000000001</v>
      </c>
    </row>
    <row r="395" spans="1:17" x14ac:dyDescent="0.2">
      <c r="A395">
        <v>2010</v>
      </c>
      <c r="B395">
        <v>1</v>
      </c>
      <c r="C395">
        <v>12</v>
      </c>
      <c r="D395">
        <v>21</v>
      </c>
      <c r="E395">
        <v>53</v>
      </c>
      <c r="F395">
        <v>10</v>
      </c>
      <c r="G395">
        <v>13</v>
      </c>
      <c r="H395">
        <v>7</v>
      </c>
      <c r="I395" t="s">
        <v>20</v>
      </c>
      <c r="J395">
        <v>-43.521999999999998</v>
      </c>
      <c r="K395">
        <v>171.83</v>
      </c>
      <c r="L395" s="4">
        <v>6500</v>
      </c>
      <c r="M395" s="4">
        <f t="shared" si="25"/>
        <v>6500</v>
      </c>
      <c r="N395" s="4">
        <f t="shared" si="26"/>
        <v>6500</v>
      </c>
      <c r="O395" s="4">
        <f t="shared" si="27"/>
        <v>6500000000</v>
      </c>
      <c r="P395" s="4"/>
      <c r="Q395" s="1">
        <f t="shared" si="28"/>
        <v>214.53700000000001</v>
      </c>
    </row>
    <row r="396" spans="1:17" x14ac:dyDescent="0.2">
      <c r="A396">
        <v>2010</v>
      </c>
      <c r="B396">
        <v>2</v>
      </c>
      <c r="C396">
        <v>27</v>
      </c>
      <c r="D396">
        <v>6</v>
      </c>
      <c r="E396">
        <v>34</v>
      </c>
      <c r="F396">
        <v>11.5</v>
      </c>
      <c r="G396">
        <v>23</v>
      </c>
      <c r="H396">
        <v>6.1</v>
      </c>
      <c r="I396" t="s">
        <v>20</v>
      </c>
      <c r="J396">
        <v>-43.582999999999998</v>
      </c>
      <c r="K396">
        <v>172.68</v>
      </c>
      <c r="L396" s="4">
        <v>15000</v>
      </c>
      <c r="M396" s="4">
        <f t="shared" si="25"/>
        <v>15000</v>
      </c>
      <c r="N396" s="4">
        <f t="shared" si="26"/>
        <v>15000</v>
      </c>
      <c r="O396" s="4">
        <f t="shared" si="27"/>
        <v>15000000000</v>
      </c>
      <c r="P396" s="4"/>
      <c r="Q396" s="1">
        <f t="shared" si="28"/>
        <v>218.05600000000001</v>
      </c>
    </row>
    <row r="397" spans="1:17" x14ac:dyDescent="0.2">
      <c r="A397">
        <v>2010</v>
      </c>
      <c r="B397">
        <v>3</v>
      </c>
      <c r="C397">
        <v>4</v>
      </c>
      <c r="D397">
        <v>0</v>
      </c>
      <c r="E397">
        <v>18</v>
      </c>
      <c r="F397">
        <v>51.2</v>
      </c>
      <c r="G397">
        <v>21</v>
      </c>
      <c r="H397">
        <v>6.8</v>
      </c>
      <c r="I397" t="s">
        <v>85</v>
      </c>
      <c r="J397">
        <v>20.687000000000001</v>
      </c>
      <c r="K397">
        <v>99.822000000000003</v>
      </c>
      <c r="L397" s="4">
        <v>3.6</v>
      </c>
      <c r="M397" s="4">
        <f t="shared" si="25"/>
        <v>3.6</v>
      </c>
      <c r="N397" s="4">
        <f t="shared" si="26"/>
        <v>3.6</v>
      </c>
      <c r="O397" s="4">
        <f t="shared" si="27"/>
        <v>3600000</v>
      </c>
      <c r="P397" s="4"/>
      <c r="Q397" s="1">
        <f t="shared" si="28"/>
        <v>218.05600000000001</v>
      </c>
    </row>
    <row r="398" spans="1:17" x14ac:dyDescent="0.2">
      <c r="A398">
        <v>2010</v>
      </c>
      <c r="B398">
        <v>4</v>
      </c>
      <c r="C398">
        <v>4</v>
      </c>
      <c r="D398">
        <v>22</v>
      </c>
      <c r="E398">
        <v>40</v>
      </c>
      <c r="F398">
        <v>43.1</v>
      </c>
      <c r="G398">
        <v>4</v>
      </c>
      <c r="H398">
        <v>6</v>
      </c>
      <c r="I398" t="s">
        <v>20</v>
      </c>
      <c r="J398">
        <v>-43.564</v>
      </c>
      <c r="K398">
        <v>172.74299999999999</v>
      </c>
      <c r="L398" s="4">
        <v>3000</v>
      </c>
      <c r="M398" s="4">
        <f t="shared" si="25"/>
        <v>3000</v>
      </c>
      <c r="N398" s="4">
        <f t="shared" si="26"/>
        <v>3000</v>
      </c>
      <c r="O398" s="4">
        <f t="shared" si="27"/>
        <v>3000000000</v>
      </c>
      <c r="P398" s="4"/>
      <c r="Q398" s="1">
        <f t="shared" si="28"/>
        <v>218.05600000000001</v>
      </c>
    </row>
    <row r="399" spans="1:17" x14ac:dyDescent="0.2">
      <c r="A399">
        <v>2010</v>
      </c>
      <c r="B399">
        <v>4</v>
      </c>
      <c r="C399">
        <v>13</v>
      </c>
      <c r="D399">
        <v>23</v>
      </c>
      <c r="E399">
        <v>49</v>
      </c>
      <c r="F399">
        <v>38.299999999999997</v>
      </c>
      <c r="G399">
        <v>17</v>
      </c>
      <c r="H399">
        <v>6.9</v>
      </c>
      <c r="I399" t="s">
        <v>30</v>
      </c>
      <c r="J399">
        <v>27.73</v>
      </c>
      <c r="K399">
        <v>88.155000000000001</v>
      </c>
      <c r="L399" s="4">
        <v>22.3</v>
      </c>
      <c r="M399" s="4">
        <f t="shared" si="25"/>
        <v>22.3</v>
      </c>
      <c r="N399" s="4">
        <f t="shared" si="26"/>
        <v>22.3</v>
      </c>
      <c r="O399" s="4">
        <f t="shared" si="27"/>
        <v>22300000</v>
      </c>
      <c r="P399" s="4"/>
      <c r="Q399" s="1">
        <f t="shared" si="28"/>
        <v>218.05600000000001</v>
      </c>
    </row>
    <row r="400" spans="1:17" x14ac:dyDescent="0.2">
      <c r="A400">
        <v>2010</v>
      </c>
      <c r="B400">
        <v>9</v>
      </c>
      <c r="C400">
        <v>3</v>
      </c>
      <c r="D400">
        <v>16</v>
      </c>
      <c r="E400">
        <v>35</v>
      </c>
      <c r="F400">
        <v>47.7</v>
      </c>
      <c r="G400">
        <v>12</v>
      </c>
      <c r="H400">
        <v>7.1</v>
      </c>
      <c r="I400" t="s">
        <v>23</v>
      </c>
      <c r="J400">
        <v>38.722000000000001</v>
      </c>
      <c r="K400">
        <v>43.512999999999998</v>
      </c>
      <c r="L400" s="4">
        <v>1500</v>
      </c>
      <c r="M400" s="4">
        <f t="shared" si="25"/>
        <v>1500</v>
      </c>
      <c r="N400" s="4">
        <f t="shared" si="26"/>
        <v>1500</v>
      </c>
      <c r="O400" s="4">
        <f t="shared" si="27"/>
        <v>1500000000</v>
      </c>
      <c r="P400" s="4"/>
      <c r="Q400" s="1">
        <f t="shared" si="28"/>
        <v>218.05600000000001</v>
      </c>
    </row>
    <row r="401" spans="1:17" x14ac:dyDescent="0.2">
      <c r="A401">
        <v>2011</v>
      </c>
      <c r="B401">
        <v>2</v>
      </c>
      <c r="C401">
        <v>21</v>
      </c>
      <c r="D401">
        <v>23</v>
      </c>
      <c r="E401">
        <v>51</v>
      </c>
      <c r="F401">
        <v>42.3</v>
      </c>
      <c r="G401">
        <v>6</v>
      </c>
      <c r="H401">
        <v>5.6</v>
      </c>
      <c r="I401" t="s">
        <v>16</v>
      </c>
      <c r="J401">
        <v>43.648000000000003</v>
      </c>
      <c r="K401">
        <v>82.436999999999998</v>
      </c>
      <c r="L401" s="4">
        <v>10.5</v>
      </c>
      <c r="M401" s="4">
        <f t="shared" si="25"/>
        <v>10</v>
      </c>
      <c r="N401" s="4">
        <f t="shared" si="26"/>
        <v>9.6940059304967132</v>
      </c>
      <c r="O401" s="4">
        <f t="shared" si="27"/>
        <v>9694005.9304967131</v>
      </c>
      <c r="P401" s="4"/>
      <c r="Q401" s="1">
        <f t="shared" si="28"/>
        <v>218.05600000000001</v>
      </c>
    </row>
    <row r="402" spans="1:17" x14ac:dyDescent="0.2">
      <c r="A402">
        <v>2011</v>
      </c>
      <c r="B402">
        <v>3</v>
      </c>
      <c r="C402">
        <v>24</v>
      </c>
      <c r="D402">
        <v>13</v>
      </c>
      <c r="E402">
        <v>55</v>
      </c>
      <c r="F402">
        <v>12</v>
      </c>
      <c r="G402">
        <v>8</v>
      </c>
      <c r="H402">
        <v>6.7</v>
      </c>
      <c r="I402" t="s">
        <v>27</v>
      </c>
      <c r="J402">
        <v>9.9990000000000006</v>
      </c>
      <c r="K402">
        <v>123.206</v>
      </c>
      <c r="L402" s="4">
        <v>15</v>
      </c>
      <c r="M402" s="4">
        <f t="shared" si="25"/>
        <v>14.285714285714285</v>
      </c>
      <c r="N402" s="4">
        <f t="shared" si="26"/>
        <v>13.84857990070959</v>
      </c>
      <c r="O402" s="4">
        <f t="shared" si="27"/>
        <v>13848579.90070959</v>
      </c>
      <c r="P402" s="4"/>
      <c r="Q402" s="1">
        <f t="shared" si="28"/>
        <v>218.05600000000001</v>
      </c>
    </row>
    <row r="403" spans="1:17" x14ac:dyDescent="0.2">
      <c r="A403">
        <v>2011</v>
      </c>
      <c r="B403">
        <v>6</v>
      </c>
      <c r="C403">
        <v>13</v>
      </c>
      <c r="D403">
        <v>2</v>
      </c>
      <c r="E403">
        <v>20</v>
      </c>
      <c r="F403">
        <v>49.3</v>
      </c>
      <c r="G403">
        <v>6</v>
      </c>
      <c r="H403">
        <v>5.9</v>
      </c>
      <c r="I403" t="s">
        <v>11</v>
      </c>
      <c r="J403">
        <v>44.850999999999999</v>
      </c>
      <c r="K403">
        <v>11.086</v>
      </c>
      <c r="L403" s="4">
        <v>15800</v>
      </c>
      <c r="M403" s="4">
        <f t="shared" si="25"/>
        <v>15047.619047619046</v>
      </c>
      <c r="N403" s="4">
        <f t="shared" si="26"/>
        <v>14587.170828747434</v>
      </c>
      <c r="O403" s="4">
        <f t="shared" si="27"/>
        <v>14587170828.747435</v>
      </c>
      <c r="P403" s="4"/>
      <c r="Q403" s="1">
        <f t="shared" si="28"/>
        <v>218.05600000000001</v>
      </c>
    </row>
    <row r="404" spans="1:17" x14ac:dyDescent="0.2">
      <c r="A404">
        <v>2011</v>
      </c>
      <c r="B404">
        <v>9</v>
      </c>
      <c r="C404">
        <v>18</v>
      </c>
      <c r="D404">
        <v>12</v>
      </c>
      <c r="E404">
        <v>40</v>
      </c>
      <c r="F404">
        <v>51.8</v>
      </c>
      <c r="G404">
        <v>50</v>
      </c>
      <c r="H404">
        <v>6.3</v>
      </c>
      <c r="I404" t="s">
        <v>16</v>
      </c>
      <c r="J404">
        <v>43.433</v>
      </c>
      <c r="K404">
        <v>84.7</v>
      </c>
      <c r="L404" s="4">
        <v>68</v>
      </c>
      <c r="M404" s="4">
        <f t="shared" si="25"/>
        <v>64.761904761904759</v>
      </c>
      <c r="N404" s="4">
        <f t="shared" si="26"/>
        <v>62.780228883216807</v>
      </c>
      <c r="O404" s="4">
        <f t="shared" si="27"/>
        <v>62780228.883216806</v>
      </c>
      <c r="P404" s="4"/>
      <c r="Q404" s="1">
        <f t="shared" si="28"/>
        <v>224.93899999999999</v>
      </c>
    </row>
    <row r="405" spans="1:17" x14ac:dyDescent="0.2">
      <c r="A405">
        <v>2011</v>
      </c>
      <c r="B405">
        <v>10</v>
      </c>
      <c r="C405">
        <v>23</v>
      </c>
      <c r="D405">
        <v>10</v>
      </c>
      <c r="E405">
        <v>41</v>
      </c>
      <c r="F405">
        <v>22.9</v>
      </c>
      <c r="G405">
        <v>16</v>
      </c>
      <c r="H405">
        <v>7.6</v>
      </c>
      <c r="I405" t="s">
        <v>27</v>
      </c>
      <c r="J405">
        <v>10.811</v>
      </c>
      <c r="K405">
        <v>126.63800000000001</v>
      </c>
      <c r="L405" s="4">
        <v>0.3</v>
      </c>
      <c r="M405" s="4">
        <f t="shared" si="25"/>
        <v>0.2857142857142857</v>
      </c>
      <c r="N405" s="4">
        <f t="shared" si="26"/>
        <v>0.2769715980141918</v>
      </c>
      <c r="O405" s="4">
        <f t="shared" si="27"/>
        <v>276971.59801419178</v>
      </c>
      <c r="P405" s="4"/>
      <c r="Q405" s="1">
        <f t="shared" si="28"/>
        <v>224.93899999999999</v>
      </c>
    </row>
    <row r="406" spans="1:17" x14ac:dyDescent="0.2">
      <c r="A406">
        <v>2011</v>
      </c>
      <c r="B406">
        <v>11</v>
      </c>
      <c r="C406">
        <v>1</v>
      </c>
      <c r="D406">
        <v>0</v>
      </c>
      <c r="E406">
        <v>21</v>
      </c>
      <c r="F406">
        <v>28</v>
      </c>
      <c r="G406">
        <v>28</v>
      </c>
      <c r="H406">
        <v>5.6</v>
      </c>
      <c r="I406" t="s">
        <v>16</v>
      </c>
      <c r="J406">
        <v>27.574999999999999</v>
      </c>
      <c r="K406">
        <v>103.983</v>
      </c>
      <c r="L406" s="4">
        <v>1000</v>
      </c>
      <c r="M406" s="4">
        <f t="shared" si="25"/>
        <v>952.38095238095229</v>
      </c>
      <c r="N406" s="4">
        <f t="shared" si="26"/>
        <v>923.23866004730587</v>
      </c>
      <c r="O406" s="4">
        <f t="shared" si="27"/>
        <v>923238660.04730582</v>
      </c>
      <c r="P406" s="4"/>
      <c r="Q406" s="1">
        <f t="shared" si="28"/>
        <v>224.93899999999999</v>
      </c>
    </row>
    <row r="407" spans="1:17" x14ac:dyDescent="0.2">
      <c r="A407">
        <v>2012</v>
      </c>
      <c r="B407">
        <v>2</v>
      </c>
      <c r="C407">
        <v>6</v>
      </c>
      <c r="D407">
        <v>3</v>
      </c>
      <c r="E407">
        <v>49</v>
      </c>
      <c r="F407">
        <v>12.5</v>
      </c>
      <c r="G407">
        <v>11</v>
      </c>
      <c r="H407">
        <v>6</v>
      </c>
      <c r="I407" t="s">
        <v>64</v>
      </c>
      <c r="J407">
        <v>23.827999999999999</v>
      </c>
      <c r="K407">
        <v>121.215</v>
      </c>
      <c r="L407" s="4">
        <v>1.1279999999999999</v>
      </c>
      <c r="M407" s="4">
        <f t="shared" si="25"/>
        <v>1.02312925170068</v>
      </c>
      <c r="N407" s="4">
        <f t="shared" si="26"/>
        <v>0.97171298948946183</v>
      </c>
      <c r="O407" s="4">
        <f t="shared" si="27"/>
        <v>971712.98948946188</v>
      </c>
      <c r="P407" s="4"/>
      <c r="Q407" s="1">
        <f t="shared" si="28"/>
        <v>224.93899999999999</v>
      </c>
    </row>
    <row r="408" spans="1:17" x14ac:dyDescent="0.2">
      <c r="A408">
        <v>2012</v>
      </c>
      <c r="B408">
        <v>5</v>
      </c>
      <c r="C408">
        <v>29</v>
      </c>
      <c r="D408">
        <v>7</v>
      </c>
      <c r="E408">
        <v>0</v>
      </c>
      <c r="F408">
        <v>3</v>
      </c>
      <c r="G408">
        <v>10</v>
      </c>
      <c r="H408">
        <v>2.1</v>
      </c>
      <c r="I408" t="s">
        <v>83</v>
      </c>
      <c r="J408">
        <v>31.817</v>
      </c>
      <c r="K408">
        <v>-97.087999999999994</v>
      </c>
      <c r="L408" s="4">
        <v>100</v>
      </c>
      <c r="M408" s="4">
        <f t="shared" si="25"/>
        <v>90.702947845804985</v>
      </c>
      <c r="N408" s="4">
        <f t="shared" si="26"/>
        <v>86.144768571760821</v>
      </c>
      <c r="O408" s="4">
        <f t="shared" si="27"/>
        <v>86144768.571760818</v>
      </c>
      <c r="P408" s="4"/>
      <c r="Q408" s="1">
        <f t="shared" si="28"/>
        <v>224.93899999999999</v>
      </c>
    </row>
    <row r="409" spans="1:17" x14ac:dyDescent="0.2">
      <c r="A409">
        <v>2012</v>
      </c>
      <c r="B409">
        <v>6</v>
      </c>
      <c r="C409">
        <v>29</v>
      </c>
      <c r="D409">
        <v>21</v>
      </c>
      <c r="E409">
        <v>7</v>
      </c>
      <c r="F409">
        <v>33.799999999999997</v>
      </c>
      <c r="G409">
        <v>18</v>
      </c>
      <c r="H409">
        <v>5.7</v>
      </c>
      <c r="I409" t="s">
        <v>30</v>
      </c>
      <c r="J409">
        <v>33.061</v>
      </c>
      <c r="K409">
        <v>75.863</v>
      </c>
      <c r="L409" s="4">
        <v>19.5</v>
      </c>
      <c r="M409" s="4">
        <f t="shared" si="25"/>
        <v>17.687074829931973</v>
      </c>
      <c r="N409" s="4">
        <f t="shared" si="26"/>
        <v>16.798229871493358</v>
      </c>
      <c r="O409" s="4">
        <f t="shared" si="27"/>
        <v>16798229.871493358</v>
      </c>
      <c r="P409" s="4"/>
      <c r="Q409" s="1">
        <f t="shared" si="28"/>
        <v>224.93899999999999</v>
      </c>
    </row>
    <row r="410" spans="1:17" x14ac:dyDescent="0.2">
      <c r="A410">
        <v>2012</v>
      </c>
      <c r="B410">
        <v>8</v>
      </c>
      <c r="C410">
        <v>31</v>
      </c>
      <c r="D410">
        <v>12</v>
      </c>
      <c r="E410">
        <v>47</v>
      </c>
      <c r="F410">
        <v>33.299999999999997</v>
      </c>
      <c r="G410">
        <v>28</v>
      </c>
      <c r="H410">
        <v>6</v>
      </c>
      <c r="I410" t="s">
        <v>16</v>
      </c>
      <c r="J410">
        <v>34.512</v>
      </c>
      <c r="K410">
        <v>104.262</v>
      </c>
      <c r="L410" s="4">
        <v>1968</v>
      </c>
      <c r="M410" s="4">
        <f t="shared" si="25"/>
        <v>1785.0340136054419</v>
      </c>
      <c r="N410" s="4">
        <f t="shared" si="26"/>
        <v>1695.3290454922526</v>
      </c>
      <c r="O410" s="4">
        <f t="shared" si="27"/>
        <v>1695329045.4922526</v>
      </c>
      <c r="P410" s="4"/>
      <c r="Q410" s="1">
        <f t="shared" si="28"/>
        <v>229.59399999999999</v>
      </c>
    </row>
    <row r="411" spans="1:17" x14ac:dyDescent="0.2">
      <c r="A411">
        <v>2012</v>
      </c>
      <c r="B411">
        <v>9</v>
      </c>
      <c r="C411">
        <v>7</v>
      </c>
      <c r="D411">
        <v>3</v>
      </c>
      <c r="E411">
        <v>19</v>
      </c>
      <c r="F411">
        <v>42.5</v>
      </c>
      <c r="G411">
        <v>10</v>
      </c>
      <c r="H411">
        <v>7.1</v>
      </c>
      <c r="I411" t="s">
        <v>27</v>
      </c>
      <c r="J411">
        <v>9.8659999999999997</v>
      </c>
      <c r="K411">
        <v>124.011</v>
      </c>
      <c r="L411" s="4">
        <v>20.3</v>
      </c>
      <c r="M411" s="4">
        <f t="shared" si="25"/>
        <v>18.412698412698411</v>
      </c>
      <c r="N411" s="4">
        <f t="shared" si="26"/>
        <v>17.487388020067446</v>
      </c>
      <c r="O411" s="4">
        <f t="shared" si="27"/>
        <v>17487388.020067446</v>
      </c>
      <c r="P411" s="4"/>
      <c r="Q411" s="1">
        <f t="shared" si="28"/>
        <v>229.59399999999999</v>
      </c>
    </row>
    <row r="412" spans="1:17" x14ac:dyDescent="0.2">
      <c r="A412">
        <v>2013</v>
      </c>
      <c r="B412">
        <v>3</v>
      </c>
      <c r="C412">
        <v>27</v>
      </c>
      <c r="D412">
        <v>2</v>
      </c>
      <c r="E412">
        <v>3</v>
      </c>
      <c r="F412">
        <v>19.8</v>
      </c>
      <c r="G412">
        <v>19</v>
      </c>
      <c r="H412">
        <v>5.0999999999999996</v>
      </c>
      <c r="I412" t="s">
        <v>83</v>
      </c>
      <c r="J412">
        <v>33.932000000000002</v>
      </c>
      <c r="K412">
        <v>-117.917</v>
      </c>
      <c r="L412" s="4">
        <v>10.8</v>
      </c>
      <c r="M412" s="4">
        <f t="shared" si="25"/>
        <v>9.3294460641399422</v>
      </c>
      <c r="N412" s="4">
        <f t="shared" si="26"/>
        <v>8.7326918313770321</v>
      </c>
      <c r="O412" s="4">
        <f t="shared" si="27"/>
        <v>8732691.8313770313</v>
      </c>
      <c r="P412" s="4"/>
      <c r="Q412" s="1">
        <f t="shared" si="28"/>
        <v>229.59399999999999</v>
      </c>
    </row>
    <row r="413" spans="1:17" x14ac:dyDescent="0.2">
      <c r="A413">
        <v>2013</v>
      </c>
      <c r="B413">
        <v>4</v>
      </c>
      <c r="C413">
        <v>18</v>
      </c>
      <c r="D413">
        <v>0</v>
      </c>
      <c r="E413">
        <v>50</v>
      </c>
      <c r="F413">
        <v>38.5</v>
      </c>
      <c r="G413">
        <v>0</v>
      </c>
      <c r="H413">
        <v>4.0999999999999996</v>
      </c>
      <c r="I413" t="s">
        <v>48</v>
      </c>
      <c r="J413">
        <v>49.914999999999999</v>
      </c>
      <c r="K413">
        <v>8.6240000000000006</v>
      </c>
      <c r="L413" s="4">
        <v>1.36</v>
      </c>
      <c r="M413" s="4">
        <f t="shared" si="25"/>
        <v>1.1748191340028074</v>
      </c>
      <c r="N413" s="4">
        <f t="shared" si="26"/>
        <v>1.0996723046919223</v>
      </c>
      <c r="O413" s="4">
        <f t="shared" si="27"/>
        <v>1099672.3046919224</v>
      </c>
      <c r="P413" s="4"/>
      <c r="Q413" s="1">
        <f t="shared" si="28"/>
        <v>229.59399999999999</v>
      </c>
    </row>
    <row r="414" spans="1:17" x14ac:dyDescent="0.2">
      <c r="A414">
        <v>2013</v>
      </c>
      <c r="B414">
        <v>5</v>
      </c>
      <c r="C414">
        <v>1</v>
      </c>
      <c r="D414">
        <v>6</v>
      </c>
      <c r="E414">
        <v>57</v>
      </c>
      <c r="F414">
        <v>13.4</v>
      </c>
      <c r="G414">
        <v>15</v>
      </c>
      <c r="H414">
        <v>6</v>
      </c>
      <c r="I414" t="s">
        <v>83</v>
      </c>
      <c r="J414">
        <v>38.22</v>
      </c>
      <c r="K414">
        <v>-122.313</v>
      </c>
      <c r="L414" s="4">
        <v>362</v>
      </c>
      <c r="M414" s="4">
        <f t="shared" si="25"/>
        <v>312.70921066839429</v>
      </c>
      <c r="N414" s="4">
        <f t="shared" si="26"/>
        <v>292.7068928665264</v>
      </c>
      <c r="O414" s="4">
        <f t="shared" si="27"/>
        <v>292706892.86652642</v>
      </c>
      <c r="P414" s="4"/>
      <c r="Q414" s="1">
        <f t="shared" si="28"/>
        <v>229.59399999999999</v>
      </c>
    </row>
    <row r="415" spans="1:17" x14ac:dyDescent="0.2">
      <c r="Q415" s="1">
        <f t="shared" si="28"/>
        <v>232.95699999999999</v>
      </c>
    </row>
    <row r="416" spans="1:17" x14ac:dyDescent="0.2">
      <c r="Q416" s="1">
        <f t="shared" si="28"/>
        <v>232.95699999999999</v>
      </c>
    </row>
    <row r="417" spans="17:17" x14ac:dyDescent="0.2">
      <c r="Q417" s="1">
        <f t="shared" si="28"/>
        <v>232.95699999999999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20" sqref="A20"/>
    </sheetView>
  </sheetViews>
  <sheetFormatPr defaultRowHeight="14.25" x14ac:dyDescent="0.2"/>
  <cols>
    <col min="1" max="1" width="96.5546875" customWidth="1"/>
  </cols>
  <sheetData>
    <row r="1" spans="1:1" x14ac:dyDescent="0.2">
      <c r="A1" t="s">
        <v>78</v>
      </c>
    </row>
    <row r="2" spans="1:1" x14ac:dyDescent="0.2">
      <c r="A2" s="5" t="s">
        <v>79</v>
      </c>
    </row>
    <row r="4" spans="1:1" x14ac:dyDescent="0.2">
      <c r="A4" t="s">
        <v>80</v>
      </c>
    </row>
    <row r="5" spans="1:1" x14ac:dyDescent="0.2">
      <c r="A5" s="5" t="s">
        <v>81</v>
      </c>
    </row>
    <row r="6" spans="1:1" s="1" customFormat="1" x14ac:dyDescent="0.2">
      <c r="A6" s="5"/>
    </row>
    <row r="7" spans="1:1" ht="42.75" x14ac:dyDescent="0.2">
      <c r="A7" s="6" t="s">
        <v>82</v>
      </c>
    </row>
  </sheetData>
  <hyperlinks>
    <hyperlink ref="A2" r:id="rId1"/>
    <hyperlink ref="A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final_table</vt:lpstr>
      <vt:lpstr>raw_data_and_calculations</vt:lpstr>
      <vt:lpstr>comments</vt:lpstr>
      <vt:lpstr>raw_data_and_calculations!results</vt:lpstr>
    </vt:vector>
  </TitlesOfParts>
  <Company>Swiss 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Bieli</dc:creator>
  <cp:lastModifiedBy>Melanie Bieli</cp:lastModifiedBy>
  <dcterms:created xsi:type="dcterms:W3CDTF">2014-12-06T18:32:04Z</dcterms:created>
  <dcterms:modified xsi:type="dcterms:W3CDTF">2015-01-23T07:44:23Z</dcterms:modified>
</cp:coreProperties>
</file>