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.sharepoint.com/sites/4th-yearproject2022-2023-Turtle_2022-23/Shared Documents/Receipts/"/>
    </mc:Choice>
  </mc:AlternateContent>
  <xr:revisionPtr revIDLastSave="143" documentId="8_{050C1D7D-1E4A-41C1-8E82-7A233215002F}" xr6:coauthVersionLast="47" xr6:coauthVersionMax="47" xr10:uidLastSave="{E92EE6C2-9409-4234-A7F8-E83715644AC8}"/>
  <bookViews>
    <workbookView xWindow="-28800" yWindow="0" windowWidth="21600" windowHeight="11385" xr2:uid="{3E60A802-77A2-4DE7-9A7F-5166D4C8C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G27" i="1"/>
  <c r="K15" i="1"/>
  <c r="K14" i="1"/>
  <c r="K18" i="1" s="1"/>
  <c r="K19" i="1" s="1"/>
  <c r="K13" i="1"/>
  <c r="G18" i="1"/>
  <c r="G17" i="1"/>
  <c r="G16" i="1"/>
  <c r="G28" i="1" s="1"/>
</calcChain>
</file>

<file path=xl/sharedStrings.xml><?xml version="1.0" encoding="utf-8"?>
<sst xmlns="http://schemas.openxmlformats.org/spreadsheetml/2006/main" count="157" uniqueCount="46">
  <si>
    <t>Item</t>
  </si>
  <si>
    <t>Source</t>
  </si>
  <si>
    <t>Price</t>
  </si>
  <si>
    <t>Amazon.ca</t>
  </si>
  <si>
    <t>DC Brushless motor</t>
  </si>
  <si>
    <t>Motor driver</t>
  </si>
  <si>
    <t>TexasInstrument.com</t>
  </si>
  <si>
    <t>MC3479 Accelerometer</t>
  </si>
  <si>
    <t>Digikey.ca</t>
  </si>
  <si>
    <t>MSP430 LaunchPad MCU</t>
  </si>
  <si>
    <t>Differential Gears 64T, 17T, 21T, 26T, 29T</t>
  </si>
  <si>
    <t>5mm Motor shaft</t>
  </si>
  <si>
    <t>3mm Motor shaft</t>
  </si>
  <si>
    <t>3mm to 5mm Shaft coupler</t>
  </si>
  <si>
    <t>2mm to 3mm Shaft coupler</t>
  </si>
  <si>
    <t>BCRobotics</t>
  </si>
  <si>
    <t>Shaft collar 8mm</t>
  </si>
  <si>
    <t>625-2rs Ball Bearings (x4)</t>
  </si>
  <si>
    <t>Linear shaft 12mm x 150 mm (x2)</t>
  </si>
  <si>
    <t>Linear shaft 12 mm bearing PIL (x2)</t>
  </si>
  <si>
    <t>Linear shaft 12mm clamp</t>
  </si>
  <si>
    <t>Stiff springs (x4)</t>
  </si>
  <si>
    <t>Amazon.ca </t>
  </si>
  <si>
    <t>Melamine surface</t>
  </si>
  <si>
    <t>Homedepot.ca</t>
  </si>
  <si>
    <t>Knotty Pine Board 2x3x8</t>
  </si>
  <si>
    <t>Ottawa Fastener Supply</t>
  </si>
  <si>
    <t>#12 1 ¼” Sharp Point screw (Pack of 8)</t>
  </si>
  <si>
    <t>Incubator</t>
  </si>
  <si>
    <t>Provided by lab</t>
  </si>
  <si>
    <t>Raspberry Pi 4, 4GB</t>
  </si>
  <si>
    <t>Temperature &amp; Humidity sensor</t>
  </si>
  <si>
    <t>Mitutoyo 543-789 Digimatic Indicator</t>
  </si>
  <si>
    <t>Mitutoyo SPC Connecting Cable</t>
  </si>
  <si>
    <t>Indicator Holder</t>
  </si>
  <si>
    <t>TOTAL</t>
  </si>
  <si>
    <t>Arduino</t>
  </si>
  <si>
    <t>Items for first table</t>
  </si>
  <si>
    <t>A2 M5x16 Phillips Head Screw (x8) ($ 0.22 each)</t>
  </si>
  <si>
    <t>5/16-18 Nylon Insert Nut (x3) ($ 0.16 each)</t>
  </si>
  <si>
    <t>5/16 X 2 Tap Bolts (x3) ($0.70 each)</t>
  </si>
  <si>
    <t>Items for additional table</t>
  </si>
  <si>
    <t>BC-Robotics.com</t>
  </si>
  <si>
    <t>With tax</t>
  </si>
  <si>
    <t>IR Sensor Module</t>
  </si>
  <si>
    <t>All items purchased (R&amp;D)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</si>
</sst>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justify" vertical="center" wrapText="1"/>
    </xf>
    <xf numFmtId="0" fontId="5" fillId="0" borderId="0" xfId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1" applyFont="1" applyFill="1" applyBorder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1"/>
    <xf numFmtId="44" fontId="0" fillId="0" borderId="0" xfId="2" applyFont="1"/>
    <xf numFmtId="44" fontId="4" fillId="0" borderId="0" xfId="2" applyFont="1" applyAlignment="1">
      <alignment horizontal="justify" vertical="center" wrapText="1"/>
    </xf>
    <xf numFmtId="44" fontId="3" fillId="0" borderId="0" xfId="2" applyFont="1" applyAlignment="1">
      <alignment horizontal="justify" vertical="center" wrapText="1"/>
    </xf>
    <xf numFmtId="0" fontId="1" fillId="0" borderId="0" xfId="0" applyFont="1"/>
    <xf numFmtId="44" fontId="1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TargetMode="External"/><Relationship Id="rId18" Type="http://schemas.openxmlformats.org/officeDocument/2006/relationships/hyperlink" Target="https://www.amazon.ca/dp/B085CDRTPM?psc=1&amp;ref=ppx_yo2ov_dt_b_product_details" TargetMode="External"/><Relationship Id="rId26" Type="http://schemas.openxmlformats.org/officeDocument/2006/relationships/hyperlink" Target="https://bc-robotics.com/shop/aluminum-shaft-coupler-2mm-to-3mm/" TargetMode="External"/><Relationship Id="rId39" Type="http://schemas.openxmlformats.org/officeDocument/2006/relationships/hyperlink" Target="https://www.amazon.ca/Elegoo-Board-ATmega328P-ATMEGA16U2-Arduino/dp/B01EWOE0UU/ref=asc_df_B01EWOE0UU/?tag=googleshopc0c-20&amp;linkCode=df0&amp;hvadid=292968375828&amp;hvpos=&amp;hvnetw=g&amp;hvrand=11267906737837460818&amp;hvpone=&amp;hvptwo=&amp;hvqmt=&amp;hvdev=c&amp;hvdvcmdl=&amp;hvlocint=&amp;hvlocphy=9000681&amp;hvtargid=pla-455309014075&amp;psc=1" TargetMode="External"/><Relationship Id="rId21" Type="http://schemas.openxmlformats.org/officeDocument/2006/relationships/hyperlink" Target="https://www.amazon.ca/gp/product/B01AGLFYEY/ref=ewc_pr_img_1?smid=A32NIDEAQZYLTL&amp;th=1" TargetMode="External"/><Relationship Id="rId34" Type="http://schemas.openxmlformats.org/officeDocument/2006/relationships/hyperlink" Target="https://www.amazon.ca/Temperature-Humidity-Relative-Single-Bus-Raspberry/dp/B08HLX7XMF/ref=asc_df_B08HLX7XMF/?tag=googleshopc0c-20&amp;linkCode=df0&amp;hvadid=459373253751&amp;hvpos=&amp;hvnetw=g&amp;hvrand=14953933315876696884&amp;hvpone=&amp;hvptwo=&amp;hvqmt=&amp;hvdev=c&amp;hvdvcmdl=&amp;hvlocint=&amp;hvlocphy=9000681&amp;hvtargid=pla-1153415714598&amp;psc=1" TargetMode="External"/><Relationship Id="rId42" Type="http://schemas.openxmlformats.org/officeDocument/2006/relationships/hyperlink" Target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TargetMode="External"/><Relationship Id="rId47" Type="http://schemas.openxmlformats.org/officeDocument/2006/relationships/hyperlink" Target="https://bc-robotics.com/shop/l298n-motor-driver-board/" TargetMode="External"/><Relationship Id="rId50" Type="http://schemas.openxmlformats.org/officeDocument/2006/relationships/hyperlink" Target="https://bc-robotics.com/shop/3-6vdc-hobby-motor/" TargetMode="External"/><Relationship Id="rId55" Type="http://schemas.openxmlformats.org/officeDocument/2006/relationships/hyperlink" Target="https://www.amazon.ca/Elegoo-Board-ATmega328P-ATMEGA16U2-Arduino/dp/B01EWOE0UU/ref=asc_df_B01EWOE0UU/?tag=googleshopc0c-20&amp;linkCode=df0&amp;hvadid=292968375828&amp;hvpos=&amp;hvnetw=g&amp;hvrand=11267906737837460818&amp;hvpone=&amp;hvptwo=&amp;hvqmt=&amp;hvdev=c&amp;hvdvcmdl=&amp;hvlocint=&amp;hvlocphy=9000681&amp;hvtargid=pla-455309014075&amp;psc=1" TargetMode="External"/><Relationship Id="rId7" Type="http://schemas.openxmlformats.org/officeDocument/2006/relationships/hyperlink" Target="https://www.amazon.ca/Auniwaig-Diameter-Machine-Miniature-Cylindrical/dp/B096RW41LD/ref=sr_1_27?crid=1D96T21MXNSJL&amp;keywords=3mm+shaft&amp;qid=1668984767&amp;qu=eyJxc2MiOiIyLjQ0IiwicXNhIjoiMi4yMSIsInFzcCI6IjEuNTkifQ%3D%3D&amp;s=hi&amp;sprefix=3mm+shaft%2Ctools%2C82&amp;sr=1-27" TargetMode="External"/><Relationship Id="rId2" Type="http://schemas.openxmlformats.org/officeDocument/2006/relationships/hyperlink" Target="https://www.ti.com/tool/DRV10970EVM" TargetMode="External"/><Relationship Id="rId16" Type="http://schemas.openxmlformats.org/officeDocument/2006/relationships/hyperlink" Target="https://www.homedepot.ca/product/hdg-2x3x8-knotty-pine/1000112869" TargetMode="External"/><Relationship Id="rId29" Type="http://schemas.openxmlformats.org/officeDocument/2006/relationships/hyperlink" Target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TargetMode="External"/><Relationship Id="rId11" Type="http://schemas.openxmlformats.org/officeDocument/2006/relationships/hyperlink" Target="https://www.amazon.ca/gp/product/B07K7MNBK6/ref=ppx_yo_dt_b_asin_title_o00_s00?ie=UTF8&amp;psc=1" TargetMode="External"/><Relationship Id="rId24" Type="http://schemas.openxmlformats.org/officeDocument/2006/relationships/hyperlink" Target="https://www.amazon.ca/gp/product/B08HQG457T/ref=ppx_yo_dt_b_asin_title_o00_s00?ie=UTF8&amp;psc=1" TargetMode="External"/><Relationship Id="rId32" Type="http://schemas.openxmlformats.org/officeDocument/2006/relationships/hyperlink" Target="https://www.homedepot.ca/product/hdg-2x3x8-knotty-pine/1000112869" TargetMode="External"/><Relationship Id="rId37" Type="http://schemas.openxmlformats.org/officeDocument/2006/relationships/hyperlink" Target="https://www.amazon.ca/Mitutoyo-905338-Digimatic-Connecting-Straight/dp/B002SG7PPW/ref=asc_df_B002SG7PPW/?tag=googleshopc0c-20&amp;linkCode=df0&amp;hvadid=335826620089&amp;hvpos=&amp;hvnetw=g&amp;hvrand=15349029351834741875&amp;hvpone=&amp;hvptwo=&amp;hvqmt=&amp;hvdev=c&amp;hvdvcmdl=&amp;hvlocint=&amp;hvlocphy=9000681&amp;hvtargid=pla-441502936944&amp;psc=1" TargetMode="External"/><Relationship Id="rId40" Type="http://schemas.openxmlformats.org/officeDocument/2006/relationships/hyperlink" Target="https://www.amazon.ca/gp/product/B08HQG457T/ref=ppx_yo_dt_b_asin_title_o00_s00?ie=UTF8&amp;psc=1" TargetMode="External"/><Relationship Id="rId45" Type="http://schemas.openxmlformats.org/officeDocument/2006/relationships/hyperlink" Target="https://www.homedepot.ca/product/hdg-2x3x8-knotty-pine/1000112869" TargetMode="External"/><Relationship Id="rId53" Type="http://schemas.openxmlformats.org/officeDocument/2006/relationships/hyperlink" Target="https://bc-robotics.com/shop/3-6vdc-hobby-motor/" TargetMode="External"/><Relationship Id="rId5" Type="http://schemas.openxmlformats.org/officeDocument/2006/relationships/hyperlink" Target="https://www.amazon.ca/gp/product/B08HQG457T/ref=ppx_yo_dt_b_asin_title_o00_s00?ie=UTF8&amp;psc=1" TargetMode="External"/><Relationship Id="rId10" Type="http://schemas.openxmlformats.org/officeDocument/2006/relationships/hyperlink" Target="https://www.amazon.ca/gp/product/B08NP2VCFN/ref=ox_sc_act_title_1?smid=A39SE0ZBRTHUOJ&amp;psc=1" TargetMode="External"/><Relationship Id="rId19" Type="http://schemas.openxmlformats.org/officeDocument/2006/relationships/hyperlink" Target="https://www.amazon.ca/Mitutoyo-543-783-Digimatic-Resolution-Specifications/dp/B00INU8Q1O/ref=sr_1_7?crid=1Q0FQ5C4KV869&amp;keywords=mitutoyo+digital+indicator&amp;qid=1678118769&amp;s=industrial&amp;sprefix=mitutoyo+digital+indicato%2Cindustrial%2C89&amp;sr=1-7" TargetMode="External"/><Relationship Id="rId31" Type="http://schemas.openxmlformats.org/officeDocument/2006/relationships/hyperlink" Target="https://www.homedepot.ca/product/alexandria-moulding-5-8-inch-x-24-inch-x-48-inch-melamine-white-handy-panel/1000118290" TargetMode="External"/><Relationship Id="rId44" Type="http://schemas.openxmlformats.org/officeDocument/2006/relationships/hyperlink" Target="https://www.amazon.ca/uxcell-Aluminum-Clamping-Support-Diameter/dp/B07QTX8ZVS" TargetMode="External"/><Relationship Id="rId52" Type="http://schemas.openxmlformats.org/officeDocument/2006/relationships/hyperlink" Target="https://www.amazon.ca/C-J-Infrared-Obstacle-Avoidance-Arduino/dp/B00XAGSWR4/ref=sr_1_1?crid=YFS8L5L09WQ9&amp;keywords=OLatus+OL-IR-SENSOR-READYMADE+2+Pieces+Infrared+%28IR%29+Proximity%2FObstacle+Detecting+Sensor+Module+Readymade%28Set+of+2%29&amp;qid=1679932181&amp;sprefix=olatus+ol-ir-sensor-readymade+2+pieces+infrared+ir+proximity%2Fobstacle+detecting+sensor+module+readymade+set+of+2+%2Caps%2C131&amp;sr=8-1" TargetMode="External"/><Relationship Id="rId4" Type="http://schemas.openxmlformats.org/officeDocument/2006/relationships/hyperlink" Target="https://www.digikey.ca/en/products/detail/texas-instruments/MSP-EXP430F5529LP/4311683?utm_adgroup=Texas%20Instruments&amp;utm_source=google&amp;utm_medium=cpc&amp;utm_campaign=PMax:%20Smart%20Shopping_Supplier_Texas%20Instruments&amp;utm_term=&amp;productid=4311683&amp;gclid=CjwKCAjwtp2bBhAGEiwAOZZTuMQ42U33yKpFIBguHfXqmeauS34BbURU5srglEHxKbqfs31Gr8ruYRoCQgoQAvD_BwE" TargetMode="External"/><Relationship Id="rId9" Type="http://schemas.openxmlformats.org/officeDocument/2006/relationships/hyperlink" Target="https://bc-robotics.com/shop/aluminum-shaft-coupler-2mm-to-3mm/" TargetMode="External"/><Relationship Id="rId14" Type="http://schemas.openxmlformats.org/officeDocument/2006/relationships/hyperlink" Target="https://www.amazon.ca/uxcell-Aluminum-Clamping-Support-Diameter/dp/B07QTX8ZVS" TargetMode="External"/><Relationship Id="rId22" Type="http://schemas.openxmlformats.org/officeDocument/2006/relationships/hyperlink" Target="https://www.amazon.ca/22LBS-Valves-Springs-Honda-Predator/dp/B09N18TQ9J/ref=d_pd_day0_sccl_3_2/136-9728338-4280233?pd_rd_w=FWQUc&amp;content-id=amzn1.sym.a0f07c06-3bfe-427e-9527-5be8cea27b66&amp;pf_rd_p=a0f07c06-3bfe-427e-9527-5be8cea27b66&amp;pf_rd_r=JQCRRYAE31GH1R79SATS&amp;pd_rd_wg=NsEM4&amp;pd_rd_r=2e07c681-67f6-4937-8098-a52ecd26a064&amp;pd_rd_i=B09N18TQ9J&amp;psc=1" TargetMode="External"/><Relationship Id="rId27" Type="http://schemas.openxmlformats.org/officeDocument/2006/relationships/hyperlink" Target="https://www.amazon.ca/gp/product/B08NP2VCFN/ref=ox_sc_act_title_1?smid=A39SE0ZBRTHUOJ&amp;psc=1" TargetMode="External"/><Relationship Id="rId30" Type="http://schemas.openxmlformats.org/officeDocument/2006/relationships/hyperlink" Target="https://www.amazon.ca/uxcell-Aluminum-Clamping-Support-Diameter/dp/B07QTX8ZVS" TargetMode="External"/><Relationship Id="rId35" Type="http://schemas.openxmlformats.org/officeDocument/2006/relationships/hyperlink" Target="https://www.amazon.ca/22LBS-Valves-Springs-Honda-Predator/dp/B09N18TQ9J/ref=d_pd_day0_sccl_3_2/136-9728338-4280233?pd_rd_w=FWQUc&amp;content-id=amzn1.sym.a0f07c06-3bfe-427e-9527-5be8cea27b66&amp;pf_rd_p=a0f07c06-3bfe-427e-9527-5be8cea27b66&amp;pf_rd_r=JQCRRYAE31GH1R79SATS&amp;pd_rd_wg=NsEM4&amp;pd_rd_r=2e07c681-67f6-4937-8098-a52ecd26a064&amp;pd_rd_i=B09N18TQ9J&amp;psc=1" TargetMode="External"/><Relationship Id="rId43" Type="http://schemas.openxmlformats.org/officeDocument/2006/relationships/hyperlink" Target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TargetMode="External"/><Relationship Id="rId48" Type="http://schemas.openxmlformats.org/officeDocument/2006/relationships/hyperlink" Target="https://bc-robotics.com/shop/l298n-motor-driver-board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a/uxcell%C2%AE-Coupling-L20xD12-Coupler-Connector/dp/B07PBBMSN6/ref=sr_1_5?crid=KIANXZ9E23NE&amp;keywords=3mm+to+5mm+shaft+coupler&amp;qid=1668984623&amp;qu=eyJxc2MiOiIwLjAwIiwicXNhIjoiMC4wMCIsInFzcCI6IjAuMDAifQ%3D%3D&amp;s=hi&amp;sprefix=3mm+to+5mm+shaft+coupler%2Ctools%2C78&amp;sr=1-5" TargetMode="External"/><Relationship Id="rId51" Type="http://schemas.openxmlformats.org/officeDocument/2006/relationships/hyperlink" Target="https://www.amazon.ca/C-J-Infrared-Obstacle-Avoidance-Arduino/dp/B00XAGSWR4/ref=sr_1_1?crid=YFS8L5L09WQ9&amp;keywords=OLatus+OL-IR-SENSOR-READYMADE+2+Pieces+Infrared+%28IR%29+Proximity%2FObstacle+Detecting+Sensor+Module+Readymade%28Set+of+2%29&amp;qid=1679932181&amp;sprefix=olatus+ol-ir-sensor-readymade+2+pieces+infrared+ir+proximity%2Fobstacle+detecting+sensor+module+readymade+set+of+2+%2Caps%2C131&amp;sr=8-1" TargetMode="External"/><Relationship Id="rId3" Type="http://schemas.openxmlformats.org/officeDocument/2006/relationships/hyperlink" Target="https://www.digikey.ca/en/products/detail/memsic-inc/EV3479A/15295944" TargetMode="External"/><Relationship Id="rId12" Type="http://schemas.openxmlformats.org/officeDocument/2006/relationships/hyperlink" Target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TargetMode="External"/><Relationship Id="rId17" Type="http://schemas.openxmlformats.org/officeDocument/2006/relationships/hyperlink" Target="https://www.digikey.com/en/products/detail/raspberry-pi/RASPBERRY-PI-4B-4GB/10258781" TargetMode="External"/><Relationship Id="rId25" Type="http://schemas.openxmlformats.org/officeDocument/2006/relationships/hyperlink" Target="https://www.amazon.ca/Auniwaig-Diameter-Machine-Miniature-Cylindrical/dp/B096RW41LD/ref=sr_1_27?crid=1D96T21MXNSJL&amp;keywords=3mm+shaft&amp;qid=1668984767&amp;qu=eyJxc2MiOiIyLjQ0IiwicXNhIjoiMi4yMSIsInFzcCI6IjEuNTkifQ%3D%3D&amp;s=hi&amp;sprefix=3mm+shaft%2Ctools%2C82&amp;sr=1-27" TargetMode="External"/><Relationship Id="rId33" Type="http://schemas.openxmlformats.org/officeDocument/2006/relationships/hyperlink" Target="https://www.digikey.com/en/products/detail/raspberry-pi/RASPBERRY-PI-4B-4GB/10258781" TargetMode="External"/><Relationship Id="rId38" Type="http://schemas.openxmlformats.org/officeDocument/2006/relationships/hyperlink" Target="https://www.amazon.ca/gp/product/B01AGLFYEY/ref=ewc_pr_img_1?smid=A32NIDEAQZYLTL&amp;th=1" TargetMode="External"/><Relationship Id="rId46" Type="http://schemas.openxmlformats.org/officeDocument/2006/relationships/hyperlink" Target="https://www.amazon.ca/22LBS-Valves-Springs-Honda-Predator/dp/B09N18TQ9J/ref=d_pd_day0_sccl_3_2/136-9728338-4280233?pd_rd_w=FWQUc&amp;content-id=amzn1.sym.a0f07c06-3bfe-427e-9527-5be8cea27b66&amp;pf_rd_p=a0f07c06-3bfe-427e-9527-5be8cea27b66&amp;pf_rd_r=JQCRRYAE31GH1R79SATS&amp;pd_rd_wg=NsEM4&amp;pd_rd_r=2e07c681-67f6-4937-8098-a52ecd26a064&amp;pd_rd_i=B09N18TQ9J&amp;psc=1" TargetMode="External"/><Relationship Id="rId20" Type="http://schemas.openxmlformats.org/officeDocument/2006/relationships/hyperlink" Target="https://www.amazon.ca/Mitutoyo-905338-Digimatic-Connecting-Straight/dp/B002SG7PPW/ref=asc_df_B002SG7PPW/?tag=googleshopc0c-20&amp;linkCode=df0&amp;hvadid=335826620089&amp;hvpos=&amp;hvnetw=g&amp;hvrand=15349029351834741875&amp;hvpone=&amp;hvptwo=&amp;hvqmt=&amp;hvdev=c&amp;hvdvcmdl=&amp;hvlocint=&amp;hvlocphy=9000681&amp;hvtargid=pla-441502936944&amp;psc=1" TargetMode="External"/><Relationship Id="rId41" Type="http://schemas.openxmlformats.org/officeDocument/2006/relationships/hyperlink" Target="https://bc-robotics.com/shop/aluminum-shaft-coupler-2mm-to-3mm/" TargetMode="External"/><Relationship Id="rId54" Type="http://schemas.openxmlformats.org/officeDocument/2006/relationships/hyperlink" Target="https://bc-robotics.com/shop/l298n-motor-driver-board/" TargetMode="External"/><Relationship Id="rId1" Type="http://schemas.openxmlformats.org/officeDocument/2006/relationships/hyperlink" Target="https://www.amazon.ca/Brushless-Outrunner-Professional-Helicopter-Quadcopter/dp/B08K3GHJTN/ref=sr_1_44?crid=1B3UHP3E1GRWX&amp;keywords=brushless+dc+motor&amp;qid=1666398662&amp;qu=eyJxc2MiOiI1LjU5IiwicXNhIjoiNC4yNiIsInFzcCI6IjIuMzIifQ%3D%3D&amp;sprefix=brushless+dc+motor%2Caps%2C196&amp;sr=8-44" TargetMode="External"/><Relationship Id="rId6" Type="http://schemas.openxmlformats.org/officeDocument/2006/relationships/hyperlink" Target="https://www.amazon.ca/Torque-Stainless-Shafts-Replacement-Accessory/dp/B07HFCVK9P" TargetMode="External"/><Relationship Id="rId15" Type="http://schemas.openxmlformats.org/officeDocument/2006/relationships/hyperlink" Target="https://www.homedepot.ca/product/alexandria-moulding-5-8-inch-x-24-inch-x-48-inch-melamine-white-handy-panel/1000118290" TargetMode="External"/><Relationship Id="rId23" Type="http://schemas.openxmlformats.org/officeDocument/2006/relationships/hyperlink" Target="https://www.amazon.ca/Elegoo-Board-ATmega328P-ATMEGA16U2-Arduino/dp/B01EWOE0UU/ref=asc_df_B01EWOE0UU/?tag=googleshopc0c-20&amp;linkCode=df0&amp;hvadid=292968375828&amp;hvpos=&amp;hvnetw=g&amp;hvrand=11267906737837460818&amp;hvpone=&amp;hvptwo=&amp;hvqmt=&amp;hvdev=c&amp;hvdvcmdl=&amp;hvlocint=&amp;hvlocphy=9000681&amp;hvtargid=pla-455309014075&amp;psc=1" TargetMode="External"/><Relationship Id="rId28" Type="http://schemas.openxmlformats.org/officeDocument/2006/relationships/hyperlink" Target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TargetMode="External"/><Relationship Id="rId36" Type="http://schemas.openxmlformats.org/officeDocument/2006/relationships/hyperlink" Target="https://www.amazon.ca/Mitutoyo-543-783-Digimatic-Resolution-Specifications/dp/B00INU8Q1O/ref=sr_1_7?crid=1Q0FQ5C4KV869&amp;keywords=mitutoyo+digital+indicator&amp;qid=1678118769&amp;s=industrial&amp;sprefix=mitutoyo+digital+indicato%2Cindustrial%2C89&amp;sr=1-7" TargetMode="External"/><Relationship Id="rId49" Type="http://schemas.openxmlformats.org/officeDocument/2006/relationships/hyperlink" Target="https://bc-robotics.com/shop/3-6vdc-hobby-mo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1ED-5843-47BE-90C7-9728ECB909F0}">
  <dimension ref="A1:K34"/>
  <sheetViews>
    <sheetView tabSelected="1" workbookViewId="0">
      <selection activeCell="A5" sqref="A5"/>
    </sheetView>
  </sheetViews>
  <sheetFormatPr defaultRowHeight="15" x14ac:dyDescent="0.25"/>
  <cols>
    <col min="1" max="1" width="42.28515625" customWidth="1"/>
    <col min="2" max="2" width="22.42578125" bestFit="1" customWidth="1"/>
    <col min="3" max="3" width="10.140625" bestFit="1" customWidth="1"/>
    <col min="5" max="5" width="42.5703125" customWidth="1"/>
    <col min="6" max="6" width="23.28515625" customWidth="1"/>
    <col min="7" max="7" width="11.28515625" style="9" customWidth="1"/>
    <col min="9" max="9" width="45.28515625" customWidth="1"/>
    <col min="10" max="10" width="30.7109375" customWidth="1"/>
  </cols>
  <sheetData>
    <row r="1" spans="1:11" ht="15" customHeight="1" x14ac:dyDescent="0.25">
      <c r="A1" t="s">
        <v>45</v>
      </c>
      <c r="E1" t="s">
        <v>37</v>
      </c>
      <c r="I1" t="s">
        <v>41</v>
      </c>
    </row>
    <row r="2" spans="1:11" ht="15" customHeight="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9" t="s">
        <v>2</v>
      </c>
      <c r="I2" s="1" t="s">
        <v>0</v>
      </c>
      <c r="J2" s="1" t="s">
        <v>1</v>
      </c>
      <c r="K2" s="9" t="s">
        <v>2</v>
      </c>
    </row>
    <row r="3" spans="1:11" ht="15" customHeight="1" x14ac:dyDescent="0.25">
      <c r="A3" s="7" t="s">
        <v>4</v>
      </c>
      <c r="B3" s="2" t="s">
        <v>42</v>
      </c>
      <c r="C3" s="10">
        <v>1.95</v>
      </c>
      <c r="E3" s="7" t="s">
        <v>4</v>
      </c>
      <c r="F3" s="2" t="s">
        <v>42</v>
      </c>
      <c r="G3" s="10">
        <v>1.95</v>
      </c>
      <c r="I3" s="7" t="s">
        <v>4</v>
      </c>
      <c r="J3" s="2" t="s">
        <v>42</v>
      </c>
      <c r="K3" s="10">
        <v>1.95</v>
      </c>
    </row>
    <row r="4" spans="1:11" ht="15" customHeight="1" x14ac:dyDescent="0.25">
      <c r="A4" s="7" t="s">
        <v>4</v>
      </c>
      <c r="B4" s="2" t="s">
        <v>3</v>
      </c>
      <c r="C4" s="10">
        <v>23.53</v>
      </c>
      <c r="E4" s="6" t="s">
        <v>5</v>
      </c>
      <c r="F4" s="2" t="s">
        <v>42</v>
      </c>
      <c r="G4" s="11">
        <v>9.99</v>
      </c>
      <c r="I4" s="6" t="s">
        <v>5</v>
      </c>
      <c r="J4" s="2" t="s">
        <v>42</v>
      </c>
      <c r="K4" s="11">
        <v>9.99</v>
      </c>
    </row>
    <row r="5" spans="1:11" ht="15" customHeight="1" x14ac:dyDescent="0.25">
      <c r="A5" s="6" t="s">
        <v>5</v>
      </c>
      <c r="B5" s="2" t="s">
        <v>6</v>
      </c>
      <c r="C5" s="11">
        <v>54.53</v>
      </c>
      <c r="E5" t="s">
        <v>36</v>
      </c>
      <c r="F5" s="8" t="s">
        <v>3</v>
      </c>
      <c r="G5" s="9">
        <v>23.99</v>
      </c>
      <c r="I5" t="s">
        <v>36</v>
      </c>
      <c r="J5" s="8" t="s">
        <v>3</v>
      </c>
      <c r="K5" s="9">
        <v>23.99</v>
      </c>
    </row>
    <row r="6" spans="1:11" ht="15" customHeight="1" x14ac:dyDescent="0.25">
      <c r="A6" s="6" t="s">
        <v>5</v>
      </c>
      <c r="B6" s="2" t="s">
        <v>42</v>
      </c>
      <c r="C6" s="11">
        <v>9.99</v>
      </c>
      <c r="E6" s="7" t="s">
        <v>10</v>
      </c>
      <c r="F6" s="2" t="s">
        <v>3</v>
      </c>
      <c r="G6" s="10">
        <v>16.29</v>
      </c>
      <c r="I6" s="7" t="s">
        <v>10</v>
      </c>
      <c r="J6" s="2" t="s">
        <v>3</v>
      </c>
      <c r="K6" s="10">
        <v>16.29</v>
      </c>
    </row>
    <row r="7" spans="1:11" ht="15" customHeight="1" x14ac:dyDescent="0.25">
      <c r="A7" s="7" t="s">
        <v>7</v>
      </c>
      <c r="B7" s="2" t="s">
        <v>8</v>
      </c>
      <c r="C7" s="10">
        <v>21.47</v>
      </c>
      <c r="E7" s="7" t="s">
        <v>12</v>
      </c>
      <c r="F7" s="2" t="s">
        <v>3</v>
      </c>
      <c r="G7" s="10">
        <v>7.59</v>
      </c>
      <c r="I7" s="7" t="s">
        <v>14</v>
      </c>
      <c r="J7" s="2" t="s">
        <v>15</v>
      </c>
      <c r="K7" s="10">
        <v>3.95</v>
      </c>
    </row>
    <row r="8" spans="1:11" ht="15" customHeight="1" x14ac:dyDescent="0.25">
      <c r="A8" s="6" t="s">
        <v>9</v>
      </c>
      <c r="B8" s="2" t="s">
        <v>8</v>
      </c>
      <c r="C8" s="11">
        <v>22.94</v>
      </c>
      <c r="E8" s="7" t="s">
        <v>14</v>
      </c>
      <c r="F8" s="2" t="s">
        <v>15</v>
      </c>
      <c r="G8" s="10">
        <v>3.95</v>
      </c>
      <c r="I8" s="6" t="s">
        <v>18</v>
      </c>
      <c r="J8" s="2" t="s">
        <v>3</v>
      </c>
      <c r="K8" s="11">
        <v>14.99</v>
      </c>
    </row>
    <row r="9" spans="1:11" ht="15" customHeight="1" x14ac:dyDescent="0.25">
      <c r="A9" t="s">
        <v>36</v>
      </c>
      <c r="B9" s="8" t="s">
        <v>3</v>
      </c>
      <c r="C9" s="9">
        <v>23.99</v>
      </c>
      <c r="E9" s="6" t="s">
        <v>16</v>
      </c>
      <c r="F9" s="2" t="s">
        <v>3</v>
      </c>
      <c r="G9" s="11">
        <v>9.99</v>
      </c>
      <c r="I9" s="7" t="s">
        <v>19</v>
      </c>
      <c r="J9" s="2" t="s">
        <v>8</v>
      </c>
      <c r="K9" s="10">
        <v>18.739999999999998</v>
      </c>
    </row>
    <row r="10" spans="1:11" ht="15" customHeight="1" x14ac:dyDescent="0.25">
      <c r="A10" s="7" t="s">
        <v>10</v>
      </c>
      <c r="B10" s="2" t="s">
        <v>3</v>
      </c>
      <c r="C10" s="10">
        <v>16.29</v>
      </c>
      <c r="E10" s="6" t="s">
        <v>18</v>
      </c>
      <c r="F10" s="2" t="s">
        <v>3</v>
      </c>
      <c r="G10" s="11">
        <v>14.99</v>
      </c>
      <c r="I10" s="6" t="s">
        <v>20</v>
      </c>
      <c r="J10" s="2" t="s">
        <v>3</v>
      </c>
      <c r="K10" s="11">
        <v>17.489999999999998</v>
      </c>
    </row>
    <row r="11" spans="1:11" ht="15" customHeight="1" x14ac:dyDescent="0.25">
      <c r="A11" s="6" t="s">
        <v>11</v>
      </c>
      <c r="B11" s="2" t="s">
        <v>3</v>
      </c>
      <c r="C11" s="11">
        <v>8.5399999999999991</v>
      </c>
      <c r="E11" s="7" t="s">
        <v>19</v>
      </c>
      <c r="F11" s="2" t="s">
        <v>8</v>
      </c>
      <c r="G11" s="10">
        <v>18.739999999999998</v>
      </c>
      <c r="I11" s="7" t="s">
        <v>21</v>
      </c>
      <c r="J11" s="2" t="s">
        <v>22</v>
      </c>
      <c r="K11" s="10">
        <v>43.66</v>
      </c>
    </row>
    <row r="12" spans="1:11" ht="15" customHeight="1" x14ac:dyDescent="0.25">
      <c r="A12" s="7" t="s">
        <v>12</v>
      </c>
      <c r="B12" s="2" t="s">
        <v>3</v>
      </c>
      <c r="C12" s="10">
        <v>7.59</v>
      </c>
      <c r="E12" s="6" t="s">
        <v>20</v>
      </c>
      <c r="F12" s="2" t="s">
        <v>3</v>
      </c>
      <c r="G12" s="11">
        <v>17.489999999999998</v>
      </c>
      <c r="I12" s="7" t="s">
        <v>25</v>
      </c>
      <c r="J12" s="2" t="s">
        <v>24</v>
      </c>
      <c r="K12" s="10">
        <v>16.98</v>
      </c>
    </row>
    <row r="13" spans="1:11" ht="15" customHeight="1" x14ac:dyDescent="0.25">
      <c r="A13" s="6" t="s">
        <v>13</v>
      </c>
      <c r="B13" s="2" t="s">
        <v>3</v>
      </c>
      <c r="C13" s="11">
        <v>11.99</v>
      </c>
      <c r="E13" s="7" t="s">
        <v>21</v>
      </c>
      <c r="F13" s="2" t="s">
        <v>22</v>
      </c>
      <c r="G13" s="10">
        <v>43.66</v>
      </c>
      <c r="I13" s="6" t="s">
        <v>39</v>
      </c>
      <c r="J13" s="3" t="s">
        <v>26</v>
      </c>
      <c r="K13" s="11">
        <f>3*0.16</f>
        <v>0.48</v>
      </c>
    </row>
    <row r="14" spans="1:11" ht="15" customHeight="1" x14ac:dyDescent="0.25">
      <c r="A14" s="7" t="s">
        <v>14</v>
      </c>
      <c r="B14" s="2" t="s">
        <v>15</v>
      </c>
      <c r="C14" s="10">
        <v>3.95</v>
      </c>
      <c r="E14" s="6" t="s">
        <v>23</v>
      </c>
      <c r="F14" s="2" t="s">
        <v>24</v>
      </c>
      <c r="G14" s="11">
        <v>26.75</v>
      </c>
      <c r="I14" s="7" t="s">
        <v>40</v>
      </c>
      <c r="J14" s="3" t="s">
        <v>26</v>
      </c>
      <c r="K14" s="10">
        <f>3*0.7</f>
        <v>2.0999999999999996</v>
      </c>
    </row>
    <row r="15" spans="1:11" ht="15" customHeight="1" x14ac:dyDescent="0.25">
      <c r="A15" s="6" t="s">
        <v>16</v>
      </c>
      <c r="B15" s="2" t="s">
        <v>3</v>
      </c>
      <c r="C15" s="11">
        <v>9.99</v>
      </c>
      <c r="E15" s="7" t="s">
        <v>25</v>
      </c>
      <c r="F15" s="2" t="s">
        <v>24</v>
      </c>
      <c r="G15" s="10">
        <v>16.98</v>
      </c>
      <c r="I15" s="6" t="s">
        <v>38</v>
      </c>
      <c r="J15" s="4" t="s">
        <v>26</v>
      </c>
      <c r="K15" s="11">
        <f>8*0.22</f>
        <v>1.76</v>
      </c>
    </row>
    <row r="16" spans="1:11" ht="15" customHeight="1" x14ac:dyDescent="0.25">
      <c r="A16" s="7" t="s">
        <v>17</v>
      </c>
      <c r="B16" s="2" t="s">
        <v>3</v>
      </c>
      <c r="C16" s="10">
        <v>16.03</v>
      </c>
      <c r="E16" s="6" t="s">
        <v>39</v>
      </c>
      <c r="F16" s="3" t="s">
        <v>26</v>
      </c>
      <c r="G16" s="11">
        <f>3*0.16</f>
        <v>0.48</v>
      </c>
      <c r="I16" s="7" t="s">
        <v>27</v>
      </c>
      <c r="J16" s="3" t="s">
        <v>26</v>
      </c>
      <c r="K16" s="10">
        <v>3.79</v>
      </c>
    </row>
    <row r="17" spans="1:11" ht="15" customHeight="1" x14ac:dyDescent="0.25">
      <c r="A17" s="6" t="s">
        <v>18</v>
      </c>
      <c r="B17" s="2" t="s">
        <v>3</v>
      </c>
      <c r="C17" s="11">
        <v>14.99</v>
      </c>
      <c r="E17" s="7" t="s">
        <v>40</v>
      </c>
      <c r="F17" s="3" t="s">
        <v>26</v>
      </c>
      <c r="G17" s="10">
        <f>3*0.7</f>
        <v>2.0999999999999996</v>
      </c>
      <c r="I17" s="6" t="s">
        <v>28</v>
      </c>
      <c r="J17" s="4" t="s">
        <v>29</v>
      </c>
      <c r="K17" s="11">
        <v>0</v>
      </c>
    </row>
    <row r="18" spans="1:11" ht="15" customHeight="1" x14ac:dyDescent="0.25">
      <c r="A18" s="7" t="s">
        <v>19</v>
      </c>
      <c r="B18" s="2" t="s">
        <v>8</v>
      </c>
      <c r="C18" s="10">
        <v>18.739999999999998</v>
      </c>
      <c r="E18" s="6" t="s">
        <v>38</v>
      </c>
      <c r="F18" s="4" t="s">
        <v>26</v>
      </c>
      <c r="G18" s="11">
        <f>8*0.22</f>
        <v>1.76</v>
      </c>
      <c r="J18" s="12" t="s">
        <v>35</v>
      </c>
      <c r="K18" s="13">
        <f>SUM(K3:K17)</f>
        <v>176.15999999999994</v>
      </c>
    </row>
    <row r="19" spans="1:11" ht="15" customHeight="1" x14ac:dyDescent="0.25">
      <c r="A19" s="6" t="s">
        <v>20</v>
      </c>
      <c r="B19" s="2" t="s">
        <v>3</v>
      </c>
      <c r="C19" s="11">
        <v>17.489999999999998</v>
      </c>
      <c r="E19" s="7" t="s">
        <v>27</v>
      </c>
      <c r="F19" s="3" t="s">
        <v>26</v>
      </c>
      <c r="G19" s="10">
        <v>3.79</v>
      </c>
      <c r="J19" t="s">
        <v>43</v>
      </c>
      <c r="K19" s="14">
        <f>K18*1.13</f>
        <v>199.06079999999992</v>
      </c>
    </row>
    <row r="20" spans="1:11" ht="15" customHeight="1" x14ac:dyDescent="0.25">
      <c r="A20" s="7" t="s">
        <v>21</v>
      </c>
      <c r="B20" s="2" t="s">
        <v>22</v>
      </c>
      <c r="C20" s="10">
        <v>43.66</v>
      </c>
      <c r="E20" s="6" t="s">
        <v>28</v>
      </c>
      <c r="F20" s="4" t="s">
        <v>29</v>
      </c>
      <c r="G20" s="11">
        <v>0</v>
      </c>
    </row>
    <row r="21" spans="1:11" ht="15" customHeight="1" x14ac:dyDescent="0.25">
      <c r="A21" s="6" t="s">
        <v>23</v>
      </c>
      <c r="B21" s="2" t="s">
        <v>24</v>
      </c>
      <c r="C21" s="11">
        <v>26.75</v>
      </c>
      <c r="E21" s="7" t="s">
        <v>30</v>
      </c>
      <c r="F21" s="2" t="s">
        <v>8</v>
      </c>
      <c r="G21" s="10">
        <v>80.95</v>
      </c>
      <c r="I21" s="7"/>
      <c r="J21" s="2"/>
      <c r="K21" s="10"/>
    </row>
    <row r="22" spans="1:11" ht="15" customHeight="1" x14ac:dyDescent="0.25">
      <c r="A22" s="7" t="s">
        <v>25</v>
      </c>
      <c r="B22" s="2" t="s">
        <v>24</v>
      </c>
      <c r="C22" s="10">
        <v>16.98</v>
      </c>
      <c r="E22" s="6" t="s">
        <v>31</v>
      </c>
      <c r="F22" s="2" t="s">
        <v>3</v>
      </c>
      <c r="G22" s="11">
        <v>16</v>
      </c>
      <c r="I22" s="6"/>
      <c r="J22" s="2"/>
      <c r="K22" s="11"/>
    </row>
    <row r="23" spans="1:11" ht="15" customHeight="1" x14ac:dyDescent="0.25">
      <c r="A23" s="6" t="s">
        <v>39</v>
      </c>
      <c r="B23" s="4" t="s">
        <v>26</v>
      </c>
      <c r="C23" s="11">
        <v>0.48</v>
      </c>
      <c r="E23" s="6" t="s">
        <v>32</v>
      </c>
      <c r="F23" s="2" t="s">
        <v>3</v>
      </c>
      <c r="G23" s="11">
        <v>264.43</v>
      </c>
      <c r="I23" s="6"/>
      <c r="J23" s="2"/>
      <c r="K23" s="11"/>
    </row>
    <row r="24" spans="1:11" ht="15" customHeight="1" x14ac:dyDescent="0.25">
      <c r="A24" s="7" t="s">
        <v>40</v>
      </c>
      <c r="B24" s="3" t="s">
        <v>26</v>
      </c>
      <c r="C24" s="10">
        <v>2.1</v>
      </c>
      <c r="E24" s="7" t="s">
        <v>33</v>
      </c>
      <c r="F24" s="2" t="s">
        <v>3</v>
      </c>
      <c r="G24" s="10">
        <v>72.58</v>
      </c>
      <c r="I24" s="7"/>
      <c r="J24" s="2"/>
      <c r="K24" s="10"/>
    </row>
    <row r="25" spans="1:11" ht="15" customHeight="1" x14ac:dyDescent="0.25">
      <c r="A25" s="6" t="s">
        <v>38</v>
      </c>
      <c r="B25" s="4" t="s">
        <v>26</v>
      </c>
      <c r="C25" s="11">
        <v>1.76</v>
      </c>
      <c r="E25" s="7" t="s">
        <v>44</v>
      </c>
      <c r="F25" s="2" t="s">
        <v>3</v>
      </c>
      <c r="G25" s="10">
        <v>10.89</v>
      </c>
      <c r="I25" s="6"/>
      <c r="J25" s="2"/>
      <c r="K25" s="11"/>
    </row>
    <row r="26" spans="1:11" ht="15" customHeight="1" x14ac:dyDescent="0.25">
      <c r="A26" s="7" t="s">
        <v>27</v>
      </c>
      <c r="B26" s="3" t="s">
        <v>26</v>
      </c>
      <c r="C26" s="10">
        <v>3.76</v>
      </c>
      <c r="E26" s="6" t="s">
        <v>34</v>
      </c>
      <c r="F26" s="2" t="s">
        <v>3</v>
      </c>
      <c r="G26" s="11">
        <v>30</v>
      </c>
    </row>
    <row r="27" spans="1:11" ht="15" customHeight="1" x14ac:dyDescent="0.25">
      <c r="A27" s="6" t="s">
        <v>28</v>
      </c>
      <c r="B27" s="4" t="s">
        <v>29</v>
      </c>
      <c r="C27" s="11">
        <v>0</v>
      </c>
      <c r="F27" s="12" t="s">
        <v>35</v>
      </c>
      <c r="G27" s="13">
        <f>SUM(G3:G26)</f>
        <v>695.33999999999992</v>
      </c>
    </row>
    <row r="28" spans="1:11" ht="15" customHeight="1" x14ac:dyDescent="0.25">
      <c r="A28" s="7" t="s">
        <v>30</v>
      </c>
      <c r="B28" s="2" t="s">
        <v>8</v>
      </c>
      <c r="C28" s="10">
        <v>80.95</v>
      </c>
      <c r="F28" t="s">
        <v>43</v>
      </c>
      <c r="G28" s="9">
        <f>G27*1.13</f>
        <v>785.73419999999987</v>
      </c>
    </row>
    <row r="29" spans="1:11" ht="15" customHeight="1" x14ac:dyDescent="0.25">
      <c r="A29" s="6" t="s">
        <v>31</v>
      </c>
      <c r="B29" s="2" t="s">
        <v>3</v>
      </c>
      <c r="C29" s="11">
        <v>11.6</v>
      </c>
    </row>
    <row r="30" spans="1:11" ht="15" customHeight="1" x14ac:dyDescent="0.25">
      <c r="A30" s="6" t="s">
        <v>32</v>
      </c>
      <c r="B30" s="2" t="s">
        <v>3</v>
      </c>
      <c r="C30" s="11">
        <v>264.43</v>
      </c>
    </row>
    <row r="31" spans="1:11" ht="15" customHeight="1" x14ac:dyDescent="0.25">
      <c r="A31" s="7" t="s">
        <v>33</v>
      </c>
      <c r="B31" s="2" t="s">
        <v>3</v>
      </c>
      <c r="C31" s="10">
        <v>72.58</v>
      </c>
    </row>
    <row r="32" spans="1:11" ht="15" customHeight="1" x14ac:dyDescent="0.25">
      <c r="A32" s="7" t="s">
        <v>44</v>
      </c>
      <c r="B32" s="2" t="s">
        <v>3</v>
      </c>
      <c r="C32" s="10">
        <v>10.89</v>
      </c>
    </row>
    <row r="33" spans="1:3" ht="15" customHeight="1" x14ac:dyDescent="0.25">
      <c r="A33" s="6" t="s">
        <v>34</v>
      </c>
      <c r="B33" s="2" t="s">
        <v>3</v>
      </c>
      <c r="C33" s="11">
        <v>30</v>
      </c>
    </row>
    <row r="34" spans="1:3" x14ac:dyDescent="0.25">
      <c r="B34" s="5" t="s">
        <v>35</v>
      </c>
      <c r="C34" s="13">
        <f>SUM(C3:C33)</f>
        <v>849.94</v>
      </c>
    </row>
  </sheetData>
  <hyperlinks>
    <hyperlink ref="B4" r:id="rId1" display="https://www.amazon.ca/Brushless-Outrunner-Professional-Helicopter-Quadcopter/dp/B08K3GHJTN/ref=sr_1_44?crid=1B3UHP3E1GRWX&amp;keywords=brushless+dc+motor&amp;qid=1666398662&amp;qu=eyJxc2MiOiI1LjU5IiwicXNhIjoiNC4yNiIsInFzcCI6IjIuMzIifQ%3D%3D&amp;sprefix=brushless+dc+motor%2Caps%2C196&amp;sr=8-44" xr:uid="{827EA546-64AC-4DA0-A45E-684C4CFE2950}"/>
    <hyperlink ref="B5" r:id="rId2" location="description" display="https://www.ti.com/tool/DRV10970EVM - description" xr:uid="{3B679A75-0DF2-4B2A-83DB-AA8A5B19342F}"/>
    <hyperlink ref="B7" r:id="rId3" display="https://www.digikey.ca/en/products/detail/memsic-inc/EV3479A/15295944" xr:uid="{391E4BF2-D3DF-4361-85EB-5B755946A1E7}"/>
    <hyperlink ref="B8" r:id="rId4" display="https://www.digikey.ca/en/products/detail/texas-instruments/MSP-EXP430F5529LP/4311683?utm_adgroup=Texas%20Instruments&amp;utm_source=google&amp;utm_medium=cpc&amp;utm_campaign=PMax:%20Smart%20Shopping_Supplier_Texas%20Instruments&amp;utm_term=&amp;productid=4311683&amp;gclid=CjwKCAjwtp2bBhAGEiwAOZZTuMQ42U33yKpFIBguHfXqmeauS34BbURU5srglEHxKbqfs31Gr8ruYRoCQgoQAvD_BwE" xr:uid="{E6530320-CCB9-4D17-8CBF-021BAB1D814D}"/>
    <hyperlink ref="B10" r:id="rId5" display="https://www.amazon.ca/gp/product/B08HQG457T/ref=ppx_yo_dt_b_asin_title_o00_s00?ie=UTF8&amp;psc=1" xr:uid="{68198C26-4101-42DE-9668-82D7C41C5FE8}"/>
    <hyperlink ref="B11" r:id="rId6" display="https://www.amazon.ca/Torque-Stainless-Shafts-Replacement-Accessory/dp/B07HFCVK9P" xr:uid="{2CF8CA42-AA14-4A78-A63E-B260F24B223A}"/>
    <hyperlink ref="B12" r:id="rId7" display="https://www.amazon.ca/Auniwaig-Diameter-Machine-Miniature-Cylindrical/dp/B096RW41LD/ref=sr_1_27?crid=1D96T21MXNSJL&amp;keywords=3mm+shaft&amp;qid=1668984767&amp;qu=eyJxc2MiOiIyLjQ0IiwicXNhIjoiMi4yMSIsInFzcCI6IjEuNTkifQ%3D%3D&amp;s=hi&amp;sprefix=3mm+shaft%2Ctools%2C82&amp;sr=1-27" xr:uid="{0E021014-5A45-42A3-A60E-DFED9EEC2ACE}"/>
    <hyperlink ref="B13" r:id="rId8" display="https://www.amazon.ca/uxcell%C2%AE-Coupling-L20xD12-Coupler-Connector/dp/B07PBBMSN6/ref=sr_1_5?crid=KIANXZ9E23NE&amp;keywords=3mm+to+5mm+shaft+coupler&amp;qid=1668984623&amp;qu=eyJxc2MiOiIwLjAwIiwicXNhIjoiMC4wMCIsInFzcCI6IjAuMDAifQ%3D%3D&amp;s=hi&amp;sprefix=3mm+to+5mm+shaft+coupler%2Ctools%2C78&amp;sr=1-5" xr:uid="{11275EE1-D199-4951-96A1-4FFBD3C8F2D8}"/>
    <hyperlink ref="B14" r:id="rId9" display="https://bc-robotics.com/shop/aluminum-shaft-coupler-2mm-to-3mm/" xr:uid="{DC5FB0E8-6A45-4F53-BE95-2817D14D70AD}"/>
    <hyperlink ref="B15" r:id="rId10" display="https://www.amazon.ca/gp/product/B08NP2VCFN/ref=ox_sc_act_title_1?smid=A39SE0ZBRTHUOJ&amp;psc=1" xr:uid="{D0B09ADA-3F7B-4045-B829-A222F4BD1328}"/>
    <hyperlink ref="B16" r:id="rId11" display="https://www.amazon.ca/gp/product/B07K7MNBK6/ref=ppx_yo_dt_b_asin_title_o00_s00?ie=UTF8&amp;psc=1" xr:uid="{4CA67E13-AFB0-4E5F-91B0-8F0DA242250A}"/>
    <hyperlink ref="B17" r:id="rId12" display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xr:uid="{DDF70846-6941-4C2F-A656-0F67EA8E67E5}"/>
    <hyperlink ref="B18" r:id="rId13" display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xr:uid="{1E9BB1A0-3029-4710-BF60-9AD657723351}"/>
    <hyperlink ref="B19" r:id="rId14" display="https://www.amazon.ca/uxcell-Aluminum-Clamping-Support-Diameter/dp/B07QTX8ZVS" xr:uid="{D4228A4A-BD8A-4587-8098-C9515B562301}"/>
    <hyperlink ref="B21" r:id="rId15" display="https://www.homedepot.ca/product/alexandria-moulding-5-8-inch-x-24-inch-x-48-inch-melamine-white-handy-panel/1000118290" xr:uid="{245FEDF4-1B91-4989-A976-42ACCEE42E44}"/>
    <hyperlink ref="B22" r:id="rId16" display="https://www.homedepot.ca/product/hdg-2x3x8-knotty-pine/1000112869" xr:uid="{2DF59CBE-8D52-4DC0-8509-BC5C4898268A}"/>
    <hyperlink ref="B28" r:id="rId17" display="https://www.digikey.com/en/products/detail/raspberry-pi/RASPBERRY-PI-4B-4GB/10258781" xr:uid="{612C9859-9078-4DBC-BFB6-54929824BE78}"/>
    <hyperlink ref="B29" r:id="rId18" xr:uid="{C38429D5-F1E0-4057-B719-8F5E58F2822A}"/>
    <hyperlink ref="B30" r:id="rId19" display="https://www.amazon.ca/Mitutoyo-543-783-Digimatic-Resolution-Specifications/dp/B00INU8Q1O/ref=sr_1_7?crid=1Q0FQ5C4KV869&amp;keywords=mitutoyo+digital+indicator&amp;qid=1678118769&amp;s=industrial&amp;sprefix=mitutoyo+digital+indicato%2Cindustrial%2C89&amp;sr=1-7" xr:uid="{6A29321E-64DC-46E0-A94F-69EC64775503}"/>
    <hyperlink ref="B31" r:id="rId20" display="https://www.amazon.ca/Mitutoyo-905338-Digimatic-Connecting-Straight/dp/B002SG7PPW/ref=asc_df_B002SG7PPW/?tag=googleshopc0c-20&amp;linkCode=df0&amp;hvadid=335826620089&amp;hvpos=&amp;hvnetw=g&amp;hvrand=15349029351834741875&amp;hvpone=&amp;hvptwo=&amp;hvqmt=&amp;hvdev=c&amp;hvdvcmdl=&amp;hvlocint=&amp;hvlocphy=9000681&amp;hvtargid=pla-441502936944&amp;psc=1" xr:uid="{EE54FA75-683B-45FF-A64F-597C5976BD3B}"/>
    <hyperlink ref="B33" r:id="rId21" display="https://www.amazon.ca/gp/product/B01AGLFYEY/ref=ewc_pr_img_1?smid=A32NIDEAQZYLTL&amp;th=1" xr:uid="{BF18E503-563A-48E8-A9BD-B3877858B5A5}"/>
    <hyperlink ref="B20" r:id="rId22" xr:uid="{A3AFEB55-63BF-47AB-ACB6-10B575D5CE59}"/>
    <hyperlink ref="F5" r:id="rId23" xr:uid="{0E5E4AA9-6A19-4E8F-A766-C06ABE678717}"/>
    <hyperlink ref="F6" r:id="rId24" display="https://www.amazon.ca/gp/product/B08HQG457T/ref=ppx_yo_dt_b_asin_title_o00_s00?ie=UTF8&amp;psc=1" xr:uid="{AC22CFEA-EA4F-4A83-860C-CAE4069BABCD}"/>
    <hyperlink ref="F7" r:id="rId25" display="https://www.amazon.ca/Auniwaig-Diameter-Machine-Miniature-Cylindrical/dp/B096RW41LD/ref=sr_1_27?crid=1D96T21MXNSJL&amp;keywords=3mm+shaft&amp;qid=1668984767&amp;qu=eyJxc2MiOiIyLjQ0IiwicXNhIjoiMi4yMSIsInFzcCI6IjEuNTkifQ%3D%3D&amp;s=hi&amp;sprefix=3mm+shaft%2Ctools%2C82&amp;sr=1-27" xr:uid="{E5C851F3-6854-45AD-86FC-14009431EBDF}"/>
    <hyperlink ref="F8" r:id="rId26" display="https://bc-robotics.com/shop/aluminum-shaft-coupler-2mm-to-3mm/" xr:uid="{DF0C258C-F006-433B-92BF-F1E395937008}"/>
    <hyperlink ref="F9" r:id="rId27" display="https://www.amazon.ca/gp/product/B08NP2VCFN/ref=ox_sc_act_title_1?smid=A39SE0ZBRTHUOJ&amp;psc=1" xr:uid="{BA25DDEC-E98D-41EF-B1C1-F74D2BF02FC4}"/>
    <hyperlink ref="F10" r:id="rId28" display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xr:uid="{F021D735-692C-4161-AF7A-44C4D72A8C8E}"/>
    <hyperlink ref="F11" r:id="rId29" display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xr:uid="{EC1F31AF-1C24-4A29-963D-5C49C6C0AFFA}"/>
    <hyperlink ref="F12" r:id="rId30" display="https://www.amazon.ca/uxcell-Aluminum-Clamping-Support-Diameter/dp/B07QTX8ZVS" xr:uid="{6531E74F-CCB7-4A77-9590-74800F956756}"/>
    <hyperlink ref="F14" r:id="rId31" display="https://www.homedepot.ca/product/alexandria-moulding-5-8-inch-x-24-inch-x-48-inch-melamine-white-handy-panel/1000118290" xr:uid="{3BECA355-1885-4921-B57F-1A32A8357648}"/>
    <hyperlink ref="F15" r:id="rId32" display="https://www.homedepot.ca/product/hdg-2x3x8-knotty-pine/1000112869" xr:uid="{8D25BAA4-7473-42E6-AC3D-997F5E9E1C6E}"/>
    <hyperlink ref="F21" r:id="rId33" display="https://www.digikey.com/en/products/detail/raspberry-pi/RASPBERRY-PI-4B-4GB/10258781" xr:uid="{BA1B508B-A8BE-4566-85F8-3AF2DABB798E}"/>
    <hyperlink ref="F22" r:id="rId34" display="https://www.amazon.ca/Temperature-Humidity-Relative-Single-Bus-Raspberry/dp/B08HLX7XMF/ref=asc_df_B08HLX7XMF/?tag=googleshopc0c-20&amp;linkCode=df0&amp;hvadid=459373253751&amp;hvpos=&amp;hvnetw=g&amp;hvrand=14953933315876696884&amp;hvpone=&amp;hvptwo=&amp;hvqmt=&amp;hvdev=c&amp;hvdvcmdl=&amp;hvlocint=&amp;hvlocphy=9000681&amp;hvtargid=pla-1153415714598&amp;psc=1" xr:uid="{70DCB8CE-AF7F-408A-A389-BEE35603406F}"/>
    <hyperlink ref="F13" r:id="rId35" xr:uid="{37DBA7F5-8409-4198-9D1F-1123729E2062}"/>
    <hyperlink ref="F23" r:id="rId36" display="https://www.amazon.ca/Mitutoyo-543-783-Digimatic-Resolution-Specifications/dp/B00INU8Q1O/ref=sr_1_7?crid=1Q0FQ5C4KV869&amp;keywords=mitutoyo+digital+indicator&amp;qid=1678118769&amp;s=industrial&amp;sprefix=mitutoyo+digital+indicato%2Cindustrial%2C89&amp;sr=1-7" xr:uid="{56F0B576-B8D7-4B18-AE07-C161422B357F}"/>
    <hyperlink ref="F24" r:id="rId37" display="https://www.amazon.ca/Mitutoyo-905338-Digimatic-Connecting-Straight/dp/B002SG7PPW/ref=asc_df_B002SG7PPW/?tag=googleshopc0c-20&amp;linkCode=df0&amp;hvadid=335826620089&amp;hvpos=&amp;hvnetw=g&amp;hvrand=15349029351834741875&amp;hvpone=&amp;hvptwo=&amp;hvqmt=&amp;hvdev=c&amp;hvdvcmdl=&amp;hvlocint=&amp;hvlocphy=9000681&amp;hvtargid=pla-441502936944&amp;psc=1" xr:uid="{3F5BE3B8-FD54-4805-8D8C-8DCCB9CAF0BD}"/>
    <hyperlink ref="F26" r:id="rId38" display="https://www.amazon.ca/gp/product/B01AGLFYEY/ref=ewc_pr_img_1?smid=A32NIDEAQZYLTL&amp;th=1" xr:uid="{C8B395E8-50A8-4310-B6B3-21DAED2DB08C}"/>
    <hyperlink ref="J5" r:id="rId39" xr:uid="{C0241FF1-4D8F-4443-ADE4-9C9DB89CCDAB}"/>
    <hyperlink ref="J6" r:id="rId40" display="https://www.amazon.ca/gp/product/B08HQG457T/ref=ppx_yo_dt_b_asin_title_o00_s00?ie=UTF8&amp;psc=1" xr:uid="{60D8EAB5-EB4E-4D57-A059-1E0E2CF0FD30}"/>
    <hyperlink ref="J7" r:id="rId41" display="https://bc-robotics.com/shop/aluminum-shaft-coupler-2mm-to-3mm/" xr:uid="{4E8C7641-4378-47DD-A452-3BE7511F2482}"/>
    <hyperlink ref="J8" r:id="rId42" display="https://www.amazon.ca/150mm-Linear-Motion-Shaft-Machine/dp/B08XYQNJL9/ref=asc_df_B08XYRSQGK/?tag=googleshopc0c-20&amp;linkCode=df0&amp;hvadid=459812671320&amp;hvpos=&amp;hvnetw=g&amp;hvrand=18130029436716232122&amp;hvpone=&amp;hvptwo=&amp;hvqmt=&amp;hvdev=c&amp;hvdvcmdl=&amp;hvlocint=&amp;hvlocphy=9000681&amp;hvtargid=pla-1480023701711&amp;th=1" xr:uid="{5A308297-C552-4142-AA70-CF1F3E3F4EE4}"/>
    <hyperlink ref="J9" r:id="rId43" display="https://www.digikey.ca/en/products/detail/adafruit-industries-llc/1183/7035015?utm_adgroup=Structural%2C%20Motion%20Hardware&amp;utm_source=google&amp;utm_medium=cpc&amp;utm_campaign=Shopping_Product_Hardware%2C%20Fasteners%2C%20Accessories&amp;utm_term=&amp;productid=7035015&amp;gclid=Cj0KCQjw166aBhDEARIsAMEyZh6LuAjn5dRXtvgA6KKf4vcrb4r3yJbKZIzAcawVrpJJgeiFBEotsvYaAtPhEALw_wcB" xr:uid="{A1C60224-387F-4D8A-9C1F-66260DFAA2C1}"/>
    <hyperlink ref="J10" r:id="rId44" display="https://www.amazon.ca/uxcell-Aluminum-Clamping-Support-Diameter/dp/B07QTX8ZVS" xr:uid="{6752338F-13BA-4B6A-B550-93EAD0BEA065}"/>
    <hyperlink ref="J12" r:id="rId45" display="https://www.homedepot.ca/product/hdg-2x3x8-knotty-pine/1000112869" xr:uid="{B2914FF3-6015-4578-881D-ABCEDF560803}"/>
    <hyperlink ref="J11" r:id="rId46" xr:uid="{3C5131D6-B513-4472-861F-B2C70F0ABB05}"/>
    <hyperlink ref="J4" r:id="rId47" xr:uid="{EF8D733A-40EA-4979-B017-AEFBA9DA674E}"/>
    <hyperlink ref="F4" r:id="rId48" xr:uid="{12FBD32D-7986-4DE9-8049-CA36F33A4EB0}"/>
    <hyperlink ref="F3" r:id="rId49" xr:uid="{C7E82A35-AB92-4DE8-88FF-38DBF479F3C5}"/>
    <hyperlink ref="J3" r:id="rId50" xr:uid="{9F73C690-C7FC-405E-B6B3-A825E6772476}"/>
    <hyperlink ref="B32" r:id="rId51" xr:uid="{31071A83-1D2D-467A-855B-30EC5285DD14}"/>
    <hyperlink ref="F25" r:id="rId52" xr:uid="{292D99A7-50ED-4A76-87B9-35CB5734F06A}"/>
    <hyperlink ref="B3" r:id="rId53" xr:uid="{D713D769-392A-4F50-BC22-65720AAC5C87}"/>
    <hyperlink ref="B6" r:id="rId54" xr:uid="{288B64EE-A5BA-4FE1-A3F8-A9E802FD9715}"/>
    <hyperlink ref="B9" r:id="rId55" xr:uid="{FCB57EE3-1DE6-437D-9887-1C2EBC668A94}"/>
  </hyperlinks>
  <pageMargins left="0.7" right="0.7" top="0.75" bottom="0.75" header="0.3" footer="0.3"/>
  <pageSetup orientation="portrait" horizontalDpi="0" verticalDpi="0" r:id="rId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4DC409E694B459B5B3E07B9EE0912" ma:contentTypeVersion="11" ma:contentTypeDescription="Create a new document." ma:contentTypeScope="" ma:versionID="9cf519af1d3b4f22982173a6efdca0a4">
  <xsd:schema xmlns:xsd="http://www.w3.org/2001/XMLSchema" xmlns:xs="http://www.w3.org/2001/XMLSchema" xmlns:p="http://schemas.microsoft.com/office/2006/metadata/properties" xmlns:ns2="19700262-f23e-42d5-a390-ee7b7baf4dd3" xmlns:ns3="b264050d-de5b-4c91-a7b8-a2d874373213" targetNamespace="http://schemas.microsoft.com/office/2006/metadata/properties" ma:root="true" ma:fieldsID="85f3976a54158be66d8fc09d913970cf" ns2:_="" ns3:_="">
    <xsd:import namespace="19700262-f23e-42d5-a390-ee7b7baf4dd3"/>
    <xsd:import namespace="b264050d-de5b-4c91-a7b8-a2d874373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00262-f23e-42d5-a390-ee7b7baf4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f643bf9-c92d-4565-8aae-71318312e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4050d-de5b-4c91-a7b8-a2d87437321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700262-f23e-42d5-a390-ee7b7baf4d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851006-07C6-4F36-91A8-D14E23690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00262-f23e-42d5-a390-ee7b7baf4dd3"/>
    <ds:schemaRef ds:uri="b264050d-de5b-4c91-a7b8-a2d874373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8682AD-4EBB-4BDC-922D-F35B44235A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7C1E2A-DF9E-4E30-BB01-F3604D818BC9}">
  <ds:schemaRefs>
    <ds:schemaRef ds:uri="http://schemas.microsoft.com/office/2006/metadata/properties"/>
    <ds:schemaRef ds:uri="http://schemas.microsoft.com/office/infopath/2007/PartnerControls"/>
    <ds:schemaRef ds:uri="19700262-f23e-42d5-a390-ee7b7baf4d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Meia Pipa</dc:creator>
  <cp:lastModifiedBy>Meia Pipa</cp:lastModifiedBy>
  <dcterms:created xsi:type="dcterms:W3CDTF">2023-03-13T02:35:40Z</dcterms:created>
  <dcterms:modified xsi:type="dcterms:W3CDTF">2023-04-18T16:21:22Z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0x01010014D4DC409E694B459B5B3E07B9EE0912</vt:lpwstr>
  </property>
  <property fmtid="{D5CDD505-2E9C-101B-9397-08002B2CF9AE}" pid="3" name="MediaServiceImageTags">
    <vt:lpwstr/>
  </property>
</Properties>
</file>