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/>
  </bookViews>
  <sheets>
    <sheet name="Mua 10_15.11" sheetId="1" r:id="rId1"/>
    <sheet name="baseflow" sheetId="2" r:id="rId2"/>
    <sheet name="Loss" sheetId="3" r:id="rId3"/>
    <sheet name="Results" sheetId="4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" i="1"/>
  <c r="F1" i="1"/>
  <c r="E1" i="1"/>
</calcChain>
</file>

<file path=xl/sharedStrings.xml><?xml version="1.0" encoding="utf-8"?>
<sst xmlns="http://schemas.openxmlformats.org/spreadsheetml/2006/main" count="157" uniqueCount="157">
  <si>
    <t>10Nov2007, 00:00</t>
  </si>
  <si>
    <t>10Nov2007, 01:00</t>
  </si>
  <si>
    <t>10Nov2007, 02:00</t>
  </si>
  <si>
    <t>10Nov2007, 03:00</t>
  </si>
  <si>
    <t>10Nov2007, 04:00</t>
  </si>
  <si>
    <t>10Nov2007, 05:00</t>
  </si>
  <si>
    <t>10Nov2007, 06:00</t>
  </si>
  <si>
    <t>10Nov2007, 07:00</t>
  </si>
  <si>
    <t>10Nov2007, 08:00</t>
  </si>
  <si>
    <t>10Nov2007, 09:00</t>
  </si>
  <si>
    <t>10Nov2007, 10:00</t>
  </si>
  <si>
    <t>10Nov2007, 11:00</t>
  </si>
  <si>
    <t>10Nov2007, 12:00</t>
  </si>
  <si>
    <t>10Nov2007, 13:00</t>
  </si>
  <si>
    <t>10Nov2007, 14:00</t>
  </si>
  <si>
    <t>10Nov2007, 15:00</t>
  </si>
  <si>
    <t>10Nov2007, 16:00</t>
  </si>
  <si>
    <t>10Nov2007, 17:00</t>
  </si>
  <si>
    <t>10Nov2007, 18:00</t>
  </si>
  <si>
    <t>10Nov2007, 19:00</t>
  </si>
  <si>
    <t>10Nov2007, 20:00</t>
  </si>
  <si>
    <t>10Nov2007, 21:00</t>
  </si>
  <si>
    <t>10Nov2007, 22:00</t>
  </si>
  <si>
    <t>10Nov2007, 23:00</t>
  </si>
  <si>
    <t>11Nov2007, 00:00</t>
  </si>
  <si>
    <t>11Nov2007, 01:00</t>
  </si>
  <si>
    <t>11Nov2007, 02:00</t>
  </si>
  <si>
    <t>11Nov2007, 03:00</t>
  </si>
  <si>
    <t>11Nov2007, 04:00</t>
  </si>
  <si>
    <t>11Nov2007, 05:00</t>
  </si>
  <si>
    <t>11Nov2007, 06:00</t>
  </si>
  <si>
    <t>11Nov2007, 07:00</t>
  </si>
  <si>
    <t>11Nov2007, 08:00</t>
  </si>
  <si>
    <t>11Nov2007, 09:00</t>
  </si>
  <si>
    <t>11Nov2007, 10:00</t>
  </si>
  <si>
    <t>11Nov2007, 11:00</t>
  </si>
  <si>
    <t>11Nov2007, 12:00</t>
  </si>
  <si>
    <t>11Nov2007, 13:00</t>
  </si>
  <si>
    <t>11Nov2007, 14:00</t>
  </si>
  <si>
    <t>11Nov2007, 15:00</t>
  </si>
  <si>
    <t>11Nov2007, 16:00</t>
  </si>
  <si>
    <t>11Nov2007, 17:00</t>
  </si>
  <si>
    <t>11Nov2007, 18:00</t>
  </si>
  <si>
    <t>11Nov2007, 19:00</t>
  </si>
  <si>
    <t>11Nov2007, 20:00</t>
  </si>
  <si>
    <t>11Nov2007, 21:00</t>
  </si>
  <si>
    <t>11Nov2007, 22:00</t>
  </si>
  <si>
    <t>11Nov2007, 23:00</t>
  </si>
  <si>
    <t>12Nov2007, 00:00</t>
  </si>
  <si>
    <t>12Nov2007, 01:00</t>
  </si>
  <si>
    <t>12Nov2007, 02:00</t>
  </si>
  <si>
    <t>12Nov2007, 03:00</t>
  </si>
  <si>
    <t>12Nov2007, 04:00</t>
  </si>
  <si>
    <t>12Nov2007, 05:00</t>
  </si>
  <si>
    <t>12Nov2007, 06:00</t>
  </si>
  <si>
    <t>12Nov2007, 07:00</t>
  </si>
  <si>
    <t>12Nov2007, 08:00</t>
  </si>
  <si>
    <t>12Nov2007, 09:00</t>
  </si>
  <si>
    <t>12Nov2007, 10:00</t>
  </si>
  <si>
    <t>12Nov2007, 11:00</t>
  </si>
  <si>
    <t>12Nov2007, 12:00</t>
  </si>
  <si>
    <t>12Nov2007, 13:00</t>
  </si>
  <si>
    <t>12Nov2007, 14:00</t>
  </si>
  <si>
    <t>12Nov2007, 15:00</t>
  </si>
  <si>
    <t>12Nov2007, 16:00</t>
  </si>
  <si>
    <t>12Nov2007, 17:00</t>
  </si>
  <si>
    <t>12Nov2007, 18:00</t>
  </si>
  <si>
    <t>12Nov2007, 19:00</t>
  </si>
  <si>
    <t>12Nov2007, 20:00</t>
  </si>
  <si>
    <t>12Nov2007, 21:00</t>
  </si>
  <si>
    <t>12Nov2007, 22:00</t>
  </si>
  <si>
    <t>12Nov2007, 23:00</t>
  </si>
  <si>
    <t>13Nov2007, 00:00</t>
  </si>
  <si>
    <t>13Nov2007, 01:00</t>
  </si>
  <si>
    <t>13Nov2007, 02:00</t>
  </si>
  <si>
    <t>13Nov2007, 03:00</t>
  </si>
  <si>
    <t>13Nov2007, 04:00</t>
  </si>
  <si>
    <t>13Nov2007, 05:00</t>
  </si>
  <si>
    <t>13Nov2007, 06:00</t>
  </si>
  <si>
    <t>13Nov2007, 07:00</t>
  </si>
  <si>
    <t>13Nov2007, 08:00</t>
  </si>
  <si>
    <t>13Nov2007, 09:00</t>
  </si>
  <si>
    <t>13Nov2007, 10:00</t>
  </si>
  <si>
    <t>13Nov2007, 11:00</t>
  </si>
  <si>
    <t>13Nov2007, 12:00</t>
  </si>
  <si>
    <t>13Nov2007, 13:00</t>
  </si>
  <si>
    <t>13Nov2007, 14:00</t>
  </si>
  <si>
    <t>13Nov2007, 15:00</t>
  </si>
  <si>
    <t>13Nov2007, 16:00</t>
  </si>
  <si>
    <t>13Nov2007, 17:00</t>
  </si>
  <si>
    <t>13Nov2007, 18:00</t>
  </si>
  <si>
    <t>13Nov2007, 19:00</t>
  </si>
  <si>
    <t>13Nov2007, 20:00</t>
  </si>
  <si>
    <t>13Nov2007, 21:00</t>
  </si>
  <si>
    <t>13Nov2007, 22:00</t>
  </si>
  <si>
    <t>13Nov2007, 23:00</t>
  </si>
  <si>
    <t>14Nov2007, 00:00</t>
  </si>
  <si>
    <t>14Nov2007, 01:00</t>
  </si>
  <si>
    <t>14Nov2007, 02:00</t>
  </si>
  <si>
    <t>14Nov2007, 03:00</t>
  </si>
  <si>
    <t>14Nov2007, 04:00</t>
  </si>
  <si>
    <t>14Nov2007, 05:00</t>
  </si>
  <si>
    <t>14Nov2007, 06:00</t>
  </si>
  <si>
    <t>14Nov2007, 07:00</t>
  </si>
  <si>
    <t>14Nov2007, 08:00</t>
  </si>
  <si>
    <t>14Nov2007, 09:00</t>
  </si>
  <si>
    <t>14Nov2007, 10:00</t>
  </si>
  <si>
    <t>14Nov2007, 11:00</t>
  </si>
  <si>
    <t>14Nov2007, 12:00</t>
  </si>
  <si>
    <t>14Nov2007, 13:00</t>
  </si>
  <si>
    <t>14Nov2007, 14:00</t>
  </si>
  <si>
    <t>14Nov2007, 15:00</t>
  </si>
  <si>
    <t>14Nov2007, 16:00</t>
  </si>
  <si>
    <t>14Nov2007, 17:00</t>
  </si>
  <si>
    <t>14Nov2007, 18:00</t>
  </si>
  <si>
    <t>14Nov2007, 19:00</t>
  </si>
  <si>
    <t>14Nov2007, 20:00</t>
  </si>
  <si>
    <t>14Nov2007, 21:00</t>
  </si>
  <si>
    <t>14Nov2007, 22:00</t>
  </si>
  <si>
    <t>14Nov2007, 23:00</t>
  </si>
  <si>
    <t>15Nov2007, 00:00</t>
  </si>
  <si>
    <t>15Nov2007, 01:00</t>
  </si>
  <si>
    <t>15Nov2007, 02:00</t>
  </si>
  <si>
    <t>15Nov2007, 03:00</t>
  </si>
  <si>
    <t>15Nov2007, 04:00</t>
  </si>
  <si>
    <t>15Nov2007, 05:00</t>
  </si>
  <si>
    <t>15Nov2007, 06:00</t>
  </si>
  <si>
    <t>15Nov2007, 07:00</t>
  </si>
  <si>
    <t>15Nov2007, 08:00</t>
  </si>
  <si>
    <t>15Nov2007, 09:00</t>
  </si>
  <si>
    <t>15Nov2007, 10:00</t>
  </si>
  <si>
    <t>15Nov2007, 11:00</t>
  </si>
  <si>
    <t>15Nov2007, 12:00</t>
  </si>
  <si>
    <t>15Nov2007, 13:00</t>
  </si>
  <si>
    <t>15Nov2007, 14:00</t>
  </si>
  <si>
    <t>15Nov2007, 15:00</t>
  </si>
  <si>
    <t>15Nov2007, 16:00</t>
  </si>
  <si>
    <t>15Nov2007, 17:00</t>
  </si>
  <si>
    <t>15Nov2007, 18:00</t>
  </si>
  <si>
    <t>15Nov2007, 19:00</t>
  </si>
  <si>
    <t>15Nov2007, 20:00</t>
  </si>
  <si>
    <t>15Nov2007, 21:00</t>
  </si>
  <si>
    <t>15Nov2007, 22:00</t>
  </si>
  <si>
    <t>15Nov2007, 23:00</t>
  </si>
  <si>
    <t>Tháng</t>
  </si>
  <si>
    <t>BF</t>
  </si>
  <si>
    <t>SCS curve number</t>
  </si>
  <si>
    <t>CN</t>
  </si>
  <si>
    <t>Impervious(%)</t>
  </si>
  <si>
    <t>Date</t>
  </si>
  <si>
    <t>Time</t>
  </si>
  <si>
    <t>Inflow (m3/s)</t>
  </si>
  <si>
    <t>Storage (1000m3)</t>
  </si>
  <si>
    <t>Outflow (m3/s)</t>
  </si>
  <si>
    <t>Elevation(m)</t>
  </si>
  <si>
    <t xml:space="preserve"> </t>
  </si>
  <si>
    <t>Precipitation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</si>
</sst>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4"/>
  <sheetViews>
    <sheetView tabSelected="1" workbookViewId="0">
      <selection activeCell="D1" sqref="D1"/>
    </sheetView>
  </sheetViews>
  <sheetFormatPr defaultRowHeight="15" x14ac:dyDescent="0.25"/>
  <cols>
    <col min="1" max="1" width="19.42578125" customWidth="1"/>
    <col min="2" max="2" width="10.7109375" customWidth="1"/>
  </cols>
  <sheetData>
    <row r="1" spans="1:6" x14ac:dyDescent="0.25">
      <c r="A1" t="s">
        <v>0</v>
      </c>
      <c r="B1">
        <v>3.5</v>
      </c>
      <c r="C1">
        <f>B1*10</f>
        <v>35</v>
      </c>
      <c r="D1">
        <f>IF(C1&gt;$F$1,((B2-$F$1)^2)/(B2+$E$1*0.8),0)</f>
        <v>4.8999339499663073</v>
      </c>
      <c r="E1">
        <f>(25400-254*69)/69</f>
        <v>114.1159420289855</v>
      </c>
      <c r="F1">
        <f>0.2*E1</f>
        <v>22.823188405797101</v>
      </c>
    </row>
    <row r="2" spans="1:6" x14ac:dyDescent="0.25">
      <c r="A2" t="s">
        <v>1</v>
      </c>
      <c r="B2">
        <v>1.5</v>
      </c>
      <c r="C2">
        <f t="shared" ref="C2:C65" si="0">B2*10</f>
        <v>15</v>
      </c>
      <c r="D2">
        <f t="shared" ref="D2:D65" si="1">IF(C2&gt;$F$1,((B3-$F$1)^2)/(B3+$E$1*0.8),0)</f>
        <v>0</v>
      </c>
    </row>
    <row r="3" spans="1:6" x14ac:dyDescent="0.25">
      <c r="A3" t="s">
        <v>2</v>
      </c>
      <c r="B3">
        <v>1.5</v>
      </c>
      <c r="C3">
        <f t="shared" si="0"/>
        <v>15</v>
      </c>
      <c r="D3">
        <f t="shared" si="1"/>
        <v>0</v>
      </c>
    </row>
    <row r="4" spans="1:6" x14ac:dyDescent="0.25">
      <c r="A4" t="s">
        <v>3</v>
      </c>
      <c r="B4">
        <v>4</v>
      </c>
      <c r="C4">
        <f t="shared" si="0"/>
        <v>40</v>
      </c>
      <c r="D4">
        <f t="shared" si="1"/>
        <v>4.1674336942376922</v>
      </c>
    </row>
    <row r="5" spans="1:6" x14ac:dyDescent="0.25">
      <c r="A5" t="s">
        <v>4</v>
      </c>
      <c r="B5">
        <v>3</v>
      </c>
      <c r="C5">
        <f t="shared" si="0"/>
        <v>30</v>
      </c>
      <c r="D5">
        <f t="shared" si="1"/>
        <v>5.1602269246332204</v>
      </c>
    </row>
    <row r="6" spans="1:6" x14ac:dyDescent="0.25">
      <c r="A6" t="s">
        <v>5</v>
      </c>
      <c r="B6">
        <v>1</v>
      </c>
      <c r="C6">
        <f t="shared" si="0"/>
        <v>10</v>
      </c>
      <c r="D6">
        <f t="shared" si="1"/>
        <v>0</v>
      </c>
    </row>
    <row r="7" spans="1:6" x14ac:dyDescent="0.25">
      <c r="A7" t="s">
        <v>6</v>
      </c>
      <c r="B7">
        <v>3.5</v>
      </c>
      <c r="C7">
        <f t="shared" si="0"/>
        <v>35</v>
      </c>
      <c r="D7">
        <f t="shared" si="1"/>
        <v>5.1602269246332204</v>
      </c>
    </row>
    <row r="8" spans="1:6" x14ac:dyDescent="0.25">
      <c r="A8" t="s">
        <v>7</v>
      </c>
      <c r="B8">
        <v>1</v>
      </c>
      <c r="C8">
        <f t="shared" si="0"/>
        <v>10</v>
      </c>
      <c r="D8">
        <f t="shared" si="1"/>
        <v>0</v>
      </c>
    </row>
    <row r="9" spans="1:6" x14ac:dyDescent="0.25">
      <c r="A9" t="s">
        <v>8</v>
      </c>
      <c r="B9">
        <v>0</v>
      </c>
      <c r="C9">
        <f t="shared" si="0"/>
        <v>0</v>
      </c>
      <c r="D9">
        <f t="shared" si="1"/>
        <v>0</v>
      </c>
    </row>
    <row r="10" spans="1:6" x14ac:dyDescent="0.25">
      <c r="A10" t="s">
        <v>9</v>
      </c>
      <c r="B10">
        <v>3</v>
      </c>
      <c r="C10">
        <f t="shared" si="0"/>
        <v>30</v>
      </c>
      <c r="D10">
        <f t="shared" si="1"/>
        <v>5.4288026116565788</v>
      </c>
    </row>
    <row r="11" spans="1:6" x14ac:dyDescent="0.25">
      <c r="A11" t="s">
        <v>10</v>
      </c>
      <c r="B11">
        <v>0.5</v>
      </c>
      <c r="C11">
        <f t="shared" si="0"/>
        <v>5</v>
      </c>
      <c r="D11">
        <f t="shared" si="1"/>
        <v>0</v>
      </c>
    </row>
    <row r="12" spans="1:6" x14ac:dyDescent="0.25">
      <c r="A12" t="s">
        <v>11</v>
      </c>
      <c r="B12">
        <v>3</v>
      </c>
      <c r="C12">
        <f t="shared" si="0"/>
        <v>30</v>
      </c>
      <c r="D12">
        <f t="shared" si="1"/>
        <v>4.6477905147345551</v>
      </c>
    </row>
    <row r="13" spans="1:6" x14ac:dyDescent="0.25">
      <c r="A13" t="s">
        <v>12</v>
      </c>
      <c r="B13">
        <v>2</v>
      </c>
      <c r="C13">
        <f t="shared" si="0"/>
        <v>20</v>
      </c>
      <c r="D13">
        <f t="shared" si="1"/>
        <v>0</v>
      </c>
    </row>
    <row r="14" spans="1:6" x14ac:dyDescent="0.25">
      <c r="A14" t="s">
        <v>13</v>
      </c>
      <c r="B14">
        <v>2.5</v>
      </c>
      <c r="C14">
        <f t="shared" si="0"/>
        <v>25</v>
      </c>
      <c r="D14">
        <f t="shared" si="1"/>
        <v>3.7181465356870169</v>
      </c>
    </row>
    <row r="15" spans="1:6" x14ac:dyDescent="0.25">
      <c r="A15" t="s">
        <v>14</v>
      </c>
      <c r="B15">
        <v>4</v>
      </c>
      <c r="C15">
        <f t="shared" si="0"/>
        <v>40</v>
      </c>
      <c r="D15">
        <f t="shared" si="1"/>
        <v>3.9389678629885601</v>
      </c>
    </row>
    <row r="16" spans="1:6" x14ac:dyDescent="0.25">
      <c r="A16" t="s">
        <v>15</v>
      </c>
      <c r="B16">
        <v>3.5</v>
      </c>
      <c r="C16">
        <f t="shared" si="0"/>
        <v>35</v>
      </c>
      <c r="D16">
        <f t="shared" si="1"/>
        <v>3.9389678629885601</v>
      </c>
    </row>
    <row r="17" spans="1:4" x14ac:dyDescent="0.25">
      <c r="A17" t="s">
        <v>16</v>
      </c>
      <c r="B17">
        <v>3.5</v>
      </c>
      <c r="C17">
        <f t="shared" si="0"/>
        <v>35</v>
      </c>
      <c r="D17">
        <f t="shared" si="1"/>
        <v>4.1674336942376922</v>
      </c>
    </row>
    <row r="18" spans="1:4" x14ac:dyDescent="0.25">
      <c r="A18" t="s">
        <v>17</v>
      </c>
      <c r="B18">
        <v>3</v>
      </c>
      <c r="C18">
        <f t="shared" si="0"/>
        <v>30</v>
      </c>
      <c r="D18">
        <f t="shared" si="1"/>
        <v>4.4036662857439737</v>
      </c>
    </row>
    <row r="19" spans="1:4" x14ac:dyDescent="0.25">
      <c r="A19" t="s">
        <v>18</v>
      </c>
      <c r="B19">
        <v>2.5</v>
      </c>
      <c r="C19">
        <f t="shared" si="0"/>
        <v>25</v>
      </c>
      <c r="D19">
        <f t="shared" si="1"/>
        <v>4.6477905147345551</v>
      </c>
    </row>
    <row r="20" spans="1:4" x14ac:dyDescent="0.25">
      <c r="A20" t="s">
        <v>19</v>
      </c>
      <c r="B20">
        <v>2</v>
      </c>
      <c r="C20">
        <f t="shared" si="0"/>
        <v>20</v>
      </c>
      <c r="D20">
        <f t="shared" si="1"/>
        <v>0</v>
      </c>
    </row>
    <row r="21" spans="1:4" x14ac:dyDescent="0.25">
      <c r="A21" t="s">
        <v>20</v>
      </c>
      <c r="B21">
        <v>2</v>
      </c>
      <c r="C21">
        <f t="shared" si="0"/>
        <v>20</v>
      </c>
      <c r="D21">
        <f t="shared" si="1"/>
        <v>0</v>
      </c>
    </row>
    <row r="22" spans="1:4" x14ac:dyDescent="0.25">
      <c r="A22" t="s">
        <v>21</v>
      </c>
      <c r="B22">
        <v>6</v>
      </c>
      <c r="C22">
        <f t="shared" si="0"/>
        <v>60</v>
      </c>
      <c r="D22">
        <f t="shared" si="1"/>
        <v>3.9389678629885601</v>
      </c>
    </row>
    <row r="23" spans="1:4" x14ac:dyDescent="0.25">
      <c r="A23" t="s">
        <v>22</v>
      </c>
      <c r="B23">
        <v>3.5</v>
      </c>
      <c r="C23">
        <f t="shared" si="0"/>
        <v>35</v>
      </c>
      <c r="D23">
        <f t="shared" si="1"/>
        <v>2.2129199412437637</v>
      </c>
    </row>
    <row r="24" spans="1:4" x14ac:dyDescent="0.25">
      <c r="A24" t="s">
        <v>23</v>
      </c>
      <c r="B24">
        <v>8</v>
      </c>
      <c r="C24">
        <f t="shared" si="0"/>
        <v>80</v>
      </c>
      <c r="D24">
        <f t="shared" si="1"/>
        <v>1.1340718797633396</v>
      </c>
    </row>
    <row r="25" spans="1:4" x14ac:dyDescent="0.25">
      <c r="A25" t="s">
        <v>24</v>
      </c>
      <c r="B25">
        <v>12</v>
      </c>
      <c r="C25">
        <f t="shared" si="0"/>
        <v>120</v>
      </c>
      <c r="D25">
        <f t="shared" si="1"/>
        <v>2.9601339853033634E-2</v>
      </c>
    </row>
    <row r="26" spans="1:4" x14ac:dyDescent="0.25">
      <c r="A26" t="s">
        <v>25</v>
      </c>
      <c r="B26">
        <v>21</v>
      </c>
      <c r="C26">
        <f t="shared" si="0"/>
        <v>210</v>
      </c>
      <c r="D26">
        <f t="shared" si="1"/>
        <v>0.57578973868305683</v>
      </c>
    </row>
    <row r="27" spans="1:4" x14ac:dyDescent="0.25">
      <c r="A27" t="s">
        <v>26</v>
      </c>
      <c r="B27">
        <v>15</v>
      </c>
      <c r="C27">
        <f t="shared" si="0"/>
        <v>150</v>
      </c>
      <c r="D27">
        <f t="shared" si="1"/>
        <v>0.21285168162219209</v>
      </c>
    </row>
    <row r="28" spans="1:4" x14ac:dyDescent="0.25">
      <c r="A28" t="s">
        <v>27</v>
      </c>
      <c r="B28">
        <v>18</v>
      </c>
      <c r="C28">
        <f t="shared" si="0"/>
        <v>180</v>
      </c>
      <c r="D28">
        <f t="shared" si="1"/>
        <v>4.8278660234294203E-2</v>
      </c>
    </row>
    <row r="29" spans="1:4" x14ac:dyDescent="0.25">
      <c r="A29" t="s">
        <v>28</v>
      </c>
      <c r="B29">
        <v>20.5</v>
      </c>
      <c r="C29">
        <f t="shared" si="0"/>
        <v>205</v>
      </c>
      <c r="D29">
        <f t="shared" si="1"/>
        <v>3.9389678629885601</v>
      </c>
    </row>
    <row r="30" spans="1:4" x14ac:dyDescent="0.25">
      <c r="A30" t="s">
        <v>29</v>
      </c>
      <c r="B30">
        <v>3.5</v>
      </c>
      <c r="C30">
        <f t="shared" si="0"/>
        <v>35</v>
      </c>
      <c r="D30">
        <f t="shared" si="1"/>
        <v>0.92523235894628764</v>
      </c>
    </row>
    <row r="31" spans="1:4" x14ac:dyDescent="0.25">
      <c r="A31" t="s">
        <v>30</v>
      </c>
      <c r="B31">
        <v>13</v>
      </c>
      <c r="C31">
        <f t="shared" si="0"/>
        <v>130</v>
      </c>
      <c r="D31">
        <f t="shared" si="1"/>
        <v>0.37092207287861501</v>
      </c>
    </row>
    <row r="32" spans="1:4" x14ac:dyDescent="0.25">
      <c r="A32" t="s">
        <v>31</v>
      </c>
      <c r="B32">
        <v>16.5</v>
      </c>
      <c r="C32">
        <f t="shared" si="0"/>
        <v>165</v>
      </c>
      <c r="D32">
        <f t="shared" si="1"/>
        <v>1.24731161637307</v>
      </c>
    </row>
    <row r="33" spans="1:4" x14ac:dyDescent="0.25">
      <c r="A33" t="s">
        <v>32</v>
      </c>
      <c r="B33">
        <v>11.5</v>
      </c>
      <c r="C33">
        <f t="shared" si="0"/>
        <v>115</v>
      </c>
      <c r="D33">
        <f t="shared" si="1"/>
        <v>3.7181465356870169</v>
      </c>
    </row>
    <row r="34" spans="1:4" x14ac:dyDescent="0.25">
      <c r="A34" t="s">
        <v>33</v>
      </c>
      <c r="B34">
        <v>4</v>
      </c>
      <c r="C34">
        <f t="shared" si="0"/>
        <v>40</v>
      </c>
      <c r="D34">
        <f t="shared" si="1"/>
        <v>1.9052277537425615</v>
      </c>
    </row>
    <row r="35" spans="1:4" x14ac:dyDescent="0.25">
      <c r="A35" t="s">
        <v>34</v>
      </c>
      <c r="B35">
        <v>9</v>
      </c>
      <c r="C35">
        <f t="shared" si="0"/>
        <v>90</v>
      </c>
      <c r="D35">
        <f t="shared" si="1"/>
        <v>0.7393543331841208</v>
      </c>
    </row>
    <row r="36" spans="1:4" x14ac:dyDescent="0.25">
      <c r="A36" t="s">
        <v>35</v>
      </c>
      <c r="B36">
        <v>14</v>
      </c>
      <c r="C36">
        <f t="shared" si="0"/>
        <v>140</v>
      </c>
      <c r="D36">
        <f t="shared" si="1"/>
        <v>9.1790331383972067E-4</v>
      </c>
    </row>
    <row r="37" spans="1:4" x14ac:dyDescent="0.25">
      <c r="A37" t="s">
        <v>36</v>
      </c>
      <c r="B37">
        <v>22.5</v>
      </c>
      <c r="C37">
        <f t="shared" si="0"/>
        <v>225</v>
      </c>
      <c r="D37">
        <f t="shared" si="1"/>
        <v>3.5048500085403691</v>
      </c>
    </row>
    <row r="38" spans="1:4" x14ac:dyDescent="0.25">
      <c r="A38" t="s">
        <v>37</v>
      </c>
      <c r="B38">
        <v>4.5</v>
      </c>
      <c r="C38">
        <f t="shared" si="0"/>
        <v>45</v>
      </c>
      <c r="D38">
        <f t="shared" si="1"/>
        <v>0.57578973868305683</v>
      </c>
    </row>
    <row r="39" spans="1:4" x14ac:dyDescent="0.25">
      <c r="A39" t="s">
        <v>38</v>
      </c>
      <c r="B39">
        <v>15</v>
      </c>
      <c r="C39">
        <f t="shared" si="0"/>
        <v>150</v>
      </c>
      <c r="D39">
        <f t="shared" si="1"/>
        <v>2.9089491004959296</v>
      </c>
    </row>
    <row r="40" spans="1:4" x14ac:dyDescent="0.25">
      <c r="A40" t="s">
        <v>39</v>
      </c>
      <c r="B40">
        <v>6</v>
      </c>
      <c r="C40">
        <f t="shared" si="0"/>
        <v>60</v>
      </c>
      <c r="D40">
        <f t="shared" si="1"/>
        <v>0.31312827566838081</v>
      </c>
    </row>
    <row r="41" spans="1:4" x14ac:dyDescent="0.25">
      <c r="A41" t="s">
        <v>40</v>
      </c>
      <c r="B41">
        <v>17</v>
      </c>
      <c r="C41">
        <f t="shared" si="0"/>
        <v>170</v>
      </c>
      <c r="D41">
        <f t="shared" si="1"/>
        <v>3.1003649065610484</v>
      </c>
    </row>
    <row r="42" spans="1:4" x14ac:dyDescent="0.25">
      <c r="A42" t="s">
        <v>41</v>
      </c>
      <c r="B42">
        <v>5.5</v>
      </c>
      <c r="C42">
        <f t="shared" si="0"/>
        <v>55</v>
      </c>
      <c r="D42">
        <f t="shared" si="1"/>
        <v>1.2674348304833034</v>
      </c>
    </row>
    <row r="43" spans="1:4" x14ac:dyDescent="0.25">
      <c r="A43" t="s">
        <v>42</v>
      </c>
      <c r="B43">
        <v>35.5</v>
      </c>
      <c r="C43">
        <f t="shared" si="0"/>
        <v>355</v>
      </c>
      <c r="D43">
        <f t="shared" si="1"/>
        <v>7.1616457632211056E-2</v>
      </c>
    </row>
    <row r="44" spans="1:4" x14ac:dyDescent="0.25">
      <c r="A44" t="s">
        <v>43</v>
      </c>
      <c r="B44">
        <v>20</v>
      </c>
      <c r="C44">
        <f t="shared" si="0"/>
        <v>200</v>
      </c>
      <c r="D44">
        <f t="shared" si="1"/>
        <v>0.26046160116286449</v>
      </c>
    </row>
    <row r="45" spans="1:4" x14ac:dyDescent="0.25">
      <c r="A45" t="s">
        <v>44</v>
      </c>
      <c r="B45">
        <v>17.5</v>
      </c>
      <c r="C45">
        <f t="shared" si="0"/>
        <v>175</v>
      </c>
      <c r="D45">
        <f t="shared" si="1"/>
        <v>1.4918642740221359</v>
      </c>
    </row>
    <row r="46" spans="1:4" x14ac:dyDescent="0.25">
      <c r="A46" t="s">
        <v>45</v>
      </c>
      <c r="B46">
        <v>10.5</v>
      </c>
      <c r="C46">
        <f t="shared" si="0"/>
        <v>105</v>
      </c>
      <c r="D46">
        <f t="shared" si="1"/>
        <v>7.1616457632211056E-2</v>
      </c>
    </row>
    <row r="47" spans="1:4" x14ac:dyDescent="0.25">
      <c r="A47" t="s">
        <v>46</v>
      </c>
      <c r="B47">
        <v>20</v>
      </c>
      <c r="C47">
        <f t="shared" si="0"/>
        <v>200</v>
      </c>
      <c r="D47">
        <f t="shared" si="1"/>
        <v>0.26901618755208584</v>
      </c>
    </row>
    <row r="48" spans="1:4" x14ac:dyDescent="0.25">
      <c r="A48" t="s">
        <v>47</v>
      </c>
      <c r="B48">
        <v>28.5</v>
      </c>
      <c r="C48">
        <f t="shared" si="0"/>
        <v>285</v>
      </c>
      <c r="D48">
        <f t="shared" si="1"/>
        <v>4.8278660234294203E-2</v>
      </c>
    </row>
    <row r="49" spans="1:4" x14ac:dyDescent="0.25">
      <c r="A49" t="s">
        <v>48</v>
      </c>
      <c r="B49">
        <v>20.5</v>
      </c>
      <c r="C49">
        <f t="shared" si="0"/>
        <v>205</v>
      </c>
      <c r="D49">
        <f t="shared" si="1"/>
        <v>1.20119043454942E-2</v>
      </c>
    </row>
    <row r="50" spans="1:4" x14ac:dyDescent="0.25">
      <c r="A50" t="s">
        <v>49</v>
      </c>
      <c r="B50">
        <v>24</v>
      </c>
      <c r="C50">
        <f t="shared" si="0"/>
        <v>240</v>
      </c>
      <c r="D50">
        <f t="shared" si="1"/>
        <v>9.9677829273781188E-2</v>
      </c>
    </row>
    <row r="51" spans="1:4" x14ac:dyDescent="0.25">
      <c r="A51" t="s">
        <v>50</v>
      </c>
      <c r="B51">
        <v>19.5</v>
      </c>
      <c r="C51">
        <f t="shared" si="0"/>
        <v>195</v>
      </c>
      <c r="D51">
        <f t="shared" si="1"/>
        <v>0.6131229833995393</v>
      </c>
    </row>
    <row r="52" spans="1:4" x14ac:dyDescent="0.25">
      <c r="A52" t="s">
        <v>51</v>
      </c>
      <c r="B52">
        <v>31.5</v>
      </c>
      <c r="C52">
        <f t="shared" si="0"/>
        <v>315</v>
      </c>
      <c r="D52">
        <f t="shared" si="1"/>
        <v>0.92523235894628764</v>
      </c>
    </row>
    <row r="53" spans="1:4" x14ac:dyDescent="0.25">
      <c r="A53" t="s">
        <v>52</v>
      </c>
      <c r="B53">
        <v>13</v>
      </c>
      <c r="C53">
        <f t="shared" si="0"/>
        <v>130</v>
      </c>
      <c r="D53">
        <f t="shared" si="1"/>
        <v>3.1003649065610484</v>
      </c>
    </row>
    <row r="54" spans="1:4" x14ac:dyDescent="0.25">
      <c r="A54" t="s">
        <v>53</v>
      </c>
      <c r="B54">
        <v>5.5</v>
      </c>
      <c r="C54">
        <f t="shared" si="0"/>
        <v>55</v>
      </c>
      <c r="D54">
        <f t="shared" si="1"/>
        <v>1.3640082317890152</v>
      </c>
    </row>
    <row r="55" spans="1:4" x14ac:dyDescent="0.25">
      <c r="A55" t="s">
        <v>54</v>
      </c>
      <c r="B55">
        <v>36</v>
      </c>
      <c r="C55">
        <f t="shared" si="0"/>
        <v>360</v>
      </c>
      <c r="D55">
        <f t="shared" si="1"/>
        <v>5.981310629032812E-3</v>
      </c>
    </row>
    <row r="56" spans="1:4" x14ac:dyDescent="0.25">
      <c r="A56" t="s">
        <v>55</v>
      </c>
      <c r="B56">
        <v>22</v>
      </c>
      <c r="C56">
        <f t="shared" si="0"/>
        <v>220</v>
      </c>
      <c r="D56">
        <f t="shared" si="1"/>
        <v>2.2129199412437637</v>
      </c>
    </row>
    <row r="57" spans="1:4" x14ac:dyDescent="0.25">
      <c r="A57" t="s">
        <v>56</v>
      </c>
      <c r="B57">
        <v>8</v>
      </c>
      <c r="C57">
        <f t="shared" si="0"/>
        <v>80</v>
      </c>
      <c r="D57">
        <f t="shared" si="1"/>
        <v>0.37092207287861501</v>
      </c>
    </row>
    <row r="58" spans="1:4" x14ac:dyDescent="0.25">
      <c r="A58" t="s">
        <v>57</v>
      </c>
      <c r="B58">
        <v>16.5</v>
      </c>
      <c r="C58">
        <f t="shared" si="0"/>
        <v>165</v>
      </c>
      <c r="D58">
        <f t="shared" si="1"/>
        <v>3.9389678629885601</v>
      </c>
    </row>
    <row r="59" spans="1:4" x14ac:dyDescent="0.25">
      <c r="A59" t="s">
        <v>58</v>
      </c>
      <c r="B59">
        <v>3.5</v>
      </c>
      <c r="C59">
        <f t="shared" si="0"/>
        <v>35</v>
      </c>
      <c r="D59">
        <f t="shared" si="1"/>
        <v>4.8999339499663073</v>
      </c>
    </row>
    <row r="60" spans="1:4" x14ac:dyDescent="0.25">
      <c r="A60" t="s">
        <v>59</v>
      </c>
      <c r="B60">
        <v>1.5</v>
      </c>
      <c r="C60">
        <f t="shared" si="0"/>
        <v>15</v>
      </c>
      <c r="D60">
        <f t="shared" si="1"/>
        <v>0</v>
      </c>
    </row>
    <row r="61" spans="1:4" x14ac:dyDescent="0.25">
      <c r="A61" t="s">
        <v>60</v>
      </c>
      <c r="B61">
        <v>0.5</v>
      </c>
      <c r="C61">
        <f t="shared" si="0"/>
        <v>5</v>
      </c>
      <c r="D61">
        <f t="shared" si="1"/>
        <v>0</v>
      </c>
    </row>
    <row r="62" spans="1:4" x14ac:dyDescent="0.25">
      <c r="A62" t="s">
        <v>61</v>
      </c>
      <c r="B62">
        <v>0</v>
      </c>
      <c r="C62">
        <f t="shared" si="0"/>
        <v>0</v>
      </c>
      <c r="D62">
        <f t="shared" si="1"/>
        <v>0</v>
      </c>
    </row>
    <row r="63" spans="1:4" x14ac:dyDescent="0.25">
      <c r="A63" t="s">
        <v>62</v>
      </c>
      <c r="B63">
        <v>0</v>
      </c>
      <c r="C63">
        <f t="shared" si="0"/>
        <v>0</v>
      </c>
      <c r="D63">
        <f t="shared" si="1"/>
        <v>0</v>
      </c>
    </row>
    <row r="64" spans="1:4" x14ac:dyDescent="0.25">
      <c r="A64" t="s">
        <v>63</v>
      </c>
      <c r="B64">
        <v>0</v>
      </c>
      <c r="C64">
        <f t="shared" si="0"/>
        <v>0</v>
      </c>
      <c r="D64">
        <f t="shared" si="1"/>
        <v>0</v>
      </c>
    </row>
    <row r="65" spans="1:4" x14ac:dyDescent="0.25">
      <c r="A65" t="s">
        <v>64</v>
      </c>
      <c r="B65">
        <v>0</v>
      </c>
      <c r="C65">
        <f t="shared" si="0"/>
        <v>0</v>
      </c>
      <c r="D65">
        <f t="shared" si="1"/>
        <v>0</v>
      </c>
    </row>
    <row r="66" spans="1:4" x14ac:dyDescent="0.25">
      <c r="A66" t="s">
        <v>65</v>
      </c>
      <c r="B66">
        <v>0</v>
      </c>
      <c r="C66">
        <f t="shared" ref="C66:C129" si="2">B66*10</f>
        <v>0</v>
      </c>
      <c r="D66">
        <f t="shared" ref="D66:D129" si="3">IF(C66&gt;$F$1,((B67-$F$1)^2)/(B67+$E$1*0.8),0)</f>
        <v>0</v>
      </c>
    </row>
    <row r="67" spans="1:4" x14ac:dyDescent="0.25">
      <c r="A67" t="s">
        <v>66</v>
      </c>
      <c r="B67">
        <v>0</v>
      </c>
      <c r="C67">
        <f t="shared" si="2"/>
        <v>0</v>
      </c>
      <c r="D67">
        <f t="shared" si="3"/>
        <v>0</v>
      </c>
    </row>
    <row r="68" spans="1:4" x14ac:dyDescent="0.25">
      <c r="A68" t="s">
        <v>67</v>
      </c>
      <c r="B68">
        <v>21</v>
      </c>
      <c r="C68">
        <f t="shared" si="2"/>
        <v>210</v>
      </c>
      <c r="D68">
        <f t="shared" si="3"/>
        <v>4.8278660234294203E-2</v>
      </c>
    </row>
    <row r="69" spans="1:4" x14ac:dyDescent="0.25">
      <c r="A69" t="s">
        <v>68</v>
      </c>
      <c r="B69">
        <v>20.5</v>
      </c>
      <c r="C69">
        <f t="shared" si="2"/>
        <v>205</v>
      </c>
      <c r="D69">
        <f t="shared" si="3"/>
        <v>0.50217909555949825</v>
      </c>
    </row>
    <row r="70" spans="1:4" x14ac:dyDescent="0.25">
      <c r="A70" t="s">
        <v>69</v>
      </c>
      <c r="B70">
        <v>15.5</v>
      </c>
      <c r="C70">
        <f t="shared" si="2"/>
        <v>155</v>
      </c>
      <c r="D70">
        <f t="shared" si="3"/>
        <v>0.37092207287861501</v>
      </c>
    </row>
    <row r="71" spans="1:4" x14ac:dyDescent="0.25">
      <c r="A71" t="s">
        <v>70</v>
      </c>
      <c r="B71">
        <v>16.5</v>
      </c>
      <c r="C71">
        <f t="shared" si="2"/>
        <v>165</v>
      </c>
      <c r="D71">
        <f t="shared" si="3"/>
        <v>4.1674336942376922</v>
      </c>
    </row>
    <row r="72" spans="1:4" x14ac:dyDescent="0.25">
      <c r="A72" t="s">
        <v>71</v>
      </c>
      <c r="B72">
        <v>3</v>
      </c>
      <c r="C72">
        <f t="shared" si="2"/>
        <v>30</v>
      </c>
      <c r="D72">
        <f t="shared" si="3"/>
        <v>1.366546300961899</v>
      </c>
    </row>
    <row r="73" spans="1:4" x14ac:dyDescent="0.25">
      <c r="A73" t="s">
        <v>72</v>
      </c>
      <c r="B73">
        <v>11</v>
      </c>
      <c r="C73">
        <f t="shared" si="2"/>
        <v>110</v>
      </c>
      <c r="D73">
        <f t="shared" si="3"/>
        <v>0.21285168162219209</v>
      </c>
    </row>
    <row r="74" spans="1:4" x14ac:dyDescent="0.25">
      <c r="A74" t="s">
        <v>73</v>
      </c>
      <c r="B74">
        <v>18</v>
      </c>
      <c r="C74">
        <f t="shared" si="2"/>
        <v>180</v>
      </c>
      <c r="D74">
        <f t="shared" si="3"/>
        <v>2.3766935762831389</v>
      </c>
    </row>
    <row r="75" spans="1:4" x14ac:dyDescent="0.25">
      <c r="A75" t="s">
        <v>74</v>
      </c>
      <c r="B75">
        <v>7.5</v>
      </c>
      <c r="C75">
        <f t="shared" si="2"/>
        <v>75</v>
      </c>
      <c r="D75">
        <f t="shared" si="3"/>
        <v>4.8999339499663073</v>
      </c>
    </row>
    <row r="76" spans="1:4" x14ac:dyDescent="0.25">
      <c r="A76" t="s">
        <v>75</v>
      </c>
      <c r="B76">
        <v>1.5</v>
      </c>
      <c r="C76">
        <f t="shared" si="2"/>
        <v>15</v>
      </c>
      <c r="D76">
        <f t="shared" si="3"/>
        <v>0</v>
      </c>
    </row>
    <row r="77" spans="1:4" x14ac:dyDescent="0.25">
      <c r="A77" t="s">
        <v>76</v>
      </c>
      <c r="B77">
        <v>2.5</v>
      </c>
      <c r="C77">
        <f t="shared" si="2"/>
        <v>25</v>
      </c>
      <c r="D77">
        <f t="shared" si="3"/>
        <v>3.9389678629885601</v>
      </c>
    </row>
    <row r="78" spans="1:4" x14ac:dyDescent="0.25">
      <c r="A78" t="s">
        <v>77</v>
      </c>
      <c r="B78">
        <v>3.5</v>
      </c>
      <c r="C78">
        <f t="shared" si="2"/>
        <v>35</v>
      </c>
      <c r="D78">
        <f t="shared" si="3"/>
        <v>5.7057971014492743</v>
      </c>
    </row>
    <row r="79" spans="1:4" x14ac:dyDescent="0.25">
      <c r="A79" t="s">
        <v>78</v>
      </c>
      <c r="B79">
        <v>0</v>
      </c>
      <c r="C79">
        <f t="shared" si="2"/>
        <v>0</v>
      </c>
      <c r="D79">
        <f t="shared" si="3"/>
        <v>0</v>
      </c>
    </row>
    <row r="80" spans="1:4" x14ac:dyDescent="0.25">
      <c r="A80" t="s">
        <v>79</v>
      </c>
      <c r="B80">
        <v>0</v>
      </c>
      <c r="C80">
        <f t="shared" si="2"/>
        <v>0</v>
      </c>
      <c r="D80">
        <f t="shared" si="3"/>
        <v>0</v>
      </c>
    </row>
    <row r="81" spans="1:4" x14ac:dyDescent="0.25">
      <c r="A81" t="s">
        <v>80</v>
      </c>
      <c r="B81">
        <v>0.5</v>
      </c>
      <c r="C81">
        <f t="shared" si="2"/>
        <v>5</v>
      </c>
      <c r="D81">
        <f t="shared" si="3"/>
        <v>0</v>
      </c>
    </row>
    <row r="82" spans="1:4" x14ac:dyDescent="0.25">
      <c r="A82" t="s">
        <v>81</v>
      </c>
      <c r="B82">
        <v>3</v>
      </c>
      <c r="C82">
        <f t="shared" si="2"/>
        <v>30</v>
      </c>
      <c r="D82">
        <f t="shared" si="3"/>
        <v>5.7057971014492743</v>
      </c>
    </row>
    <row r="83" spans="1:4" x14ac:dyDescent="0.25">
      <c r="A83" t="s">
        <v>82</v>
      </c>
      <c r="B83">
        <v>0</v>
      </c>
      <c r="C83">
        <f t="shared" si="2"/>
        <v>0</v>
      </c>
      <c r="D83">
        <f t="shared" si="3"/>
        <v>0</v>
      </c>
    </row>
    <row r="84" spans="1:4" x14ac:dyDescent="0.25">
      <c r="A84" t="s">
        <v>83</v>
      </c>
      <c r="B84">
        <v>4</v>
      </c>
      <c r="C84">
        <f t="shared" si="2"/>
        <v>40</v>
      </c>
      <c r="D84">
        <f t="shared" si="3"/>
        <v>5.1602269246332204</v>
      </c>
    </row>
    <row r="85" spans="1:4" x14ac:dyDescent="0.25">
      <c r="A85" t="s">
        <v>84</v>
      </c>
      <c r="B85">
        <v>1</v>
      </c>
      <c r="C85">
        <f t="shared" si="2"/>
        <v>10</v>
      </c>
      <c r="D85">
        <f t="shared" si="3"/>
        <v>0</v>
      </c>
    </row>
    <row r="86" spans="1:4" x14ac:dyDescent="0.25">
      <c r="A86" t="s">
        <v>85</v>
      </c>
      <c r="B86">
        <v>1</v>
      </c>
      <c r="C86">
        <f t="shared" si="2"/>
        <v>10</v>
      </c>
      <c r="D86">
        <f t="shared" si="3"/>
        <v>0</v>
      </c>
    </row>
    <row r="87" spans="1:4" x14ac:dyDescent="0.25">
      <c r="A87" t="s">
        <v>86</v>
      </c>
      <c r="B87">
        <v>0.5</v>
      </c>
      <c r="C87">
        <f t="shared" si="2"/>
        <v>5</v>
      </c>
      <c r="D87">
        <f t="shared" si="3"/>
        <v>0</v>
      </c>
    </row>
    <row r="88" spans="1:4" x14ac:dyDescent="0.25">
      <c r="A88" t="s">
        <v>87</v>
      </c>
      <c r="B88">
        <v>0</v>
      </c>
      <c r="C88">
        <f t="shared" si="2"/>
        <v>0</v>
      </c>
      <c r="D88">
        <f t="shared" si="3"/>
        <v>0</v>
      </c>
    </row>
    <row r="89" spans="1:4" x14ac:dyDescent="0.25">
      <c r="A89" t="s">
        <v>88</v>
      </c>
      <c r="B89">
        <v>2</v>
      </c>
      <c r="C89">
        <f t="shared" si="2"/>
        <v>20</v>
      </c>
      <c r="D89">
        <f t="shared" si="3"/>
        <v>0</v>
      </c>
    </row>
    <row r="90" spans="1:4" x14ac:dyDescent="0.25">
      <c r="A90" t="s">
        <v>89</v>
      </c>
      <c r="B90">
        <v>7.5</v>
      </c>
      <c r="C90">
        <f t="shared" si="2"/>
        <v>75</v>
      </c>
      <c r="D90">
        <f t="shared" si="3"/>
        <v>4.1674336942376922</v>
      </c>
    </row>
    <row r="91" spans="1:4" x14ac:dyDescent="0.25">
      <c r="A91" t="s">
        <v>90</v>
      </c>
      <c r="B91">
        <v>3</v>
      </c>
      <c r="C91">
        <f t="shared" si="2"/>
        <v>30</v>
      </c>
      <c r="D91">
        <f t="shared" si="3"/>
        <v>5.7057971014492743</v>
      </c>
    </row>
    <row r="92" spans="1:4" x14ac:dyDescent="0.25">
      <c r="A92" t="s">
        <v>91</v>
      </c>
      <c r="B92">
        <v>0</v>
      </c>
      <c r="C92">
        <f t="shared" si="2"/>
        <v>0</v>
      </c>
      <c r="D92">
        <f t="shared" si="3"/>
        <v>0</v>
      </c>
    </row>
    <row r="93" spans="1:4" x14ac:dyDescent="0.25">
      <c r="A93" t="s">
        <v>92</v>
      </c>
      <c r="B93">
        <v>2.5</v>
      </c>
      <c r="C93">
        <f t="shared" si="2"/>
        <v>25</v>
      </c>
      <c r="D93">
        <f t="shared" si="3"/>
        <v>4.4036662857439737</v>
      </c>
    </row>
    <row r="94" spans="1:4" x14ac:dyDescent="0.25">
      <c r="A94" t="s">
        <v>93</v>
      </c>
      <c r="B94">
        <v>2.5</v>
      </c>
      <c r="C94">
        <f t="shared" si="2"/>
        <v>25</v>
      </c>
      <c r="D94">
        <f t="shared" si="3"/>
        <v>4.4036662857439737</v>
      </c>
    </row>
    <row r="95" spans="1:4" x14ac:dyDescent="0.25">
      <c r="A95" t="s">
        <v>94</v>
      </c>
      <c r="B95">
        <v>2.5</v>
      </c>
      <c r="C95">
        <f t="shared" si="2"/>
        <v>25</v>
      </c>
      <c r="D95">
        <f t="shared" si="3"/>
        <v>5.7057971014492743</v>
      </c>
    </row>
    <row r="96" spans="1:4" x14ac:dyDescent="0.25">
      <c r="A96" t="s">
        <v>95</v>
      </c>
      <c r="B96">
        <v>0</v>
      </c>
      <c r="C96">
        <f t="shared" si="2"/>
        <v>0</v>
      </c>
      <c r="D96">
        <f t="shared" si="3"/>
        <v>0</v>
      </c>
    </row>
    <row r="97" spans="1:4" x14ac:dyDescent="0.25">
      <c r="A97" t="s">
        <v>96</v>
      </c>
      <c r="B97">
        <v>0</v>
      </c>
      <c r="C97">
        <f t="shared" si="2"/>
        <v>0</v>
      </c>
      <c r="D97">
        <f t="shared" si="3"/>
        <v>0</v>
      </c>
    </row>
    <row r="98" spans="1:4" x14ac:dyDescent="0.25">
      <c r="A98" t="s">
        <v>97</v>
      </c>
      <c r="B98">
        <v>0</v>
      </c>
      <c r="C98">
        <f t="shared" si="2"/>
        <v>0</v>
      </c>
      <c r="D98">
        <f t="shared" si="3"/>
        <v>0</v>
      </c>
    </row>
    <row r="99" spans="1:4" x14ac:dyDescent="0.25">
      <c r="A99" t="s">
        <v>98</v>
      </c>
      <c r="B99">
        <v>4</v>
      </c>
      <c r="C99">
        <f t="shared" si="2"/>
        <v>40</v>
      </c>
      <c r="D99">
        <f t="shared" si="3"/>
        <v>4.8999339499663073</v>
      </c>
    </row>
    <row r="100" spans="1:4" x14ac:dyDescent="0.25">
      <c r="A100" t="s">
        <v>99</v>
      </c>
      <c r="B100">
        <v>1.5</v>
      </c>
      <c r="C100">
        <f t="shared" si="2"/>
        <v>15</v>
      </c>
      <c r="D100">
        <f t="shared" si="3"/>
        <v>0</v>
      </c>
    </row>
    <row r="101" spans="1:4" x14ac:dyDescent="0.25">
      <c r="A101" t="s">
        <v>100</v>
      </c>
      <c r="B101">
        <v>5.5</v>
      </c>
      <c r="C101">
        <f t="shared" si="2"/>
        <v>55</v>
      </c>
      <c r="D101">
        <f t="shared" si="3"/>
        <v>5.4288026116565788</v>
      </c>
    </row>
    <row r="102" spans="1:4" x14ac:dyDescent="0.25">
      <c r="A102" t="s">
        <v>101</v>
      </c>
      <c r="B102">
        <v>0.5</v>
      </c>
      <c r="C102">
        <f t="shared" si="2"/>
        <v>5</v>
      </c>
      <c r="D102">
        <f t="shared" si="3"/>
        <v>0</v>
      </c>
    </row>
    <row r="103" spans="1:4" x14ac:dyDescent="0.25">
      <c r="A103" t="s">
        <v>102</v>
      </c>
      <c r="B103">
        <v>0</v>
      </c>
      <c r="C103">
        <f t="shared" si="2"/>
        <v>0</v>
      </c>
      <c r="D103">
        <f t="shared" si="3"/>
        <v>0</v>
      </c>
    </row>
    <row r="104" spans="1:4" x14ac:dyDescent="0.25">
      <c r="A104" t="s">
        <v>103</v>
      </c>
      <c r="B104">
        <v>0</v>
      </c>
      <c r="C104">
        <f t="shared" si="2"/>
        <v>0</v>
      </c>
      <c r="D104">
        <f t="shared" si="3"/>
        <v>0</v>
      </c>
    </row>
    <row r="105" spans="1:4" x14ac:dyDescent="0.25">
      <c r="A105" t="s">
        <v>104</v>
      </c>
      <c r="B105">
        <v>0</v>
      </c>
      <c r="C105">
        <f t="shared" si="2"/>
        <v>0</v>
      </c>
      <c r="D105">
        <f t="shared" si="3"/>
        <v>0</v>
      </c>
    </row>
    <row r="106" spans="1:4" x14ac:dyDescent="0.25">
      <c r="A106" t="s">
        <v>105</v>
      </c>
      <c r="B106">
        <v>0</v>
      </c>
      <c r="C106">
        <f t="shared" si="2"/>
        <v>0</v>
      </c>
      <c r="D106">
        <f t="shared" si="3"/>
        <v>0</v>
      </c>
    </row>
    <row r="107" spans="1:4" x14ac:dyDescent="0.25">
      <c r="A107" t="s">
        <v>106</v>
      </c>
      <c r="B107">
        <v>0</v>
      </c>
      <c r="C107">
        <f t="shared" si="2"/>
        <v>0</v>
      </c>
      <c r="D107">
        <f t="shared" si="3"/>
        <v>0</v>
      </c>
    </row>
    <row r="108" spans="1:4" x14ac:dyDescent="0.25">
      <c r="A108" t="s">
        <v>107</v>
      </c>
      <c r="B108">
        <v>0</v>
      </c>
      <c r="C108">
        <f t="shared" si="2"/>
        <v>0</v>
      </c>
      <c r="D108">
        <f t="shared" si="3"/>
        <v>0</v>
      </c>
    </row>
    <row r="109" spans="1:4" x14ac:dyDescent="0.25">
      <c r="A109" t="s">
        <v>108</v>
      </c>
      <c r="B109">
        <v>0</v>
      </c>
      <c r="C109">
        <f t="shared" si="2"/>
        <v>0</v>
      </c>
      <c r="D109">
        <f t="shared" si="3"/>
        <v>0</v>
      </c>
    </row>
    <row r="110" spans="1:4" x14ac:dyDescent="0.25">
      <c r="A110" t="s">
        <v>109</v>
      </c>
      <c r="B110">
        <v>0</v>
      </c>
      <c r="C110">
        <f t="shared" si="2"/>
        <v>0</v>
      </c>
      <c r="D110">
        <f t="shared" si="3"/>
        <v>0</v>
      </c>
    </row>
    <row r="111" spans="1:4" x14ac:dyDescent="0.25">
      <c r="A111" t="s">
        <v>110</v>
      </c>
      <c r="B111">
        <v>0</v>
      </c>
      <c r="C111">
        <f t="shared" si="2"/>
        <v>0</v>
      </c>
      <c r="D111">
        <f t="shared" si="3"/>
        <v>0</v>
      </c>
    </row>
    <row r="112" spans="1:4" x14ac:dyDescent="0.25">
      <c r="A112" t="s">
        <v>111</v>
      </c>
      <c r="B112">
        <v>0.5</v>
      </c>
      <c r="C112">
        <f t="shared" si="2"/>
        <v>5</v>
      </c>
      <c r="D112">
        <f t="shared" si="3"/>
        <v>0</v>
      </c>
    </row>
    <row r="113" spans="1:4" x14ac:dyDescent="0.25">
      <c r="A113" t="s">
        <v>112</v>
      </c>
      <c r="B113">
        <v>0</v>
      </c>
      <c r="C113">
        <f t="shared" si="2"/>
        <v>0</v>
      </c>
      <c r="D113">
        <f t="shared" si="3"/>
        <v>0</v>
      </c>
    </row>
    <row r="114" spans="1:4" x14ac:dyDescent="0.25">
      <c r="A114" t="s">
        <v>113</v>
      </c>
      <c r="B114">
        <v>0</v>
      </c>
      <c r="C114">
        <f t="shared" si="2"/>
        <v>0</v>
      </c>
      <c r="D114">
        <f t="shared" si="3"/>
        <v>0</v>
      </c>
    </row>
    <row r="115" spans="1:4" x14ac:dyDescent="0.25">
      <c r="A115" t="s">
        <v>114</v>
      </c>
      <c r="B115">
        <v>1.5</v>
      </c>
      <c r="C115">
        <f t="shared" si="2"/>
        <v>15</v>
      </c>
      <c r="D115">
        <f t="shared" si="3"/>
        <v>0</v>
      </c>
    </row>
    <row r="116" spans="1:4" x14ac:dyDescent="0.25">
      <c r="A116" t="s">
        <v>115</v>
      </c>
      <c r="B116">
        <v>0</v>
      </c>
      <c r="C116">
        <f t="shared" si="2"/>
        <v>0</v>
      </c>
      <c r="D116">
        <f t="shared" si="3"/>
        <v>0</v>
      </c>
    </row>
    <row r="117" spans="1:4" x14ac:dyDescent="0.25">
      <c r="A117" t="s">
        <v>116</v>
      </c>
      <c r="B117">
        <v>0</v>
      </c>
      <c r="C117">
        <f t="shared" si="2"/>
        <v>0</v>
      </c>
      <c r="D117">
        <f t="shared" si="3"/>
        <v>0</v>
      </c>
    </row>
    <row r="118" spans="1:4" x14ac:dyDescent="0.25">
      <c r="A118" t="s">
        <v>117</v>
      </c>
      <c r="B118">
        <v>0.5</v>
      </c>
      <c r="C118">
        <f t="shared" si="2"/>
        <v>5</v>
      </c>
      <c r="D118">
        <f t="shared" si="3"/>
        <v>0</v>
      </c>
    </row>
    <row r="119" spans="1:4" x14ac:dyDescent="0.25">
      <c r="A119" t="s">
        <v>118</v>
      </c>
      <c r="B119">
        <v>0</v>
      </c>
      <c r="C119">
        <f t="shared" si="2"/>
        <v>0</v>
      </c>
      <c r="D119">
        <f t="shared" si="3"/>
        <v>0</v>
      </c>
    </row>
    <row r="120" spans="1:4" x14ac:dyDescent="0.25">
      <c r="A120" t="s">
        <v>119</v>
      </c>
      <c r="B120">
        <v>0</v>
      </c>
      <c r="C120">
        <f t="shared" si="2"/>
        <v>0</v>
      </c>
      <c r="D120">
        <f t="shared" si="3"/>
        <v>0</v>
      </c>
    </row>
    <row r="121" spans="1:4" x14ac:dyDescent="0.25">
      <c r="A121" t="s">
        <v>120</v>
      </c>
      <c r="B121">
        <v>0</v>
      </c>
      <c r="C121">
        <f t="shared" si="2"/>
        <v>0</v>
      </c>
      <c r="D121">
        <f t="shared" si="3"/>
        <v>0</v>
      </c>
    </row>
    <row r="122" spans="1:4" x14ac:dyDescent="0.25">
      <c r="A122" t="s">
        <v>121</v>
      </c>
      <c r="B122">
        <v>0</v>
      </c>
      <c r="C122">
        <f t="shared" si="2"/>
        <v>0</v>
      </c>
      <c r="D122">
        <f t="shared" si="3"/>
        <v>0</v>
      </c>
    </row>
    <row r="123" spans="1:4" x14ac:dyDescent="0.25">
      <c r="A123" t="s">
        <v>122</v>
      </c>
      <c r="B123">
        <v>2.5</v>
      </c>
      <c r="C123">
        <f t="shared" si="2"/>
        <v>25</v>
      </c>
      <c r="D123">
        <f t="shared" si="3"/>
        <v>5.7057971014492743</v>
      </c>
    </row>
    <row r="124" spans="1:4" x14ac:dyDescent="0.25">
      <c r="A124" t="s">
        <v>123</v>
      </c>
      <c r="B124">
        <v>0</v>
      </c>
      <c r="C124">
        <f t="shared" si="2"/>
        <v>0</v>
      </c>
      <c r="D124">
        <f t="shared" si="3"/>
        <v>0</v>
      </c>
    </row>
    <row r="125" spans="1:4" x14ac:dyDescent="0.25">
      <c r="A125" t="s">
        <v>124</v>
      </c>
      <c r="B125">
        <v>0.5</v>
      </c>
      <c r="C125">
        <f t="shared" si="2"/>
        <v>5</v>
      </c>
      <c r="D125">
        <f t="shared" si="3"/>
        <v>0</v>
      </c>
    </row>
    <row r="126" spans="1:4" x14ac:dyDescent="0.25">
      <c r="A126" t="s">
        <v>125</v>
      </c>
      <c r="B126">
        <v>1.5</v>
      </c>
      <c r="C126">
        <f t="shared" si="2"/>
        <v>15</v>
      </c>
      <c r="D126">
        <f t="shared" si="3"/>
        <v>0</v>
      </c>
    </row>
    <row r="127" spans="1:4" x14ac:dyDescent="0.25">
      <c r="A127" t="s">
        <v>126</v>
      </c>
      <c r="B127">
        <v>1.5</v>
      </c>
      <c r="C127">
        <f t="shared" si="2"/>
        <v>15</v>
      </c>
      <c r="D127">
        <f t="shared" si="3"/>
        <v>0</v>
      </c>
    </row>
    <row r="128" spans="1:4" x14ac:dyDescent="0.25">
      <c r="A128" t="s">
        <v>127</v>
      </c>
      <c r="B128">
        <v>0</v>
      </c>
      <c r="C128">
        <f t="shared" si="2"/>
        <v>0</v>
      </c>
      <c r="D128">
        <f t="shared" si="3"/>
        <v>0</v>
      </c>
    </row>
    <row r="129" spans="1:4" x14ac:dyDescent="0.25">
      <c r="A129" t="s">
        <v>128</v>
      </c>
      <c r="B129">
        <v>0</v>
      </c>
      <c r="C129">
        <f t="shared" si="2"/>
        <v>0</v>
      </c>
      <c r="D129">
        <f t="shared" si="3"/>
        <v>0</v>
      </c>
    </row>
    <row r="130" spans="1:4" x14ac:dyDescent="0.25">
      <c r="A130" t="s">
        <v>129</v>
      </c>
      <c r="B130">
        <v>0.5</v>
      </c>
      <c r="C130">
        <f t="shared" ref="C130:C144" si="4">B130*10</f>
        <v>5</v>
      </c>
      <c r="D130">
        <f t="shared" ref="D130:D144" si="5">IF(C130&gt;$F$1,((B131-$F$1)^2)/(B131+$E$1*0.8),0)</f>
        <v>0</v>
      </c>
    </row>
    <row r="131" spans="1:4" x14ac:dyDescent="0.25">
      <c r="A131" t="s">
        <v>130</v>
      </c>
      <c r="B131">
        <v>0</v>
      </c>
      <c r="C131">
        <f t="shared" si="4"/>
        <v>0</v>
      </c>
      <c r="D131">
        <f t="shared" si="5"/>
        <v>0</v>
      </c>
    </row>
    <row r="132" spans="1:4" x14ac:dyDescent="0.25">
      <c r="A132" t="s">
        <v>131</v>
      </c>
      <c r="B132">
        <v>0</v>
      </c>
      <c r="C132">
        <f t="shared" si="4"/>
        <v>0</v>
      </c>
      <c r="D132">
        <f t="shared" si="5"/>
        <v>0</v>
      </c>
    </row>
    <row r="133" spans="1:4" x14ac:dyDescent="0.25">
      <c r="A133" t="s">
        <v>132</v>
      </c>
      <c r="B133">
        <v>0</v>
      </c>
      <c r="C133">
        <f t="shared" si="4"/>
        <v>0</v>
      </c>
      <c r="D133">
        <f t="shared" si="5"/>
        <v>0</v>
      </c>
    </row>
    <row r="134" spans="1:4" x14ac:dyDescent="0.25">
      <c r="A134" t="s">
        <v>133</v>
      </c>
      <c r="B134">
        <v>1</v>
      </c>
      <c r="C134">
        <f t="shared" si="4"/>
        <v>10</v>
      </c>
      <c r="D134">
        <f t="shared" si="5"/>
        <v>0</v>
      </c>
    </row>
    <row r="135" spans="1:4" x14ac:dyDescent="0.25">
      <c r="A135" t="s">
        <v>134</v>
      </c>
      <c r="B135">
        <v>0</v>
      </c>
      <c r="C135">
        <f t="shared" si="4"/>
        <v>0</v>
      </c>
      <c r="D135">
        <f t="shared" si="5"/>
        <v>0</v>
      </c>
    </row>
    <row r="136" spans="1:4" x14ac:dyDescent="0.25">
      <c r="A136" t="s">
        <v>135</v>
      </c>
      <c r="B136">
        <v>0</v>
      </c>
      <c r="C136">
        <f t="shared" si="4"/>
        <v>0</v>
      </c>
      <c r="D136">
        <f t="shared" si="5"/>
        <v>0</v>
      </c>
    </row>
    <row r="137" spans="1:4" x14ac:dyDescent="0.25">
      <c r="A137" t="s">
        <v>136</v>
      </c>
      <c r="B137">
        <v>0</v>
      </c>
      <c r="C137">
        <f t="shared" si="4"/>
        <v>0</v>
      </c>
      <c r="D137">
        <f t="shared" si="5"/>
        <v>0</v>
      </c>
    </row>
    <row r="138" spans="1:4" x14ac:dyDescent="0.25">
      <c r="A138" t="s">
        <v>137</v>
      </c>
      <c r="B138">
        <v>2.5</v>
      </c>
      <c r="C138">
        <f t="shared" si="4"/>
        <v>25</v>
      </c>
      <c r="D138">
        <f t="shared" si="5"/>
        <v>5.7057971014492743</v>
      </c>
    </row>
    <row r="139" spans="1:4" x14ac:dyDescent="0.25">
      <c r="A139" t="s">
        <v>138</v>
      </c>
      <c r="B139">
        <v>0</v>
      </c>
      <c r="C139">
        <f t="shared" si="4"/>
        <v>0</v>
      </c>
      <c r="D139">
        <f t="shared" si="5"/>
        <v>0</v>
      </c>
    </row>
    <row r="140" spans="1:4" x14ac:dyDescent="0.25">
      <c r="A140" t="s">
        <v>139</v>
      </c>
      <c r="B140">
        <v>0.5</v>
      </c>
      <c r="C140">
        <f t="shared" si="4"/>
        <v>5</v>
      </c>
      <c r="D140">
        <f t="shared" si="5"/>
        <v>0</v>
      </c>
    </row>
    <row r="141" spans="1:4" x14ac:dyDescent="0.25">
      <c r="A141" t="s">
        <v>140</v>
      </c>
      <c r="B141">
        <v>0</v>
      </c>
      <c r="C141">
        <f t="shared" si="4"/>
        <v>0</v>
      </c>
      <c r="D141">
        <f t="shared" si="5"/>
        <v>0</v>
      </c>
    </row>
    <row r="142" spans="1:4" x14ac:dyDescent="0.25">
      <c r="A142" t="s">
        <v>141</v>
      </c>
      <c r="B142">
        <v>0</v>
      </c>
      <c r="C142">
        <f t="shared" si="4"/>
        <v>0</v>
      </c>
      <c r="D142">
        <f t="shared" si="5"/>
        <v>0</v>
      </c>
    </row>
    <row r="143" spans="1:4" x14ac:dyDescent="0.25">
      <c r="A143" t="s">
        <v>142</v>
      </c>
      <c r="B143">
        <v>0</v>
      </c>
      <c r="C143">
        <f t="shared" si="4"/>
        <v>0</v>
      </c>
      <c r="D143">
        <f t="shared" si="5"/>
        <v>0</v>
      </c>
    </row>
    <row r="144" spans="1:4" x14ac:dyDescent="0.25">
      <c r="A144" t="s">
        <v>143</v>
      </c>
      <c r="B144">
        <v>0</v>
      </c>
      <c r="C144">
        <f t="shared" si="4"/>
        <v>0</v>
      </c>
      <c r="D144">
        <f t="shared" si="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C34" sqref="C34"/>
    </sheetView>
  </sheetViews>
  <sheetFormatPr defaultRowHeight="15" x14ac:dyDescent="0.25"/>
  <sheetData>
    <row r="1" spans="1:2" x14ac:dyDescent="0.25">
      <c r="A1" t="s">
        <v>144</v>
      </c>
      <c r="B1" t="s">
        <v>145</v>
      </c>
    </row>
    <row r="2" spans="1:2" x14ac:dyDescent="0.25">
      <c r="A2">
        <v>1</v>
      </c>
      <c r="B2">
        <v>100</v>
      </c>
    </row>
    <row r="3" spans="1:2" x14ac:dyDescent="0.25">
      <c r="A3">
        <v>2</v>
      </c>
      <c r="B3">
        <v>100</v>
      </c>
    </row>
    <row r="4" spans="1:2" x14ac:dyDescent="0.25">
      <c r="A4">
        <v>3</v>
      </c>
      <c r="B4">
        <v>100</v>
      </c>
    </row>
    <row r="5" spans="1:2" x14ac:dyDescent="0.25">
      <c r="A5">
        <v>4</v>
      </c>
      <c r="B5">
        <v>50</v>
      </c>
    </row>
    <row r="6" spans="1:2" x14ac:dyDescent="0.25">
      <c r="A6">
        <v>5</v>
      </c>
      <c r="B6">
        <v>50</v>
      </c>
    </row>
    <row r="7" spans="1:2" x14ac:dyDescent="0.25">
      <c r="A7">
        <v>6</v>
      </c>
      <c r="B7">
        <v>50</v>
      </c>
    </row>
    <row r="8" spans="1:2" x14ac:dyDescent="0.25">
      <c r="A8">
        <v>7</v>
      </c>
      <c r="B8">
        <v>50</v>
      </c>
    </row>
    <row r="9" spans="1:2" x14ac:dyDescent="0.25">
      <c r="A9">
        <v>8</v>
      </c>
      <c r="B9">
        <v>100</v>
      </c>
    </row>
    <row r="10" spans="1:2" x14ac:dyDescent="0.25">
      <c r="A10">
        <v>9</v>
      </c>
      <c r="B10">
        <v>100</v>
      </c>
    </row>
    <row r="11" spans="1:2" x14ac:dyDescent="0.25">
      <c r="A11">
        <v>10</v>
      </c>
      <c r="B11">
        <v>100</v>
      </c>
    </row>
    <row r="12" spans="1:2" x14ac:dyDescent="0.25">
      <c r="A12">
        <v>11</v>
      </c>
      <c r="B12">
        <v>100</v>
      </c>
    </row>
    <row r="13" spans="1:2" x14ac:dyDescent="0.25">
      <c r="A13">
        <v>12</v>
      </c>
      <c r="B13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3" sqref="A3"/>
    </sheetView>
  </sheetViews>
  <sheetFormatPr defaultRowHeight="15" x14ac:dyDescent="0.25"/>
  <cols>
    <col min="1" max="1" width="18.42578125" customWidth="1"/>
  </cols>
  <sheetData>
    <row r="1" spans="1:2" x14ac:dyDescent="0.25">
      <c r="A1" t="s">
        <v>146</v>
      </c>
    </row>
    <row r="2" spans="1:2" x14ac:dyDescent="0.25">
      <c r="A2" t="s">
        <v>147</v>
      </c>
      <c r="B2">
        <v>69</v>
      </c>
    </row>
    <row r="3" spans="1:2" x14ac:dyDescent="0.25">
      <c r="A3" t="s">
        <v>148</v>
      </c>
      <c r="B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workbookViewId="0">
      <selection activeCell="G3" sqref="G3"/>
    </sheetView>
  </sheetViews>
  <sheetFormatPr defaultRowHeight="15" x14ac:dyDescent="0.25"/>
  <cols>
    <col min="1" max="1" width="17" customWidth="1"/>
    <col min="3" max="3" width="15.85546875" customWidth="1"/>
    <col min="4" max="4" width="17.140625" customWidth="1"/>
    <col min="5" max="5" width="15.85546875" customWidth="1"/>
    <col min="6" max="6" width="15.28515625" customWidth="1"/>
    <col min="7" max="7" width="17.7109375" customWidth="1"/>
  </cols>
  <sheetData>
    <row r="1" spans="1:7" x14ac:dyDescent="0.25">
      <c r="A1" t="s">
        <v>149</v>
      </c>
      <c r="B1" t="s">
        <v>150</v>
      </c>
      <c r="C1" t="s">
        <v>151</v>
      </c>
      <c r="D1" t="s">
        <v>152</v>
      </c>
      <c r="E1" t="s">
        <v>154</v>
      </c>
      <c r="F1" t="s">
        <v>153</v>
      </c>
      <c r="G1" t="s">
        <v>156</v>
      </c>
    </row>
    <row r="2" spans="1:7" x14ac:dyDescent="0.25">
      <c r="A2" s="1">
        <v>39396</v>
      </c>
      <c r="B2" s="2">
        <v>0</v>
      </c>
      <c r="C2">
        <v>100</v>
      </c>
      <c r="D2">
        <v>629140</v>
      </c>
      <c r="E2">
        <v>210</v>
      </c>
      <c r="F2">
        <v>0</v>
      </c>
      <c r="G2" t="s">
        <v>155</v>
      </c>
    </row>
    <row r="3" spans="1:7" x14ac:dyDescent="0.25">
      <c r="A3" s="1">
        <v>39396</v>
      </c>
      <c r="B3" s="2">
        <v>4.1666666666666664E-2</v>
      </c>
      <c r="C3">
        <v>388.7</v>
      </c>
      <c r="D3">
        <v>630019.69999999995</v>
      </c>
      <c r="E3">
        <v>210</v>
      </c>
      <c r="F3">
        <v>0</v>
      </c>
      <c r="G3">
        <v>1.35</v>
      </c>
    </row>
    <row r="4" spans="1:7" x14ac:dyDescent="0.25">
      <c r="A4" s="1">
        <v>39396</v>
      </c>
      <c r="B4" s="2">
        <v>8.3333333333333329E-2</v>
      </c>
      <c r="C4">
        <v>469.5</v>
      </c>
      <c r="D4">
        <v>631564.5</v>
      </c>
      <c r="E4">
        <v>210</v>
      </c>
      <c r="F4">
        <v>0</v>
      </c>
      <c r="G4">
        <v>1.35</v>
      </c>
    </row>
    <row r="5" spans="1:7" x14ac:dyDescent="0.25">
      <c r="A5" s="1">
        <v>39396</v>
      </c>
      <c r="B5" s="2">
        <v>0.125</v>
      </c>
      <c r="C5">
        <v>966.6</v>
      </c>
      <c r="D5">
        <v>634149.4</v>
      </c>
      <c r="E5">
        <v>210.1</v>
      </c>
      <c r="F5">
        <v>0</v>
      </c>
      <c r="G5">
        <v>3.6</v>
      </c>
    </row>
    <row r="6" spans="1:7" x14ac:dyDescent="0.25">
      <c r="A6" s="1">
        <v>39396</v>
      </c>
      <c r="B6" s="2">
        <v>0.16666666666666666</v>
      </c>
      <c r="C6">
        <v>912</v>
      </c>
      <c r="D6">
        <v>637530.80000000005</v>
      </c>
      <c r="E6">
        <v>210.2</v>
      </c>
      <c r="F6">
        <v>0</v>
      </c>
      <c r="G6">
        <v>2.7</v>
      </c>
    </row>
    <row r="7" spans="1:7" x14ac:dyDescent="0.25">
      <c r="A7" s="1">
        <v>39396</v>
      </c>
      <c r="B7" s="2">
        <v>0.20833333333333334</v>
      </c>
      <c r="C7">
        <v>499.6</v>
      </c>
      <c r="D7">
        <v>640071.80000000005</v>
      </c>
      <c r="E7">
        <v>210.2</v>
      </c>
      <c r="F7">
        <v>0</v>
      </c>
      <c r="G7">
        <v>0.9</v>
      </c>
    </row>
    <row r="8" spans="1:7" x14ac:dyDescent="0.25">
      <c r="A8" s="1">
        <v>39396</v>
      </c>
      <c r="B8" s="2">
        <v>0.25</v>
      </c>
      <c r="C8">
        <v>867.7</v>
      </c>
      <c r="D8">
        <v>642533.1</v>
      </c>
      <c r="E8">
        <v>210.3</v>
      </c>
      <c r="F8">
        <v>0</v>
      </c>
      <c r="G8">
        <v>3.15</v>
      </c>
    </row>
    <row r="9" spans="1:7" x14ac:dyDescent="0.25">
      <c r="A9" s="1">
        <v>39396</v>
      </c>
      <c r="B9" s="2">
        <v>0.29166666666666669</v>
      </c>
      <c r="C9">
        <v>498</v>
      </c>
      <c r="D9">
        <v>644991.5</v>
      </c>
      <c r="E9">
        <v>210.3</v>
      </c>
      <c r="F9">
        <v>0</v>
      </c>
      <c r="G9">
        <v>0.9</v>
      </c>
    </row>
    <row r="10" spans="1:7" x14ac:dyDescent="0.25">
      <c r="A10" s="1">
        <v>39396</v>
      </c>
      <c r="B10" s="2">
        <v>0.33333333333333331</v>
      </c>
      <c r="C10">
        <v>193.1</v>
      </c>
      <c r="D10">
        <v>646235.4</v>
      </c>
      <c r="E10">
        <v>210.3</v>
      </c>
      <c r="F10">
        <v>0</v>
      </c>
      <c r="G10">
        <v>0</v>
      </c>
    </row>
    <row r="11" spans="1:7" x14ac:dyDescent="0.25">
      <c r="A11" s="1">
        <v>39396</v>
      </c>
      <c r="B11" s="2">
        <v>0.375</v>
      </c>
      <c r="C11">
        <v>695.4</v>
      </c>
      <c r="D11">
        <v>647834.6</v>
      </c>
      <c r="E11">
        <v>210.4</v>
      </c>
      <c r="F11">
        <v>0</v>
      </c>
      <c r="G11">
        <v>2.7</v>
      </c>
    </row>
    <row r="12" spans="1:7" x14ac:dyDescent="0.25">
      <c r="A12" s="1">
        <v>39396</v>
      </c>
      <c r="B12" s="2">
        <v>0.41666666666666669</v>
      </c>
      <c r="C12">
        <v>360</v>
      </c>
      <c r="D12">
        <v>649734.30000000005</v>
      </c>
      <c r="E12">
        <v>210.4</v>
      </c>
      <c r="F12">
        <v>0</v>
      </c>
      <c r="G12">
        <v>0.45</v>
      </c>
    </row>
    <row r="13" spans="1:7" x14ac:dyDescent="0.25">
      <c r="A13" s="1">
        <v>39396</v>
      </c>
      <c r="B13" s="2">
        <v>0.45833333333333331</v>
      </c>
      <c r="C13">
        <v>736.1</v>
      </c>
      <c r="D13">
        <v>651707.30000000005</v>
      </c>
      <c r="E13">
        <v>210.4</v>
      </c>
      <c r="F13">
        <v>0</v>
      </c>
      <c r="G13">
        <v>2.7</v>
      </c>
    </row>
    <row r="14" spans="1:7" x14ac:dyDescent="0.25">
      <c r="A14" s="1">
        <v>39396</v>
      </c>
      <c r="B14" s="2">
        <v>0.5</v>
      </c>
      <c r="C14">
        <v>679</v>
      </c>
      <c r="D14">
        <v>654254.6</v>
      </c>
      <c r="E14">
        <v>210.5</v>
      </c>
      <c r="F14">
        <v>0</v>
      </c>
      <c r="G14">
        <v>1.79</v>
      </c>
    </row>
    <row r="15" spans="1:7" x14ac:dyDescent="0.25">
      <c r="A15" s="1">
        <v>39396</v>
      </c>
      <c r="B15" s="2">
        <v>0.54166666666666663</v>
      </c>
      <c r="C15">
        <v>905.6</v>
      </c>
      <c r="D15">
        <v>657106.9</v>
      </c>
      <c r="E15">
        <v>210.5</v>
      </c>
      <c r="F15">
        <v>0</v>
      </c>
      <c r="G15">
        <v>2.16</v>
      </c>
    </row>
    <row r="16" spans="1:7" x14ac:dyDescent="0.25">
      <c r="A16" s="1">
        <v>39396</v>
      </c>
      <c r="B16" s="2">
        <v>0.58333333333333337</v>
      </c>
      <c r="C16">
        <v>1722.4</v>
      </c>
      <c r="D16">
        <v>661837.30000000005</v>
      </c>
      <c r="E16">
        <v>210.6</v>
      </c>
      <c r="F16">
        <v>0</v>
      </c>
      <c r="G16">
        <v>3.27</v>
      </c>
    </row>
    <row r="17" spans="1:7" x14ac:dyDescent="0.25">
      <c r="A17" s="1">
        <v>39396</v>
      </c>
      <c r="B17" s="2">
        <v>0.625</v>
      </c>
      <c r="C17">
        <v>2097.8000000000002</v>
      </c>
      <c r="D17">
        <v>668713.69999999995</v>
      </c>
      <c r="E17">
        <v>210.7</v>
      </c>
      <c r="F17">
        <v>0</v>
      </c>
      <c r="G17">
        <v>2.69</v>
      </c>
    </row>
    <row r="18" spans="1:7" x14ac:dyDescent="0.25">
      <c r="A18" s="1">
        <v>39396</v>
      </c>
      <c r="B18" s="2">
        <v>0.66666666666666663</v>
      </c>
      <c r="C18">
        <v>2465.9</v>
      </c>
      <c r="D18">
        <v>676928.4</v>
      </c>
      <c r="E18">
        <v>210.9</v>
      </c>
      <c r="F18">
        <v>0</v>
      </c>
      <c r="G18">
        <v>2.54</v>
      </c>
    </row>
    <row r="19" spans="1:7" x14ac:dyDescent="0.25">
      <c r="A19" s="1">
        <v>39396</v>
      </c>
      <c r="B19" s="2">
        <v>0.70833333333333337</v>
      </c>
      <c r="C19">
        <v>2504.8000000000002</v>
      </c>
      <c r="D19">
        <v>685875.7</v>
      </c>
      <c r="E19">
        <v>211.1</v>
      </c>
      <c r="F19">
        <v>0</v>
      </c>
      <c r="G19">
        <v>2.0699999999999998</v>
      </c>
    </row>
    <row r="20" spans="1:7" x14ac:dyDescent="0.25">
      <c r="A20" s="1">
        <v>39396</v>
      </c>
      <c r="B20" s="2">
        <v>0.75</v>
      </c>
      <c r="C20">
        <v>2344.3000000000002</v>
      </c>
      <c r="D20">
        <v>694604.2</v>
      </c>
      <c r="E20">
        <v>211.2</v>
      </c>
      <c r="F20">
        <v>0</v>
      </c>
      <c r="G20">
        <v>1.66</v>
      </c>
    </row>
    <row r="21" spans="1:7" x14ac:dyDescent="0.25">
      <c r="A21" s="1">
        <v>39396</v>
      </c>
      <c r="B21" s="2">
        <v>0.79166666666666663</v>
      </c>
      <c r="C21">
        <v>2058.1</v>
      </c>
      <c r="D21">
        <v>702528.5</v>
      </c>
      <c r="E21">
        <v>211.4</v>
      </c>
      <c r="F21">
        <v>0</v>
      </c>
      <c r="G21">
        <v>1.28</v>
      </c>
    </row>
    <row r="22" spans="1:7" x14ac:dyDescent="0.25">
      <c r="A22" s="1">
        <v>39396</v>
      </c>
      <c r="B22" s="2">
        <v>0.83333333333333337</v>
      </c>
      <c r="C22">
        <v>2052.4</v>
      </c>
      <c r="D22">
        <v>709927.4</v>
      </c>
      <c r="E22">
        <v>211.5</v>
      </c>
      <c r="F22">
        <v>0</v>
      </c>
      <c r="G22">
        <v>1.24</v>
      </c>
    </row>
    <row r="23" spans="1:7" x14ac:dyDescent="0.25">
      <c r="A23" s="1">
        <v>39396</v>
      </c>
      <c r="B23" s="2">
        <v>0.875</v>
      </c>
      <c r="C23">
        <v>5366.9</v>
      </c>
      <c r="D23">
        <v>723282.2</v>
      </c>
      <c r="E23">
        <v>211.8</v>
      </c>
      <c r="F23">
        <v>0</v>
      </c>
      <c r="G23">
        <v>3.52</v>
      </c>
    </row>
    <row r="24" spans="1:7" x14ac:dyDescent="0.25">
      <c r="A24" s="1">
        <v>39396</v>
      </c>
      <c r="B24" s="2">
        <v>0.91666666666666663</v>
      </c>
      <c r="C24">
        <v>4563.6000000000004</v>
      </c>
      <c r="D24">
        <v>741157.2</v>
      </c>
      <c r="E24">
        <v>212.1</v>
      </c>
      <c r="F24">
        <v>0</v>
      </c>
      <c r="G24">
        <v>1.92</v>
      </c>
    </row>
    <row r="25" spans="1:7" x14ac:dyDescent="0.25">
      <c r="A25" s="1">
        <v>39396</v>
      </c>
      <c r="B25" s="2">
        <v>0.95833333333333337</v>
      </c>
      <c r="C25">
        <v>8787.2999999999993</v>
      </c>
      <c r="D25">
        <v>765188.9</v>
      </c>
      <c r="E25">
        <v>212.6</v>
      </c>
      <c r="F25">
        <v>0</v>
      </c>
      <c r="G25">
        <v>4.07</v>
      </c>
    </row>
    <row r="26" spans="1:7" x14ac:dyDescent="0.25">
      <c r="A26" s="1">
        <v>39397</v>
      </c>
      <c r="B26" s="2">
        <v>0</v>
      </c>
      <c r="C26">
        <v>15176.7</v>
      </c>
      <c r="D26">
        <v>808324.2</v>
      </c>
      <c r="E26">
        <v>213.4</v>
      </c>
      <c r="F26">
        <v>0</v>
      </c>
      <c r="G26">
        <v>5.38</v>
      </c>
    </row>
    <row r="27" spans="1:7" x14ac:dyDescent="0.25">
      <c r="A27" s="1">
        <v>39397</v>
      </c>
      <c r="B27" s="2">
        <v>4.1666666666666664E-2</v>
      </c>
      <c r="C27">
        <v>29580.3</v>
      </c>
      <c r="D27">
        <v>888886.9</v>
      </c>
      <c r="E27">
        <v>214.9</v>
      </c>
      <c r="F27">
        <v>0</v>
      </c>
      <c r="G27">
        <v>7.77</v>
      </c>
    </row>
    <row r="28" spans="1:7" x14ac:dyDescent="0.25">
      <c r="A28" s="1">
        <v>39397</v>
      </c>
      <c r="B28" s="2">
        <v>8.3333333333333329E-2</v>
      </c>
      <c r="C28">
        <v>28089</v>
      </c>
      <c r="D28">
        <v>914263.8</v>
      </c>
      <c r="E28">
        <v>215.3</v>
      </c>
      <c r="F28">
        <v>28681.5</v>
      </c>
      <c r="G28">
        <v>4.57</v>
      </c>
    </row>
    <row r="29" spans="1:7" x14ac:dyDescent="0.25">
      <c r="A29" s="1">
        <v>39397</v>
      </c>
      <c r="B29" s="2">
        <v>0.125</v>
      </c>
      <c r="C29">
        <v>32922.1</v>
      </c>
      <c r="D29">
        <v>916086.3</v>
      </c>
      <c r="E29">
        <v>215.4</v>
      </c>
      <c r="F29">
        <v>31317.1</v>
      </c>
      <c r="G29">
        <v>4.67</v>
      </c>
    </row>
    <row r="30" spans="1:7" x14ac:dyDescent="0.25">
      <c r="A30" s="1">
        <v>39397</v>
      </c>
      <c r="B30" s="2">
        <v>0.16666666666666666</v>
      </c>
      <c r="C30">
        <v>39519.199999999997</v>
      </c>
      <c r="D30">
        <v>919943.1</v>
      </c>
      <c r="E30">
        <v>215.4</v>
      </c>
      <c r="F30">
        <v>36199.199999999997</v>
      </c>
      <c r="G30">
        <v>4.47</v>
      </c>
    </row>
    <row r="31" spans="1:7" x14ac:dyDescent="0.25">
      <c r="A31" s="1">
        <v>39397</v>
      </c>
      <c r="B31" s="2">
        <v>0.20833333333333334</v>
      </c>
      <c r="C31">
        <v>15780.7</v>
      </c>
      <c r="D31">
        <v>913458.1</v>
      </c>
      <c r="E31">
        <v>215.3</v>
      </c>
      <c r="F31">
        <v>27658.1</v>
      </c>
      <c r="G31">
        <v>0.69</v>
      </c>
    </row>
    <row r="32" spans="1:7" x14ac:dyDescent="0.25">
      <c r="A32" s="1">
        <v>39397</v>
      </c>
      <c r="B32" s="2">
        <v>0.25</v>
      </c>
      <c r="C32">
        <v>24004.1</v>
      </c>
      <c r="D32">
        <v>907655.1</v>
      </c>
      <c r="E32">
        <v>215.2</v>
      </c>
      <c r="F32">
        <v>19905.400000000001</v>
      </c>
      <c r="G32">
        <v>2.4</v>
      </c>
    </row>
    <row r="33" spans="1:7" x14ac:dyDescent="0.25">
      <c r="A33" s="1">
        <v>39397</v>
      </c>
      <c r="B33" s="2">
        <v>0.29166666666666669</v>
      </c>
      <c r="C33">
        <v>32984</v>
      </c>
      <c r="D33">
        <v>914150.8</v>
      </c>
      <c r="E33">
        <v>215.3</v>
      </c>
      <c r="F33">
        <v>28536.7</v>
      </c>
      <c r="G33">
        <v>2.71</v>
      </c>
    </row>
    <row r="34" spans="1:7" x14ac:dyDescent="0.25">
      <c r="A34" s="1">
        <v>39397</v>
      </c>
      <c r="B34" s="2">
        <v>0.33333333333333331</v>
      </c>
      <c r="C34">
        <v>27558.799999999999</v>
      </c>
      <c r="D34">
        <v>915888.4</v>
      </c>
      <c r="E34">
        <v>215.3</v>
      </c>
      <c r="F34">
        <v>31040.799999999999</v>
      </c>
      <c r="G34">
        <v>1.71</v>
      </c>
    </row>
    <row r="35" spans="1:7" x14ac:dyDescent="0.25">
      <c r="A35" s="1">
        <v>39397</v>
      </c>
      <c r="B35" s="2">
        <v>0.375</v>
      </c>
      <c r="C35">
        <v>13677.7</v>
      </c>
      <c r="D35">
        <v>908161.4</v>
      </c>
      <c r="E35">
        <v>215.2</v>
      </c>
      <c r="F35">
        <v>20620.5</v>
      </c>
      <c r="G35">
        <v>0.56000000000000005</v>
      </c>
    </row>
    <row r="36" spans="1:7" x14ac:dyDescent="0.25">
      <c r="A36" s="1">
        <v>39397</v>
      </c>
      <c r="B36" s="2">
        <v>0.41666666666666669</v>
      </c>
      <c r="C36">
        <v>18274.099999999999</v>
      </c>
      <c r="D36">
        <v>905164.6</v>
      </c>
      <c r="E36">
        <v>215.2</v>
      </c>
      <c r="F36">
        <v>15968</v>
      </c>
      <c r="G36">
        <v>1.21</v>
      </c>
    </row>
    <row r="37" spans="1:7" x14ac:dyDescent="0.25">
      <c r="A37" s="1">
        <v>39397</v>
      </c>
      <c r="B37" s="2">
        <v>0.45833333333333331</v>
      </c>
      <c r="C37">
        <v>28457.200000000001</v>
      </c>
      <c r="D37">
        <v>910166.7</v>
      </c>
      <c r="E37">
        <v>215.3</v>
      </c>
      <c r="F37">
        <v>23435.599999999999</v>
      </c>
      <c r="G37">
        <v>1.74</v>
      </c>
    </row>
    <row r="38" spans="1:7" x14ac:dyDescent="0.25">
      <c r="A38" s="1">
        <v>39397</v>
      </c>
      <c r="B38" s="2">
        <v>0.5</v>
      </c>
      <c r="C38">
        <v>46096.7</v>
      </c>
      <c r="D38">
        <v>920787.3</v>
      </c>
      <c r="E38">
        <v>215.4</v>
      </c>
      <c r="F38">
        <v>37214.699999999997</v>
      </c>
      <c r="G38">
        <v>2.5</v>
      </c>
    </row>
    <row r="39" spans="1:7" x14ac:dyDescent="0.25">
      <c r="A39" s="1">
        <v>39397</v>
      </c>
      <c r="B39" s="2">
        <v>0.54166666666666663</v>
      </c>
      <c r="C39">
        <v>20115.900000000001</v>
      </c>
      <c r="D39">
        <v>917361.3</v>
      </c>
      <c r="E39">
        <v>215.4</v>
      </c>
      <c r="F39">
        <v>33097.4</v>
      </c>
      <c r="G39">
        <v>0.46</v>
      </c>
    </row>
    <row r="40" spans="1:7" x14ac:dyDescent="0.25">
      <c r="A40" s="1">
        <v>39397</v>
      </c>
      <c r="B40" s="2">
        <v>0.58333333333333337</v>
      </c>
      <c r="C40">
        <v>30732.7</v>
      </c>
      <c r="D40">
        <v>911699.4</v>
      </c>
      <c r="E40">
        <v>215.3</v>
      </c>
      <c r="F40">
        <v>25426.5</v>
      </c>
      <c r="G40">
        <v>1.45</v>
      </c>
    </row>
    <row r="41" spans="1:7" x14ac:dyDescent="0.25">
      <c r="A41" s="1">
        <v>39397</v>
      </c>
      <c r="B41" s="2">
        <v>0.625</v>
      </c>
      <c r="C41">
        <v>18749.599999999999</v>
      </c>
      <c r="D41">
        <v>910948.3</v>
      </c>
      <c r="E41">
        <v>215.3</v>
      </c>
      <c r="F41">
        <v>24473.1</v>
      </c>
      <c r="G41">
        <v>0.55000000000000004</v>
      </c>
    </row>
    <row r="42" spans="1:7" x14ac:dyDescent="0.25">
      <c r="A42" s="1">
        <v>39397</v>
      </c>
      <c r="B42" s="2">
        <v>0.66666666666666663</v>
      </c>
      <c r="C42">
        <v>34479.5</v>
      </c>
      <c r="D42">
        <v>912628.5</v>
      </c>
      <c r="E42">
        <v>215.3</v>
      </c>
      <c r="F42">
        <v>26605.1</v>
      </c>
      <c r="G42">
        <v>1.45</v>
      </c>
    </row>
    <row r="43" spans="1:7" x14ac:dyDescent="0.25">
      <c r="A43" s="1">
        <v>39397</v>
      </c>
      <c r="B43" s="2">
        <v>0.70833333333333337</v>
      </c>
      <c r="C43">
        <v>19075.099999999999</v>
      </c>
      <c r="D43">
        <v>912817.3</v>
      </c>
      <c r="E43">
        <v>215.3</v>
      </c>
      <c r="F43">
        <v>26844.7</v>
      </c>
      <c r="G43">
        <v>0.44</v>
      </c>
    </row>
    <row r="44" spans="1:7" x14ac:dyDescent="0.25">
      <c r="A44" s="1">
        <v>39397</v>
      </c>
      <c r="B44" s="2">
        <v>0.75</v>
      </c>
      <c r="C44">
        <v>67947</v>
      </c>
      <c r="D44">
        <v>925800.5</v>
      </c>
      <c r="E44">
        <v>215.5</v>
      </c>
      <c r="F44">
        <v>43445</v>
      </c>
      <c r="G44">
        <v>2.58</v>
      </c>
    </row>
    <row r="45" spans="1:7" x14ac:dyDescent="0.25">
      <c r="A45" s="1">
        <v>39397</v>
      </c>
      <c r="B45" s="2">
        <v>0.79166666666666663</v>
      </c>
      <c r="C45">
        <v>54754.5</v>
      </c>
      <c r="D45">
        <v>939268.2</v>
      </c>
      <c r="E45">
        <v>215.7</v>
      </c>
      <c r="F45">
        <v>61309.599999999999</v>
      </c>
      <c r="G45">
        <v>1.27</v>
      </c>
    </row>
    <row r="46" spans="1:7" x14ac:dyDescent="0.25">
      <c r="A46" s="1">
        <v>39397</v>
      </c>
      <c r="B46" s="2">
        <v>0.83333333333333337</v>
      </c>
      <c r="C46">
        <v>45503.9</v>
      </c>
      <c r="D46">
        <v>930785.5</v>
      </c>
      <c r="E46">
        <v>215.6</v>
      </c>
      <c r="F46">
        <v>50079.5</v>
      </c>
      <c r="G46">
        <v>1.02</v>
      </c>
    </row>
    <row r="47" spans="1:7" x14ac:dyDescent="0.25">
      <c r="A47" s="1">
        <v>39397</v>
      </c>
      <c r="B47" s="2">
        <v>0.875</v>
      </c>
      <c r="C47">
        <v>30762.2</v>
      </c>
      <c r="D47">
        <v>921576</v>
      </c>
      <c r="E47">
        <v>215.4</v>
      </c>
      <c r="F47">
        <v>38137.9</v>
      </c>
      <c r="G47">
        <v>0.57999999999999996</v>
      </c>
    </row>
    <row r="48" spans="1:7" x14ac:dyDescent="0.25">
      <c r="A48" s="1">
        <v>39397</v>
      </c>
      <c r="B48" s="2">
        <v>0.91666666666666663</v>
      </c>
      <c r="C48">
        <v>44105</v>
      </c>
      <c r="D48">
        <v>920759.5</v>
      </c>
      <c r="E48">
        <v>215.4</v>
      </c>
      <c r="F48">
        <v>37183</v>
      </c>
      <c r="G48">
        <v>1.03</v>
      </c>
    </row>
    <row r="49" spans="1:7" x14ac:dyDescent="0.25">
      <c r="A49" s="1">
        <v>39397</v>
      </c>
      <c r="B49" s="2">
        <v>0.95833333333333337</v>
      </c>
      <c r="C49">
        <v>64023.199999999997</v>
      </c>
      <c r="D49">
        <v>933680.7</v>
      </c>
      <c r="E49">
        <v>215.6</v>
      </c>
      <c r="F49">
        <v>54002.2</v>
      </c>
      <c r="G49">
        <v>1.33</v>
      </c>
    </row>
    <row r="50" spans="1:7" x14ac:dyDescent="0.25">
      <c r="A50" s="1">
        <v>39398</v>
      </c>
      <c r="B50" s="2">
        <v>0</v>
      </c>
      <c r="C50">
        <v>54748.7</v>
      </c>
      <c r="D50">
        <v>937879.5</v>
      </c>
      <c r="E50">
        <v>215.7</v>
      </c>
      <c r="F50">
        <v>59405.5</v>
      </c>
      <c r="G50">
        <v>0.87</v>
      </c>
    </row>
    <row r="51" spans="1:7" x14ac:dyDescent="0.25">
      <c r="A51" s="1">
        <v>39398</v>
      </c>
      <c r="B51" s="2">
        <v>4.1666666666666664E-2</v>
      </c>
      <c r="C51">
        <v>58351.1</v>
      </c>
      <c r="D51">
        <v>934809.4</v>
      </c>
      <c r="E51">
        <v>215.6</v>
      </c>
      <c r="F51">
        <v>55400</v>
      </c>
      <c r="G51">
        <v>0.93</v>
      </c>
    </row>
    <row r="52" spans="1:7" x14ac:dyDescent="0.25">
      <c r="A52" s="1">
        <v>39398</v>
      </c>
      <c r="B52" s="2">
        <v>8.3333333333333329E-2</v>
      </c>
      <c r="C52">
        <v>51362.2</v>
      </c>
      <c r="D52">
        <v>934203.8</v>
      </c>
      <c r="E52">
        <v>215.6</v>
      </c>
      <c r="F52">
        <v>54649.8</v>
      </c>
      <c r="G52">
        <v>0.7</v>
      </c>
    </row>
    <row r="53" spans="1:7" x14ac:dyDescent="0.25">
      <c r="A53" s="1">
        <v>39398</v>
      </c>
      <c r="B53" s="2">
        <v>0.125</v>
      </c>
      <c r="C53">
        <v>71711.8</v>
      </c>
      <c r="D53">
        <v>939471.3</v>
      </c>
      <c r="E53">
        <v>215.7</v>
      </c>
      <c r="F53">
        <v>61576.800000000003</v>
      </c>
      <c r="G53">
        <v>1.04</v>
      </c>
    </row>
    <row r="54" spans="1:7" x14ac:dyDescent="0.25">
      <c r="A54" s="1">
        <v>39398</v>
      </c>
      <c r="B54" s="2">
        <v>0.16666666666666666</v>
      </c>
      <c r="C54">
        <v>43246.1</v>
      </c>
      <c r="D54">
        <v>935127.8</v>
      </c>
      <c r="E54">
        <v>215.6</v>
      </c>
      <c r="F54">
        <v>55794.1</v>
      </c>
      <c r="G54">
        <v>0.4</v>
      </c>
    </row>
    <row r="55" spans="1:7" x14ac:dyDescent="0.25">
      <c r="A55" s="1">
        <v>39398</v>
      </c>
      <c r="B55" s="2">
        <v>0.20833333333333334</v>
      </c>
      <c r="C55">
        <v>20783.599999999999</v>
      </c>
      <c r="D55">
        <v>916658.3</v>
      </c>
      <c r="E55">
        <v>215.4</v>
      </c>
      <c r="F55">
        <v>32115.5</v>
      </c>
      <c r="G55">
        <v>0.16</v>
      </c>
    </row>
    <row r="56" spans="1:7" x14ac:dyDescent="0.25">
      <c r="A56" s="1">
        <v>39398</v>
      </c>
      <c r="B56" s="2">
        <v>0.25</v>
      </c>
      <c r="C56">
        <v>72307.600000000006</v>
      </c>
      <c r="D56">
        <v>928188.6</v>
      </c>
      <c r="E56">
        <v>215.5</v>
      </c>
      <c r="F56">
        <v>46482</v>
      </c>
      <c r="G56">
        <v>1</v>
      </c>
    </row>
    <row r="57" spans="1:7" x14ac:dyDescent="0.25">
      <c r="A57" s="1">
        <v>39398</v>
      </c>
      <c r="B57" s="2">
        <v>0.29166666666666669</v>
      </c>
      <c r="C57">
        <v>61050.400000000001</v>
      </c>
      <c r="D57">
        <v>943368.4</v>
      </c>
      <c r="E57">
        <v>215.8</v>
      </c>
      <c r="F57">
        <v>66628.7</v>
      </c>
      <c r="G57">
        <v>0.56000000000000005</v>
      </c>
    </row>
    <row r="58" spans="1:7" x14ac:dyDescent="0.25">
      <c r="A58" s="1">
        <v>39398</v>
      </c>
      <c r="B58" s="2">
        <v>0.33333333333333331</v>
      </c>
      <c r="C58">
        <v>30490.7</v>
      </c>
      <c r="D58">
        <v>927632.2</v>
      </c>
      <c r="E58">
        <v>215.5</v>
      </c>
      <c r="F58">
        <v>45792.800000000003</v>
      </c>
      <c r="G58">
        <v>0.2</v>
      </c>
    </row>
    <row r="59" spans="1:7" x14ac:dyDescent="0.25">
      <c r="A59" s="1">
        <v>39398</v>
      </c>
      <c r="B59" s="2">
        <v>0.375</v>
      </c>
      <c r="C59">
        <v>38322.400000000001</v>
      </c>
      <c r="D59">
        <v>918425.1</v>
      </c>
      <c r="E59">
        <v>215.4</v>
      </c>
      <c r="F59">
        <v>34433.599999999999</v>
      </c>
      <c r="G59">
        <v>0.39</v>
      </c>
    </row>
    <row r="60" spans="1:7" x14ac:dyDescent="0.25">
      <c r="A60" s="1">
        <v>39398</v>
      </c>
      <c r="B60" s="2">
        <v>0.41666666666666669</v>
      </c>
      <c r="C60">
        <v>16643.400000000001</v>
      </c>
      <c r="D60">
        <v>913298.3</v>
      </c>
      <c r="E60">
        <v>215.3</v>
      </c>
      <c r="F60">
        <v>27455.4</v>
      </c>
      <c r="G60">
        <v>0.08</v>
      </c>
    </row>
    <row r="61" spans="1:7" x14ac:dyDescent="0.25">
      <c r="A61" s="1">
        <v>39398</v>
      </c>
      <c r="B61" s="2">
        <v>0.45833333333333331</v>
      </c>
      <c r="C61">
        <v>6634.6</v>
      </c>
      <c r="D61">
        <v>902571.9</v>
      </c>
      <c r="E61">
        <v>215.1</v>
      </c>
      <c r="F61">
        <v>11640.8</v>
      </c>
      <c r="G61">
        <v>0.03</v>
      </c>
    </row>
    <row r="62" spans="1:7" x14ac:dyDescent="0.25">
      <c r="A62" s="1">
        <v>39398</v>
      </c>
      <c r="B62" s="2">
        <v>0.5</v>
      </c>
      <c r="C62">
        <v>2533.4</v>
      </c>
      <c r="D62">
        <v>897475.7</v>
      </c>
      <c r="E62">
        <v>215.1</v>
      </c>
      <c r="F62">
        <v>4644</v>
      </c>
      <c r="G62">
        <v>0.01</v>
      </c>
    </row>
    <row r="63" spans="1:7" x14ac:dyDescent="0.25">
      <c r="A63" s="1">
        <v>39398</v>
      </c>
      <c r="B63" s="2">
        <v>0.54166666666666663</v>
      </c>
      <c r="C63">
        <v>590.9</v>
      </c>
      <c r="D63">
        <v>894963.6</v>
      </c>
      <c r="E63">
        <v>215</v>
      </c>
      <c r="F63">
        <v>1823.6</v>
      </c>
      <c r="G63">
        <v>0</v>
      </c>
    </row>
    <row r="64" spans="1:7" x14ac:dyDescent="0.25">
      <c r="A64" s="1">
        <v>39398</v>
      </c>
      <c r="B64" s="2">
        <v>0.58333333333333337</v>
      </c>
      <c r="C64">
        <v>182.8</v>
      </c>
      <c r="D64">
        <v>894963.6</v>
      </c>
      <c r="E64">
        <v>215</v>
      </c>
      <c r="F64">
        <v>0</v>
      </c>
      <c r="G64">
        <v>0</v>
      </c>
    </row>
    <row r="65" spans="1:7" x14ac:dyDescent="0.25">
      <c r="A65" s="1">
        <v>39398</v>
      </c>
      <c r="B65" s="2">
        <v>0.625</v>
      </c>
      <c r="C65">
        <v>110.3</v>
      </c>
      <c r="D65">
        <v>894963.6</v>
      </c>
      <c r="E65">
        <v>215</v>
      </c>
      <c r="F65">
        <v>0</v>
      </c>
      <c r="G65">
        <v>0</v>
      </c>
    </row>
    <row r="66" spans="1:7" x14ac:dyDescent="0.25">
      <c r="A66" s="1">
        <v>39398</v>
      </c>
      <c r="B66" s="2">
        <v>0.66666666666666663</v>
      </c>
      <c r="C66">
        <v>100</v>
      </c>
      <c r="D66">
        <v>894963.6</v>
      </c>
      <c r="E66">
        <v>215</v>
      </c>
      <c r="F66">
        <v>0</v>
      </c>
      <c r="G66">
        <v>0</v>
      </c>
    </row>
    <row r="67" spans="1:7" x14ac:dyDescent="0.25">
      <c r="A67" s="1">
        <v>39398</v>
      </c>
      <c r="B67" s="2">
        <v>0.70833333333333337</v>
      </c>
      <c r="C67">
        <v>100</v>
      </c>
      <c r="D67">
        <v>894963.6</v>
      </c>
      <c r="E67">
        <v>215</v>
      </c>
      <c r="F67">
        <v>0</v>
      </c>
      <c r="G67">
        <v>0</v>
      </c>
    </row>
    <row r="68" spans="1:7" x14ac:dyDescent="0.25">
      <c r="A68" s="1">
        <v>39398</v>
      </c>
      <c r="B68" s="2">
        <v>0.75</v>
      </c>
      <c r="C68">
        <v>100</v>
      </c>
      <c r="D68">
        <v>894963.6</v>
      </c>
      <c r="E68">
        <v>215</v>
      </c>
      <c r="F68">
        <v>0</v>
      </c>
      <c r="G68">
        <v>0</v>
      </c>
    </row>
    <row r="69" spans="1:7" x14ac:dyDescent="0.25">
      <c r="A69" s="1">
        <v>39398</v>
      </c>
      <c r="B69" s="2">
        <v>0.79166666666666663</v>
      </c>
      <c r="C69">
        <v>39625.199999999997</v>
      </c>
      <c r="D69">
        <v>907616.9</v>
      </c>
      <c r="E69">
        <v>215.2</v>
      </c>
      <c r="F69">
        <v>19853.099999999999</v>
      </c>
      <c r="G69">
        <v>0.46</v>
      </c>
    </row>
    <row r="70" spans="1:7" x14ac:dyDescent="0.25">
      <c r="A70" s="1">
        <v>39398</v>
      </c>
      <c r="B70" s="2">
        <v>0.83333333333333337</v>
      </c>
      <c r="C70">
        <v>49798.8</v>
      </c>
      <c r="D70">
        <v>926722.9</v>
      </c>
      <c r="E70">
        <v>215.5</v>
      </c>
      <c r="F70">
        <v>44660.800000000003</v>
      </c>
      <c r="G70">
        <v>0.43</v>
      </c>
    </row>
    <row r="71" spans="1:7" x14ac:dyDescent="0.25">
      <c r="A71" s="1">
        <v>39398</v>
      </c>
      <c r="B71" s="2">
        <v>0.875</v>
      </c>
      <c r="C71">
        <v>42329</v>
      </c>
      <c r="D71">
        <v>928283.8</v>
      </c>
      <c r="E71">
        <v>215.5</v>
      </c>
      <c r="F71">
        <v>46599.9</v>
      </c>
      <c r="G71">
        <v>0.31</v>
      </c>
    </row>
    <row r="72" spans="1:7" x14ac:dyDescent="0.25">
      <c r="A72" s="1">
        <v>39398</v>
      </c>
      <c r="B72" s="2">
        <v>0.91666666666666663</v>
      </c>
      <c r="C72">
        <v>41996.4</v>
      </c>
      <c r="D72">
        <v>924752.7</v>
      </c>
      <c r="E72">
        <v>215.5</v>
      </c>
      <c r="F72">
        <v>42141.1</v>
      </c>
      <c r="G72">
        <v>0.32</v>
      </c>
    </row>
    <row r="73" spans="1:7" x14ac:dyDescent="0.25">
      <c r="A73" s="1">
        <v>39398</v>
      </c>
      <c r="B73" s="2">
        <v>0.95833333333333337</v>
      </c>
      <c r="C73">
        <v>16521.5</v>
      </c>
      <c r="D73">
        <v>914662</v>
      </c>
      <c r="E73">
        <v>215.3</v>
      </c>
      <c r="F73">
        <v>29280.2</v>
      </c>
      <c r="G73">
        <v>0.06</v>
      </c>
    </row>
    <row r="74" spans="1:7" x14ac:dyDescent="0.25">
      <c r="A74" s="1">
        <v>39399</v>
      </c>
      <c r="B74" s="2">
        <v>0</v>
      </c>
      <c r="C74">
        <v>24505</v>
      </c>
      <c r="D74">
        <v>908088.8</v>
      </c>
      <c r="E74">
        <v>215.2</v>
      </c>
      <c r="F74">
        <v>20513.3</v>
      </c>
      <c r="G74">
        <v>0.2</v>
      </c>
    </row>
    <row r="75" spans="1:7" x14ac:dyDescent="0.25">
      <c r="A75" s="1">
        <v>39399</v>
      </c>
      <c r="B75" s="2">
        <v>4.1666666666666664E-2</v>
      </c>
      <c r="C75">
        <v>40605.4</v>
      </c>
      <c r="D75">
        <v>917018.4</v>
      </c>
      <c r="E75">
        <v>215.4</v>
      </c>
      <c r="F75">
        <v>32618.3</v>
      </c>
      <c r="G75">
        <v>0.32</v>
      </c>
    </row>
    <row r="76" spans="1:7" x14ac:dyDescent="0.25">
      <c r="A76" s="1">
        <v>39399</v>
      </c>
      <c r="B76" s="2">
        <v>8.3333333333333329E-2</v>
      </c>
      <c r="C76">
        <v>25022</v>
      </c>
      <c r="D76">
        <v>917218.6</v>
      </c>
      <c r="E76">
        <v>215.4</v>
      </c>
      <c r="F76">
        <v>32897.9</v>
      </c>
      <c r="G76">
        <v>0.13</v>
      </c>
    </row>
    <row r="77" spans="1:7" x14ac:dyDescent="0.25">
      <c r="A77" s="1">
        <v>39399</v>
      </c>
      <c r="B77" s="2">
        <v>0.125</v>
      </c>
      <c r="C77">
        <v>9011</v>
      </c>
      <c r="D77">
        <v>905789.2</v>
      </c>
      <c r="E77">
        <v>215.2</v>
      </c>
      <c r="F77">
        <v>16997.7</v>
      </c>
      <c r="G77">
        <v>0.03</v>
      </c>
    </row>
    <row r="78" spans="1:7" x14ac:dyDescent="0.25">
      <c r="A78" s="1">
        <v>39399</v>
      </c>
      <c r="B78" s="2">
        <v>0.16666666666666666</v>
      </c>
      <c r="C78">
        <v>6779.8</v>
      </c>
      <c r="D78">
        <v>900221.7</v>
      </c>
      <c r="E78">
        <v>215.1</v>
      </c>
      <c r="F78">
        <v>7906.7</v>
      </c>
      <c r="G78">
        <v>0.04</v>
      </c>
    </row>
    <row r="79" spans="1:7" x14ac:dyDescent="0.25">
      <c r="A79" s="1">
        <v>39399</v>
      </c>
      <c r="B79" s="2">
        <v>0.20833333333333334</v>
      </c>
      <c r="C79">
        <v>8360.2000000000007</v>
      </c>
      <c r="D79">
        <v>899907.8</v>
      </c>
      <c r="E79">
        <v>215.1</v>
      </c>
      <c r="F79">
        <v>7407.8</v>
      </c>
      <c r="G79">
        <v>0.06</v>
      </c>
    </row>
    <row r="80" spans="1:7" x14ac:dyDescent="0.25">
      <c r="A80" s="1">
        <v>39399</v>
      </c>
      <c r="B80" s="2">
        <v>0.25</v>
      </c>
      <c r="C80">
        <v>2246</v>
      </c>
      <c r="D80">
        <v>898083.1</v>
      </c>
      <c r="E80">
        <v>215.1</v>
      </c>
      <c r="F80">
        <v>5326.2</v>
      </c>
      <c r="G80">
        <v>0</v>
      </c>
    </row>
    <row r="81" spans="1:7" x14ac:dyDescent="0.25">
      <c r="A81" s="1">
        <v>39399</v>
      </c>
      <c r="B81" s="2">
        <v>0.29166666666666669</v>
      </c>
      <c r="C81">
        <v>516.29999999999995</v>
      </c>
      <c r="D81">
        <v>894963.7</v>
      </c>
      <c r="E81">
        <v>215</v>
      </c>
      <c r="F81">
        <v>1823.7</v>
      </c>
      <c r="G81">
        <v>0</v>
      </c>
    </row>
    <row r="82" spans="1:7" x14ac:dyDescent="0.25">
      <c r="A82" s="1">
        <v>39399</v>
      </c>
      <c r="B82" s="2">
        <v>0.33333333333333331</v>
      </c>
      <c r="C82">
        <v>1119.2</v>
      </c>
      <c r="D82">
        <v>894963.7</v>
      </c>
      <c r="E82">
        <v>215</v>
      </c>
      <c r="F82">
        <v>1823.7</v>
      </c>
      <c r="G82">
        <v>0.01</v>
      </c>
    </row>
    <row r="83" spans="1:7" x14ac:dyDescent="0.25">
      <c r="A83" s="1">
        <v>39399</v>
      </c>
      <c r="B83" s="2">
        <v>0.375</v>
      </c>
      <c r="C83">
        <v>6043.1</v>
      </c>
      <c r="D83">
        <v>896514.3</v>
      </c>
      <c r="E83">
        <v>215</v>
      </c>
      <c r="F83">
        <v>3564.2</v>
      </c>
      <c r="G83">
        <v>0.05</v>
      </c>
    </row>
    <row r="84" spans="1:7" x14ac:dyDescent="0.25">
      <c r="A84" s="1">
        <v>39399</v>
      </c>
      <c r="B84" s="2">
        <v>0.41666666666666669</v>
      </c>
      <c r="C84">
        <v>1741.9</v>
      </c>
      <c r="D84">
        <v>896806.6</v>
      </c>
      <c r="E84">
        <v>215.1</v>
      </c>
      <c r="F84">
        <v>3892.5</v>
      </c>
      <c r="G84">
        <v>0</v>
      </c>
    </row>
    <row r="85" spans="1:7" x14ac:dyDescent="0.25">
      <c r="A85" s="1">
        <v>39399</v>
      </c>
      <c r="B85" s="2">
        <v>0.45833333333333331</v>
      </c>
      <c r="C85">
        <v>7994.7</v>
      </c>
      <c r="D85">
        <v>897667.7</v>
      </c>
      <c r="E85">
        <v>215.1</v>
      </c>
      <c r="F85">
        <v>4859.7</v>
      </c>
      <c r="G85">
        <v>7.0000000000000007E-2</v>
      </c>
    </row>
    <row r="86" spans="1:7" x14ac:dyDescent="0.25">
      <c r="A86" s="1">
        <v>39399</v>
      </c>
      <c r="B86" s="2">
        <v>0.5</v>
      </c>
      <c r="C86">
        <v>4175.8</v>
      </c>
      <c r="D86">
        <v>898749.5</v>
      </c>
      <c r="E86">
        <v>215.1</v>
      </c>
      <c r="F86">
        <v>6074.3</v>
      </c>
      <c r="G86">
        <v>0.02</v>
      </c>
    </row>
    <row r="87" spans="1:7" x14ac:dyDescent="0.25">
      <c r="A87" s="1">
        <v>39399</v>
      </c>
      <c r="B87" s="2">
        <v>0.54166666666666663</v>
      </c>
      <c r="C87">
        <v>2939.8</v>
      </c>
      <c r="D87">
        <v>896540.9</v>
      </c>
      <c r="E87">
        <v>215</v>
      </c>
      <c r="F87">
        <v>3594.1</v>
      </c>
      <c r="G87">
        <v>0.02</v>
      </c>
    </row>
    <row r="88" spans="1:7" x14ac:dyDescent="0.25">
      <c r="A88" s="1">
        <v>39399</v>
      </c>
      <c r="B88" s="2">
        <v>0.58333333333333337</v>
      </c>
      <c r="C88">
        <v>1764.2</v>
      </c>
      <c r="D88">
        <v>895437.5</v>
      </c>
      <c r="E88">
        <v>215</v>
      </c>
      <c r="F88">
        <v>2355.5</v>
      </c>
      <c r="G88">
        <v>0.01</v>
      </c>
    </row>
    <row r="89" spans="1:7" x14ac:dyDescent="0.25">
      <c r="A89" s="1">
        <v>39399</v>
      </c>
      <c r="B89" s="2">
        <v>0.625</v>
      </c>
      <c r="C89">
        <v>490</v>
      </c>
      <c r="D89">
        <v>895038.5</v>
      </c>
      <c r="E89">
        <v>215</v>
      </c>
      <c r="F89">
        <v>1907.6</v>
      </c>
      <c r="G89">
        <v>0</v>
      </c>
    </row>
    <row r="90" spans="1:7" x14ac:dyDescent="0.25">
      <c r="A90" s="1">
        <v>39399</v>
      </c>
      <c r="B90" s="2">
        <v>0.66666666666666663</v>
      </c>
      <c r="C90">
        <v>3959.7</v>
      </c>
      <c r="D90">
        <v>895318.4</v>
      </c>
      <c r="E90">
        <v>215</v>
      </c>
      <c r="F90">
        <v>2221.9</v>
      </c>
      <c r="G90">
        <v>0.03</v>
      </c>
    </row>
    <row r="91" spans="1:7" x14ac:dyDescent="0.25">
      <c r="A91" s="1">
        <v>39399</v>
      </c>
      <c r="B91" s="2">
        <v>0.70833333333333337</v>
      </c>
      <c r="C91">
        <v>15373.8</v>
      </c>
      <c r="D91">
        <v>901342.5</v>
      </c>
      <c r="E91">
        <v>215.1</v>
      </c>
      <c r="F91">
        <v>9686.7000000000007</v>
      </c>
      <c r="G91">
        <v>0.12</v>
      </c>
    </row>
    <row r="92" spans="1:7" x14ac:dyDescent="0.25">
      <c r="A92" s="1">
        <v>39399</v>
      </c>
      <c r="B92" s="2">
        <v>0.75</v>
      </c>
      <c r="C92">
        <v>9967.5</v>
      </c>
      <c r="D92">
        <v>903174.2</v>
      </c>
      <c r="E92">
        <v>215.2</v>
      </c>
      <c r="F92">
        <v>12670.9</v>
      </c>
      <c r="G92">
        <v>0.05</v>
      </c>
    </row>
    <row r="93" spans="1:7" x14ac:dyDescent="0.25">
      <c r="A93" s="1">
        <v>39399</v>
      </c>
      <c r="B93" s="2">
        <v>0.79166666666666663</v>
      </c>
      <c r="C93">
        <v>2513.9</v>
      </c>
      <c r="D93">
        <v>898937.8</v>
      </c>
      <c r="E93">
        <v>215.1</v>
      </c>
      <c r="F93">
        <v>6285.7</v>
      </c>
      <c r="G93">
        <v>0</v>
      </c>
    </row>
    <row r="94" spans="1:7" x14ac:dyDescent="0.25">
      <c r="A94" s="1">
        <v>39399</v>
      </c>
      <c r="B94" s="2">
        <v>0.83333333333333337</v>
      </c>
      <c r="C94">
        <v>5304.5</v>
      </c>
      <c r="D94">
        <v>896828.4</v>
      </c>
      <c r="E94">
        <v>215.1</v>
      </c>
      <c r="F94">
        <v>3917</v>
      </c>
      <c r="G94">
        <v>0.04</v>
      </c>
    </row>
    <row r="95" spans="1:7" x14ac:dyDescent="0.25">
      <c r="A95" s="1">
        <v>39399</v>
      </c>
      <c r="B95" s="2">
        <v>0.875</v>
      </c>
      <c r="C95">
        <v>6224.7</v>
      </c>
      <c r="D95">
        <v>898457.3</v>
      </c>
      <c r="E95">
        <v>215.1</v>
      </c>
      <c r="F95">
        <v>5746.4</v>
      </c>
      <c r="G95">
        <v>0.04</v>
      </c>
    </row>
    <row r="96" spans="1:7" x14ac:dyDescent="0.25">
      <c r="A96" s="1">
        <v>39399</v>
      </c>
      <c r="B96" s="2">
        <v>0.91666666666666663</v>
      </c>
      <c r="C96">
        <v>6423.3</v>
      </c>
      <c r="D96">
        <v>898972.2</v>
      </c>
      <c r="E96">
        <v>215.1</v>
      </c>
      <c r="F96">
        <v>6324.3</v>
      </c>
      <c r="G96">
        <v>0.04</v>
      </c>
    </row>
    <row r="97" spans="1:7" x14ac:dyDescent="0.25">
      <c r="A97" s="1">
        <v>39399</v>
      </c>
      <c r="B97" s="2">
        <v>0.95833333333333337</v>
      </c>
      <c r="C97">
        <v>1738.8</v>
      </c>
      <c r="D97">
        <v>896984.8</v>
      </c>
      <c r="E97">
        <v>215.1</v>
      </c>
      <c r="F97">
        <v>4092.6</v>
      </c>
      <c r="G97">
        <v>0</v>
      </c>
    </row>
    <row r="98" spans="1:7" x14ac:dyDescent="0.25">
      <c r="A98" s="1">
        <v>39400</v>
      </c>
      <c r="B98" s="2">
        <v>0</v>
      </c>
      <c r="C98">
        <v>412.6</v>
      </c>
      <c r="D98">
        <v>894963.6</v>
      </c>
      <c r="E98">
        <v>215</v>
      </c>
      <c r="F98">
        <v>0</v>
      </c>
      <c r="G98">
        <v>0</v>
      </c>
    </row>
    <row r="99" spans="1:7" x14ac:dyDescent="0.25">
      <c r="A99" s="1">
        <v>39400</v>
      </c>
      <c r="B99" s="2">
        <v>4.1666666666666664E-2</v>
      </c>
      <c r="C99">
        <v>152.1</v>
      </c>
      <c r="D99">
        <v>894963.6</v>
      </c>
      <c r="E99">
        <v>215</v>
      </c>
      <c r="F99">
        <v>0</v>
      </c>
      <c r="G99">
        <v>0</v>
      </c>
    </row>
    <row r="100" spans="1:7" x14ac:dyDescent="0.25">
      <c r="A100" s="1">
        <v>39400</v>
      </c>
      <c r="B100" s="2">
        <v>8.3333333333333329E-2</v>
      </c>
      <c r="C100">
        <v>7679.5</v>
      </c>
      <c r="D100">
        <v>898543.3</v>
      </c>
      <c r="E100">
        <v>215.1</v>
      </c>
      <c r="F100">
        <v>5842.9</v>
      </c>
      <c r="G100">
        <v>0.06</v>
      </c>
    </row>
    <row r="101" spans="1:7" x14ac:dyDescent="0.25">
      <c r="A101" s="1">
        <v>39400</v>
      </c>
      <c r="B101" s="2">
        <v>0.125</v>
      </c>
      <c r="C101">
        <v>5064.8999999999996</v>
      </c>
      <c r="D101">
        <v>899014.8</v>
      </c>
      <c r="E101">
        <v>215.1</v>
      </c>
      <c r="F101">
        <v>6372.2</v>
      </c>
      <c r="G101">
        <v>0.02</v>
      </c>
    </row>
    <row r="102" spans="1:7" x14ac:dyDescent="0.25">
      <c r="A102" s="1">
        <v>39400</v>
      </c>
      <c r="B102" s="2">
        <v>0.16666666666666666</v>
      </c>
      <c r="C102">
        <v>11737</v>
      </c>
      <c r="D102">
        <v>900535.5</v>
      </c>
      <c r="E102">
        <v>215.1</v>
      </c>
      <c r="F102">
        <v>8405.4</v>
      </c>
      <c r="G102">
        <v>0.08</v>
      </c>
    </row>
    <row r="103" spans="1:7" x14ac:dyDescent="0.25">
      <c r="A103" s="1">
        <v>39400</v>
      </c>
      <c r="B103" s="2">
        <v>0.20833333333333334</v>
      </c>
      <c r="C103">
        <v>4206.2</v>
      </c>
      <c r="D103">
        <v>900131</v>
      </c>
      <c r="E103">
        <v>215.1</v>
      </c>
      <c r="F103">
        <v>7762.6</v>
      </c>
      <c r="G103">
        <v>0.01</v>
      </c>
    </row>
    <row r="104" spans="1:7" x14ac:dyDescent="0.25">
      <c r="A104" s="1">
        <v>39400</v>
      </c>
      <c r="B104" s="2">
        <v>0.25</v>
      </c>
      <c r="C104">
        <v>970</v>
      </c>
      <c r="D104">
        <v>895715.5</v>
      </c>
      <c r="E104">
        <v>215</v>
      </c>
      <c r="F104">
        <v>2667.6</v>
      </c>
      <c r="G104">
        <v>0</v>
      </c>
    </row>
    <row r="105" spans="1:7" x14ac:dyDescent="0.25">
      <c r="A105" s="1">
        <v>39400</v>
      </c>
      <c r="B105" s="2">
        <v>0.29166666666666669</v>
      </c>
      <c r="C105">
        <v>266.8</v>
      </c>
      <c r="D105">
        <v>894963.5</v>
      </c>
      <c r="E105">
        <v>215</v>
      </c>
      <c r="F105">
        <v>0</v>
      </c>
      <c r="G105">
        <v>0</v>
      </c>
    </row>
    <row r="106" spans="1:7" x14ac:dyDescent="0.25">
      <c r="A106" s="1">
        <v>39400</v>
      </c>
      <c r="B106" s="2">
        <v>0.33333333333333331</v>
      </c>
      <c r="C106">
        <v>110.4</v>
      </c>
      <c r="D106">
        <v>894963.6</v>
      </c>
      <c r="E106">
        <v>215</v>
      </c>
      <c r="F106">
        <v>0</v>
      </c>
      <c r="G106">
        <v>0</v>
      </c>
    </row>
    <row r="107" spans="1:7" x14ac:dyDescent="0.25">
      <c r="A107" s="1">
        <v>39400</v>
      </c>
      <c r="B107" s="2">
        <v>0.375</v>
      </c>
      <c r="C107">
        <v>100</v>
      </c>
      <c r="D107">
        <v>894963.6</v>
      </c>
      <c r="E107">
        <v>215</v>
      </c>
      <c r="F107">
        <v>0</v>
      </c>
      <c r="G107">
        <v>0</v>
      </c>
    </row>
    <row r="108" spans="1:7" x14ac:dyDescent="0.25">
      <c r="A108" s="1">
        <v>39400</v>
      </c>
      <c r="B108" s="2">
        <v>0.41666666666666669</v>
      </c>
      <c r="C108">
        <v>100</v>
      </c>
      <c r="D108">
        <v>894963.6</v>
      </c>
      <c r="E108">
        <v>215</v>
      </c>
      <c r="F108">
        <v>0</v>
      </c>
      <c r="G108">
        <v>0</v>
      </c>
    </row>
    <row r="109" spans="1:7" x14ac:dyDescent="0.25">
      <c r="A109" s="1">
        <v>39400</v>
      </c>
      <c r="B109" s="2">
        <v>0.45833333333333331</v>
      </c>
      <c r="C109">
        <v>100</v>
      </c>
      <c r="D109">
        <v>894963.6</v>
      </c>
      <c r="E109">
        <v>215</v>
      </c>
      <c r="F109">
        <v>0</v>
      </c>
      <c r="G109">
        <v>0</v>
      </c>
    </row>
    <row r="110" spans="1:7" x14ac:dyDescent="0.25">
      <c r="A110" s="1">
        <v>39400</v>
      </c>
      <c r="B110" s="2">
        <v>0.5</v>
      </c>
      <c r="C110">
        <v>100</v>
      </c>
      <c r="D110">
        <v>894963.6</v>
      </c>
      <c r="E110">
        <v>215</v>
      </c>
      <c r="F110">
        <v>0</v>
      </c>
      <c r="G110">
        <v>0</v>
      </c>
    </row>
    <row r="111" spans="1:7" x14ac:dyDescent="0.25">
      <c r="A111" s="1">
        <v>39400</v>
      </c>
      <c r="B111" s="2">
        <v>0.54166666666666663</v>
      </c>
      <c r="C111">
        <v>100</v>
      </c>
      <c r="D111">
        <v>894963.6</v>
      </c>
      <c r="E111">
        <v>215</v>
      </c>
      <c r="F111">
        <v>0</v>
      </c>
      <c r="G111">
        <v>0</v>
      </c>
    </row>
    <row r="112" spans="1:7" x14ac:dyDescent="0.25">
      <c r="A112" s="1">
        <v>39400</v>
      </c>
      <c r="B112" s="2">
        <v>0.58333333333333337</v>
      </c>
      <c r="C112">
        <v>100</v>
      </c>
      <c r="D112">
        <v>894963.6</v>
      </c>
      <c r="E112">
        <v>215</v>
      </c>
      <c r="F112">
        <v>0</v>
      </c>
      <c r="G112">
        <v>0</v>
      </c>
    </row>
    <row r="113" spans="1:7" x14ac:dyDescent="0.25">
      <c r="A113" s="1">
        <v>39400</v>
      </c>
      <c r="B113" s="2">
        <v>0.625</v>
      </c>
      <c r="C113">
        <v>1047.8</v>
      </c>
      <c r="D113">
        <v>894963.7</v>
      </c>
      <c r="E113">
        <v>215</v>
      </c>
      <c r="F113">
        <v>1823.7</v>
      </c>
      <c r="G113">
        <v>0.01</v>
      </c>
    </row>
    <row r="114" spans="1:7" x14ac:dyDescent="0.25">
      <c r="A114" s="1">
        <v>39400</v>
      </c>
      <c r="B114" s="2">
        <v>0.66666666666666663</v>
      </c>
      <c r="C114">
        <v>365.4</v>
      </c>
      <c r="D114">
        <v>894963.7</v>
      </c>
      <c r="E114">
        <v>215</v>
      </c>
      <c r="F114">
        <v>1823.7</v>
      </c>
      <c r="G114">
        <v>0</v>
      </c>
    </row>
    <row r="115" spans="1:7" x14ac:dyDescent="0.25">
      <c r="A115" s="1">
        <v>39400</v>
      </c>
      <c r="B115" s="2">
        <v>0.70833333333333337</v>
      </c>
      <c r="C115">
        <v>152.1</v>
      </c>
      <c r="D115">
        <v>894963.6</v>
      </c>
      <c r="E115">
        <v>215</v>
      </c>
      <c r="F115">
        <v>0</v>
      </c>
      <c r="G115">
        <v>0</v>
      </c>
    </row>
    <row r="116" spans="1:7" x14ac:dyDescent="0.25">
      <c r="A116" s="1">
        <v>39400</v>
      </c>
      <c r="B116" s="2">
        <v>0.75</v>
      </c>
      <c r="C116">
        <v>2953.8</v>
      </c>
      <c r="D116">
        <v>895727.8</v>
      </c>
      <c r="E116">
        <v>215</v>
      </c>
      <c r="F116">
        <v>2681.4</v>
      </c>
      <c r="G116">
        <v>0.02</v>
      </c>
    </row>
    <row r="117" spans="1:7" x14ac:dyDescent="0.25">
      <c r="A117" s="1">
        <v>39400</v>
      </c>
      <c r="B117" s="2">
        <v>0.79166666666666663</v>
      </c>
      <c r="C117">
        <v>896.2</v>
      </c>
      <c r="D117">
        <v>895060.8</v>
      </c>
      <c r="E117">
        <v>215</v>
      </c>
      <c r="F117">
        <v>1932.7</v>
      </c>
      <c r="G117">
        <v>0</v>
      </c>
    </row>
    <row r="118" spans="1:7" x14ac:dyDescent="0.25">
      <c r="A118" s="1">
        <v>39400</v>
      </c>
      <c r="B118" s="2">
        <v>0.83333333333333337</v>
      </c>
      <c r="C118">
        <v>256.39999999999998</v>
      </c>
      <c r="D118">
        <v>894963.5</v>
      </c>
      <c r="E118">
        <v>215</v>
      </c>
      <c r="F118">
        <v>0</v>
      </c>
      <c r="G118">
        <v>0</v>
      </c>
    </row>
    <row r="119" spans="1:7" x14ac:dyDescent="0.25">
      <c r="A119" s="1">
        <v>39400</v>
      </c>
      <c r="B119" s="2">
        <v>0.875</v>
      </c>
      <c r="C119">
        <v>1079.0999999999999</v>
      </c>
      <c r="D119">
        <v>894963.6</v>
      </c>
      <c r="E119">
        <v>215</v>
      </c>
      <c r="F119">
        <v>1823.6</v>
      </c>
      <c r="G119">
        <v>0.01</v>
      </c>
    </row>
    <row r="120" spans="1:7" x14ac:dyDescent="0.25">
      <c r="A120" s="1">
        <v>39400</v>
      </c>
      <c r="B120" s="2">
        <v>0.91666666666666663</v>
      </c>
      <c r="C120">
        <v>365.4</v>
      </c>
      <c r="D120">
        <v>894963.6</v>
      </c>
      <c r="E120">
        <v>215</v>
      </c>
      <c r="F120">
        <v>1823.6</v>
      </c>
      <c r="G120">
        <v>0</v>
      </c>
    </row>
    <row r="121" spans="1:7" x14ac:dyDescent="0.25">
      <c r="A121" s="1">
        <v>39400</v>
      </c>
      <c r="B121" s="2">
        <v>0.95833333333333337</v>
      </c>
      <c r="C121">
        <v>152.1</v>
      </c>
      <c r="D121">
        <v>894963.6</v>
      </c>
      <c r="E121">
        <v>215</v>
      </c>
      <c r="F121">
        <v>0</v>
      </c>
      <c r="G121">
        <v>0</v>
      </c>
    </row>
    <row r="122" spans="1:7" x14ac:dyDescent="0.25">
      <c r="A122" s="1">
        <v>39401</v>
      </c>
      <c r="B122" s="2">
        <v>0</v>
      </c>
      <c r="C122">
        <v>110.4</v>
      </c>
      <c r="D122">
        <v>894963.6</v>
      </c>
      <c r="E122">
        <v>215</v>
      </c>
      <c r="F122">
        <v>0</v>
      </c>
      <c r="G122">
        <v>0</v>
      </c>
    </row>
    <row r="123" spans="1:7" x14ac:dyDescent="0.25">
      <c r="A123" s="1">
        <v>39401</v>
      </c>
      <c r="B123" s="2">
        <v>4.1666666666666664E-2</v>
      </c>
      <c r="C123">
        <v>100</v>
      </c>
      <c r="D123">
        <v>894963.6</v>
      </c>
      <c r="E123">
        <v>215</v>
      </c>
      <c r="F123">
        <v>0</v>
      </c>
      <c r="G123">
        <v>0</v>
      </c>
    </row>
    <row r="124" spans="1:7" x14ac:dyDescent="0.25">
      <c r="A124" s="1">
        <v>39401</v>
      </c>
      <c r="B124" s="2">
        <v>8.3333333333333329E-2</v>
      </c>
      <c r="C124">
        <v>4839.3999999999996</v>
      </c>
      <c r="D124">
        <v>896820.3</v>
      </c>
      <c r="E124">
        <v>215.1</v>
      </c>
      <c r="F124">
        <v>3907.9</v>
      </c>
      <c r="G124">
        <v>0.04</v>
      </c>
    </row>
    <row r="125" spans="1:7" x14ac:dyDescent="0.25">
      <c r="A125" s="1">
        <v>39401</v>
      </c>
      <c r="B125" s="2">
        <v>0.125</v>
      </c>
      <c r="C125">
        <v>1427</v>
      </c>
      <c r="D125">
        <v>896133.8</v>
      </c>
      <c r="E125">
        <v>215</v>
      </c>
      <c r="F125">
        <v>3137.1</v>
      </c>
      <c r="G125">
        <v>0</v>
      </c>
    </row>
    <row r="126" spans="1:7" x14ac:dyDescent="0.25">
      <c r="A126" s="1">
        <v>39401</v>
      </c>
      <c r="B126" s="2">
        <v>0.16666666666666666</v>
      </c>
      <c r="C126">
        <v>1308.5999999999999</v>
      </c>
      <c r="D126">
        <v>894963.6</v>
      </c>
      <c r="E126">
        <v>215</v>
      </c>
      <c r="F126">
        <v>1823.6</v>
      </c>
      <c r="G126">
        <v>0.01</v>
      </c>
    </row>
    <row r="127" spans="1:7" x14ac:dyDescent="0.25">
      <c r="A127" s="1">
        <v>39401</v>
      </c>
      <c r="B127" s="2">
        <v>0.20833333333333334</v>
      </c>
      <c r="C127">
        <v>3261.5</v>
      </c>
      <c r="D127">
        <v>895371</v>
      </c>
      <c r="E127">
        <v>215</v>
      </c>
      <c r="F127">
        <v>2280.9</v>
      </c>
      <c r="G127">
        <v>0.02</v>
      </c>
    </row>
    <row r="128" spans="1:7" x14ac:dyDescent="0.25">
      <c r="A128" s="1">
        <v>39401</v>
      </c>
      <c r="B128" s="2">
        <v>0.25</v>
      </c>
      <c r="C128">
        <v>3792.5</v>
      </c>
      <c r="D128">
        <v>896468.4</v>
      </c>
      <c r="E128">
        <v>215</v>
      </c>
      <c r="F128">
        <v>3512.7</v>
      </c>
      <c r="G128">
        <v>0.02</v>
      </c>
    </row>
    <row r="129" spans="1:7" x14ac:dyDescent="0.25">
      <c r="A129" s="1">
        <v>39401</v>
      </c>
      <c r="B129" s="2">
        <v>0.29166666666666669</v>
      </c>
      <c r="C129">
        <v>1063.2</v>
      </c>
      <c r="D129">
        <v>895508.3</v>
      </c>
      <c r="E129">
        <v>215</v>
      </c>
      <c r="F129">
        <v>2435.1</v>
      </c>
      <c r="G129">
        <v>0</v>
      </c>
    </row>
    <row r="130" spans="1:7" x14ac:dyDescent="0.25">
      <c r="A130" s="1">
        <v>39401</v>
      </c>
      <c r="B130" s="2">
        <v>0.33333333333333331</v>
      </c>
      <c r="C130">
        <v>287.7</v>
      </c>
      <c r="D130">
        <v>894940.5</v>
      </c>
      <c r="E130">
        <v>215</v>
      </c>
      <c r="F130">
        <v>0</v>
      </c>
      <c r="G130">
        <v>0</v>
      </c>
    </row>
    <row r="131" spans="1:7" x14ac:dyDescent="0.25">
      <c r="A131" s="1">
        <v>39401</v>
      </c>
      <c r="B131" s="2">
        <v>0.375</v>
      </c>
      <c r="C131">
        <v>1079.3</v>
      </c>
      <c r="D131">
        <v>894963.7</v>
      </c>
      <c r="E131">
        <v>215</v>
      </c>
      <c r="F131">
        <v>1823.7</v>
      </c>
      <c r="G131">
        <v>0.01</v>
      </c>
    </row>
    <row r="132" spans="1:7" x14ac:dyDescent="0.25">
      <c r="A132" s="1">
        <v>39401</v>
      </c>
      <c r="B132" s="2">
        <v>0.41666666666666669</v>
      </c>
      <c r="C132">
        <v>365.5</v>
      </c>
      <c r="D132">
        <v>894963.7</v>
      </c>
      <c r="E132">
        <v>215</v>
      </c>
      <c r="F132">
        <v>1823.7</v>
      </c>
      <c r="G132">
        <v>0</v>
      </c>
    </row>
    <row r="133" spans="1:7" x14ac:dyDescent="0.25">
      <c r="A133" s="1">
        <v>39401</v>
      </c>
      <c r="B133" s="2">
        <v>0.45833333333333331</v>
      </c>
      <c r="C133">
        <v>152.1</v>
      </c>
      <c r="D133">
        <v>894963.6</v>
      </c>
      <c r="E133">
        <v>215</v>
      </c>
      <c r="F133">
        <v>0</v>
      </c>
      <c r="G133">
        <v>0</v>
      </c>
    </row>
    <row r="134" spans="1:7" x14ac:dyDescent="0.25">
      <c r="A134" s="1">
        <v>39401</v>
      </c>
      <c r="B134" s="2">
        <v>0.5</v>
      </c>
      <c r="C134">
        <v>110.4</v>
      </c>
      <c r="D134">
        <v>894963.6</v>
      </c>
      <c r="E134">
        <v>215</v>
      </c>
      <c r="F134">
        <v>0</v>
      </c>
      <c r="G134">
        <v>0</v>
      </c>
    </row>
    <row r="135" spans="1:7" x14ac:dyDescent="0.25">
      <c r="A135" s="1">
        <v>39401</v>
      </c>
      <c r="B135" s="2">
        <v>0.54166666666666663</v>
      </c>
      <c r="C135">
        <v>1996.1</v>
      </c>
      <c r="D135">
        <v>895132.2</v>
      </c>
      <c r="E135">
        <v>215</v>
      </c>
      <c r="F135">
        <v>2012.9</v>
      </c>
      <c r="G135">
        <v>0.01</v>
      </c>
    </row>
    <row r="136" spans="1:7" x14ac:dyDescent="0.25">
      <c r="A136" s="1">
        <v>39401</v>
      </c>
      <c r="B136" s="2">
        <v>0.58333333333333337</v>
      </c>
      <c r="C136">
        <v>630.9</v>
      </c>
      <c r="D136">
        <v>894963.6</v>
      </c>
      <c r="E136">
        <v>215</v>
      </c>
      <c r="F136">
        <v>0</v>
      </c>
      <c r="G136">
        <v>0</v>
      </c>
    </row>
    <row r="137" spans="1:7" x14ac:dyDescent="0.25">
      <c r="A137" s="1">
        <v>39401</v>
      </c>
      <c r="B137" s="2">
        <v>0.625</v>
      </c>
      <c r="C137">
        <v>204.3</v>
      </c>
      <c r="D137">
        <v>894963.6</v>
      </c>
      <c r="E137">
        <v>215</v>
      </c>
      <c r="F137">
        <v>0</v>
      </c>
      <c r="G137">
        <v>0</v>
      </c>
    </row>
    <row r="138" spans="1:7" x14ac:dyDescent="0.25">
      <c r="A138" s="1">
        <v>39401</v>
      </c>
      <c r="B138" s="2">
        <v>0.66666666666666663</v>
      </c>
      <c r="C138">
        <v>120.9</v>
      </c>
      <c r="D138">
        <v>894963.6</v>
      </c>
      <c r="E138">
        <v>215</v>
      </c>
      <c r="F138">
        <v>0</v>
      </c>
      <c r="G138">
        <v>0</v>
      </c>
    </row>
    <row r="139" spans="1:7" x14ac:dyDescent="0.25">
      <c r="A139" s="1">
        <v>39401</v>
      </c>
      <c r="B139" s="2">
        <v>0.70833333333333337</v>
      </c>
      <c r="C139">
        <v>4840.6000000000004</v>
      </c>
      <c r="D139">
        <v>896833.5</v>
      </c>
      <c r="E139">
        <v>215.1</v>
      </c>
      <c r="F139">
        <v>3922.7</v>
      </c>
      <c r="G139">
        <v>0.04</v>
      </c>
    </row>
    <row r="140" spans="1:7" x14ac:dyDescent="0.25">
      <c r="A140" s="1">
        <v>39401</v>
      </c>
      <c r="B140" s="2">
        <v>0.75</v>
      </c>
      <c r="C140">
        <v>1427.4</v>
      </c>
      <c r="D140">
        <v>896134.8</v>
      </c>
      <c r="E140">
        <v>215</v>
      </c>
      <c r="F140">
        <v>3138.3</v>
      </c>
      <c r="G140">
        <v>0</v>
      </c>
    </row>
    <row r="141" spans="1:7" x14ac:dyDescent="0.25">
      <c r="A141" s="1">
        <v>39401</v>
      </c>
      <c r="B141" s="2">
        <v>0.79166666666666663</v>
      </c>
      <c r="C141">
        <v>1308.9000000000001</v>
      </c>
      <c r="D141">
        <v>894963.7</v>
      </c>
      <c r="E141">
        <v>215</v>
      </c>
      <c r="F141">
        <v>1823.7</v>
      </c>
      <c r="G141">
        <v>0.01</v>
      </c>
    </row>
    <row r="142" spans="1:7" x14ac:dyDescent="0.25">
      <c r="A142" s="1">
        <v>39401</v>
      </c>
      <c r="B142" s="2">
        <v>0.83333333333333337</v>
      </c>
      <c r="C142">
        <v>417.6</v>
      </c>
      <c r="D142">
        <v>894963.7</v>
      </c>
      <c r="E142">
        <v>215</v>
      </c>
      <c r="F142">
        <v>1823.7</v>
      </c>
      <c r="G142">
        <v>0</v>
      </c>
    </row>
    <row r="143" spans="1:7" x14ac:dyDescent="0.25">
      <c r="A143" s="1">
        <v>39401</v>
      </c>
      <c r="B143" s="2">
        <v>0.875</v>
      </c>
      <c r="C143">
        <v>152.1</v>
      </c>
      <c r="D143">
        <v>894963.6</v>
      </c>
      <c r="E143">
        <v>215</v>
      </c>
      <c r="F143">
        <v>0</v>
      </c>
      <c r="G143">
        <v>0</v>
      </c>
    </row>
    <row r="144" spans="1:7" x14ac:dyDescent="0.25">
      <c r="A144" s="1">
        <v>39401</v>
      </c>
      <c r="B144" s="2">
        <v>0.91666666666666663</v>
      </c>
      <c r="C144">
        <v>110.4</v>
      </c>
      <c r="D144">
        <v>894963.6</v>
      </c>
      <c r="E144">
        <v>215</v>
      </c>
      <c r="F144">
        <v>0</v>
      </c>
      <c r="G144">
        <v>0</v>
      </c>
    </row>
    <row r="145" spans="1:7" x14ac:dyDescent="0.25">
      <c r="A145" s="1">
        <v>39401</v>
      </c>
      <c r="B145" s="2">
        <v>0.95833333333333337</v>
      </c>
      <c r="C145">
        <v>100</v>
      </c>
      <c r="D145">
        <v>894963.6</v>
      </c>
      <c r="E145">
        <v>215</v>
      </c>
      <c r="F145">
        <v>0</v>
      </c>
      <c r="G14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Mua 10_15.11</vt:lpstr>
      <vt:lpstr>baseflow</vt:lpstr>
      <vt:lpstr>Loss</vt:lpstr>
      <vt:lpstr>Results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Trang</dc:creator>
  <cp:lastModifiedBy>My</cp:lastModifiedBy>
  <dcterms:created xsi:type="dcterms:W3CDTF">2017-10-22T08:43:14Z</dcterms:created>
  <dcterms:modified xsi:type="dcterms:W3CDTF">2017-10-23T15:41:20Z</dcterms:modified>
</cp:coreProperties>
</file>