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9015" activeTab="1"/>
  </bookViews>
  <sheets>
    <sheet name="A" sheetId="1" r:id="rId1"/>
    <sheet name="B" sheetId="2" r:id="rId2"/>
  </sheets>
  <calcPr calcId="145621"/>
</workbook>
</file>

<file path=xl/calcChain.xml><?xml version="1.0" encoding="utf-8"?>
<calcChain xmlns="http://schemas.openxmlformats.org/spreadsheetml/2006/main">
  <c r="Q21" i="2" l="1"/>
  <c r="I30" i="2" l="1" a="1"/>
  <c r="I30" i="2" s="1"/>
  <c r="G30" i="2" a="1"/>
  <c r="G30" i="2"/>
  <c r="G31" i="2"/>
  <c r="G32" i="2"/>
  <c r="G33" i="2"/>
  <c r="E30" i="2" a="1"/>
  <c r="E30" i="2"/>
  <c r="E31" i="2"/>
  <c r="E32" i="2"/>
  <c r="E33" i="2"/>
  <c r="C30" i="2" a="1"/>
  <c r="C30" i="2" s="1"/>
  <c r="E25" i="2"/>
  <c r="E26" i="2"/>
  <c r="E24" i="2"/>
  <c r="Q22" i="2"/>
  <c r="Q23" i="2"/>
  <c r="P22" i="2"/>
  <c r="N23" i="2"/>
  <c r="N22" i="2"/>
  <c r="N21" i="2"/>
  <c r="Q16" i="2"/>
  <c r="Q17" i="2"/>
  <c r="Q15" i="2"/>
  <c r="N18" i="2"/>
  <c r="N16" i="2"/>
  <c r="N17" i="2"/>
  <c r="N15" i="2"/>
  <c r="R8" i="2" a="1"/>
  <c r="R9" i="2" s="1"/>
  <c r="Q9" i="2"/>
  <c r="Q10" i="2"/>
  <c r="Q11" i="2"/>
  <c r="Q8" i="2"/>
  <c r="I33" i="2" l="1"/>
  <c r="I31" i="2"/>
  <c r="I32" i="2"/>
  <c r="C33" i="2"/>
  <c r="C31" i="2"/>
  <c r="C32" i="2"/>
  <c r="R10" i="2"/>
  <c r="R8" i="2"/>
  <c r="R11" i="2"/>
  <c r="C27" i="1" a="1"/>
  <c r="C27" i="1" s="1"/>
  <c r="T3" i="2" s="1"/>
  <c r="K9" i="2"/>
  <c r="K10" i="2"/>
  <c r="K11" i="2"/>
  <c r="K8" i="2"/>
  <c r="H9" i="2"/>
  <c r="H10" i="2"/>
  <c r="H11" i="2"/>
  <c r="H8" i="2"/>
  <c r="E9" i="2"/>
  <c r="E10" i="2"/>
  <c r="E11" i="2"/>
  <c r="E8" i="2"/>
  <c r="B9" i="2"/>
  <c r="B10" i="2"/>
  <c r="B11" i="2"/>
  <c r="B8" i="2"/>
  <c r="E1" i="2"/>
  <c r="N4" i="2"/>
  <c r="M5" i="2"/>
  <c r="N5" i="2"/>
  <c r="M4" i="2"/>
  <c r="C22" i="1" a="1"/>
  <c r="C22" i="1" s="1"/>
  <c r="N8" i="2" s="1"/>
  <c r="C17" i="1" a="1"/>
  <c r="C17" i="1" s="1"/>
  <c r="C12" i="1" a="1"/>
  <c r="C12" i="1" s="1"/>
  <c r="C7" i="1" a="1"/>
  <c r="C8" i="1" s="1"/>
  <c r="C2" i="1" a="1"/>
  <c r="C2" i="1" s="1"/>
  <c r="C3" i="1"/>
  <c r="C5" i="1"/>
  <c r="J3" i="2" l="1"/>
  <c r="C30" i="1"/>
  <c r="C28" i="1"/>
  <c r="C29" i="1"/>
  <c r="C25" i="1"/>
  <c r="N11" i="2" s="1"/>
  <c r="C23" i="1"/>
  <c r="N9" i="2" s="1"/>
  <c r="C24" i="1"/>
  <c r="N10" i="2" s="1"/>
  <c r="C20" i="1"/>
  <c r="C18" i="1"/>
  <c r="C19" i="1"/>
  <c r="C15" i="1"/>
  <c r="C13" i="1"/>
  <c r="C14" i="1"/>
  <c r="C9" i="1"/>
  <c r="C7" i="1"/>
  <c r="C10" i="1"/>
  <c r="C4" i="1"/>
  <c r="J5" i="2" l="1"/>
  <c r="T5" i="2"/>
  <c r="T4" i="2"/>
  <c r="J4" i="2"/>
  <c r="B3" i="2" l="1" a="1"/>
  <c r="C6" i="2" s="1"/>
  <c r="D4" i="2" l="1"/>
  <c r="D6" i="2"/>
  <c r="E4" i="2"/>
  <c r="E6" i="2"/>
  <c r="B5" i="2"/>
  <c r="C3" i="2"/>
  <c r="C5" i="2"/>
  <c r="B3" i="2"/>
  <c r="D3" i="2"/>
  <c r="D5" i="2"/>
  <c r="E3" i="2"/>
  <c r="E5" i="2"/>
  <c r="B4" i="2"/>
  <c r="B6" i="2"/>
  <c r="C4" i="2"/>
  <c r="I8" i="2" l="1" a="1"/>
  <c r="I9" i="2" s="1"/>
  <c r="C8" i="2" a="1"/>
  <c r="C11" i="2" s="1"/>
  <c r="F8" i="2" a="1"/>
  <c r="F9" i="2" s="1"/>
  <c r="L8" i="2" a="1"/>
  <c r="L9" i="2" s="1"/>
  <c r="O8" i="2" a="1"/>
  <c r="O9" i="2" s="1"/>
  <c r="I11" i="2"/>
  <c r="I8" i="2"/>
  <c r="F10" i="2"/>
  <c r="F11" i="2"/>
  <c r="L8" i="2"/>
  <c r="F8" i="2" l="1"/>
  <c r="I10" i="2"/>
  <c r="O10" i="2"/>
  <c r="O11" i="2"/>
  <c r="C9" i="2"/>
  <c r="C8" i="2"/>
  <c r="C10" i="2"/>
  <c r="L11" i="2"/>
  <c r="L10" i="2"/>
  <c r="O8" i="2"/>
</calcChain>
</file>

<file path=xl/sharedStrings.xml><?xml version="1.0" encoding="utf-8"?>
<sst xmlns="http://schemas.openxmlformats.org/spreadsheetml/2006/main" count="38" uniqueCount="33">
  <si>
    <t>A</t>
  </si>
  <si>
    <t>B</t>
  </si>
  <si>
    <t>C</t>
  </si>
  <si>
    <t>D</t>
  </si>
  <si>
    <t>A'</t>
  </si>
  <si>
    <t>B'</t>
  </si>
  <si>
    <t>C'</t>
  </si>
  <si>
    <t>D'</t>
  </si>
  <si>
    <t>E'</t>
  </si>
  <si>
    <t>A''</t>
  </si>
  <si>
    <t>B''</t>
  </si>
  <si>
    <t>C''</t>
  </si>
  <si>
    <t>D''</t>
  </si>
  <si>
    <t>E''</t>
  </si>
  <si>
    <t>Ty(3)</t>
  </si>
  <si>
    <t>To</t>
  </si>
  <si>
    <t>R 45º</t>
  </si>
  <si>
    <t>To-1</t>
  </si>
  <si>
    <t>Matriz Neta</t>
  </si>
  <si>
    <t>Cnt</t>
  </si>
  <si>
    <t>Cnt'</t>
  </si>
  <si>
    <t>Cnt''</t>
  </si>
  <si>
    <t>Centro de la piramide es h/2</t>
  </si>
  <si>
    <t>E</t>
  </si>
  <si>
    <t>CntA''</t>
  </si>
  <si>
    <t>Cnt''B''</t>
  </si>
  <si>
    <t>Vp</t>
  </si>
  <si>
    <t>Vpu</t>
  </si>
  <si>
    <t>|Vp|</t>
  </si>
  <si>
    <t>A'''</t>
  </si>
  <si>
    <t>B'''</t>
  </si>
  <si>
    <t>C'''</t>
  </si>
  <si>
    <t>D'''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</si>
</sst>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"/>
  <sheetViews>
    <sheetView topLeftCell="A4" workbookViewId="0">
      <selection activeCell="K24" sqref="K24"/>
    </sheetView>
  </sheetViews>
  <sheetFormatPr baseColWidth="10" defaultRowHeight="15" x14ac:dyDescent="0.25"/>
  <cols>
    <col min="3" max="4" width="11.85546875" bestFit="1" customWidth="1"/>
  </cols>
  <sheetData>
    <row r="2" spans="2:11" x14ac:dyDescent="0.25">
      <c r="C2">
        <f t="array" ref="C2:C5">MMULT(E2:H5,J2:J5)</f>
        <v>1</v>
      </c>
      <c r="E2">
        <v>1</v>
      </c>
      <c r="F2">
        <v>0</v>
      </c>
      <c r="G2">
        <v>0</v>
      </c>
      <c r="H2">
        <v>0</v>
      </c>
      <c r="J2">
        <v>1</v>
      </c>
    </row>
    <row r="3" spans="2:11" x14ac:dyDescent="0.25">
      <c r="B3" t="s">
        <v>4</v>
      </c>
      <c r="C3">
        <v>1</v>
      </c>
      <c r="E3">
        <v>0</v>
      </c>
      <c r="F3">
        <v>0</v>
      </c>
      <c r="G3">
        <v>1</v>
      </c>
      <c r="H3">
        <v>2</v>
      </c>
      <c r="J3">
        <v>-1</v>
      </c>
      <c r="K3" t="s">
        <v>0</v>
      </c>
    </row>
    <row r="4" spans="2:11" x14ac:dyDescent="0.25">
      <c r="C4">
        <v>3</v>
      </c>
      <c r="E4">
        <v>0</v>
      </c>
      <c r="F4">
        <v>-1</v>
      </c>
      <c r="G4">
        <v>0</v>
      </c>
      <c r="H4">
        <v>2</v>
      </c>
      <c r="J4">
        <v>-1</v>
      </c>
    </row>
    <row r="5" spans="2:11" x14ac:dyDescent="0.25">
      <c r="C5">
        <v>1</v>
      </c>
      <c r="E5">
        <v>0</v>
      </c>
      <c r="F5">
        <v>0</v>
      </c>
      <c r="G5">
        <v>0</v>
      </c>
      <c r="H5">
        <v>1</v>
      </c>
      <c r="J5">
        <v>1</v>
      </c>
    </row>
    <row r="7" spans="2:11" x14ac:dyDescent="0.25">
      <c r="C7">
        <f t="array" ref="C7:C10">MMULT(E2:H5,J7:J10)</f>
        <v>1</v>
      </c>
      <c r="J7">
        <v>1</v>
      </c>
    </row>
    <row r="8" spans="2:11" x14ac:dyDescent="0.25">
      <c r="B8" t="s">
        <v>5</v>
      </c>
      <c r="C8">
        <v>1</v>
      </c>
      <c r="J8">
        <v>1</v>
      </c>
      <c r="K8" t="s">
        <v>1</v>
      </c>
    </row>
    <row r="9" spans="2:11" x14ac:dyDescent="0.25">
      <c r="C9">
        <v>1</v>
      </c>
      <c r="J9">
        <v>-1</v>
      </c>
    </row>
    <row r="10" spans="2:11" x14ac:dyDescent="0.25">
      <c r="C10">
        <v>1</v>
      </c>
      <c r="J10">
        <v>1</v>
      </c>
    </row>
    <row r="12" spans="2:11" x14ac:dyDescent="0.25">
      <c r="C12">
        <f t="array" ref="C12:C15">MMULT(E2:H5,J12:J15)</f>
        <v>-1</v>
      </c>
      <c r="J12">
        <v>-1</v>
      </c>
    </row>
    <row r="13" spans="2:11" x14ac:dyDescent="0.25">
      <c r="B13" t="s">
        <v>6</v>
      </c>
      <c r="C13">
        <v>1</v>
      </c>
      <c r="J13">
        <v>1</v>
      </c>
      <c r="K13" t="s">
        <v>2</v>
      </c>
    </row>
    <row r="14" spans="2:11" x14ac:dyDescent="0.25">
      <c r="C14">
        <v>1</v>
      </c>
      <c r="J14">
        <v>-1</v>
      </c>
    </row>
    <row r="15" spans="2:11" x14ac:dyDescent="0.25">
      <c r="C15">
        <v>1</v>
      </c>
      <c r="J15">
        <v>1</v>
      </c>
    </row>
    <row r="17" spans="2:11" x14ac:dyDescent="0.25">
      <c r="C17">
        <f t="array" ref="C17:C20">MMULT(E2:H5,J17:J20)</f>
        <v>-1</v>
      </c>
      <c r="J17">
        <v>-1</v>
      </c>
    </row>
    <row r="18" spans="2:11" x14ac:dyDescent="0.25">
      <c r="B18" t="s">
        <v>7</v>
      </c>
      <c r="C18">
        <v>1</v>
      </c>
      <c r="J18">
        <v>-1</v>
      </c>
      <c r="K18" t="s">
        <v>3</v>
      </c>
    </row>
    <row r="19" spans="2:11" x14ac:dyDescent="0.25">
      <c r="C19">
        <v>3</v>
      </c>
      <c r="J19">
        <v>-1</v>
      </c>
    </row>
    <row r="20" spans="2:11" x14ac:dyDescent="0.25">
      <c r="C20">
        <v>1</v>
      </c>
      <c r="J20">
        <v>1</v>
      </c>
    </row>
    <row r="22" spans="2:11" x14ac:dyDescent="0.25">
      <c r="C22">
        <f t="array" ref="C22:C25">MMULT(E2:H5,J22:J25)</f>
        <v>0</v>
      </c>
      <c r="J22">
        <v>0</v>
      </c>
    </row>
    <row r="23" spans="2:11" x14ac:dyDescent="0.25">
      <c r="B23" t="s">
        <v>8</v>
      </c>
      <c r="C23">
        <v>3</v>
      </c>
      <c r="J23">
        <v>0</v>
      </c>
      <c r="K23" t="s">
        <v>23</v>
      </c>
    </row>
    <row r="24" spans="2:11" x14ac:dyDescent="0.25">
      <c r="C24">
        <v>2</v>
      </c>
      <c r="J24">
        <v>1</v>
      </c>
    </row>
    <row r="25" spans="2:11" x14ac:dyDescent="0.25">
      <c r="C25">
        <v>1</v>
      </c>
      <c r="J25">
        <v>1</v>
      </c>
    </row>
    <row r="27" spans="2:11" x14ac:dyDescent="0.25">
      <c r="C27">
        <f t="array" ref="C27:C30">MMULT(E2:H5,J27:J30)</f>
        <v>0</v>
      </c>
      <c r="J27">
        <v>0</v>
      </c>
    </row>
    <row r="28" spans="2:11" x14ac:dyDescent="0.25">
      <c r="B28" t="s">
        <v>19</v>
      </c>
      <c r="C28">
        <v>2</v>
      </c>
      <c r="J28">
        <v>0</v>
      </c>
      <c r="K28" t="s">
        <v>22</v>
      </c>
    </row>
    <row r="29" spans="2:11" x14ac:dyDescent="0.25">
      <c r="C29">
        <v>2</v>
      </c>
      <c r="J29">
        <v>0</v>
      </c>
    </row>
    <row r="30" spans="2:11" x14ac:dyDescent="0.25">
      <c r="C30">
        <v>1</v>
      </c>
      <c r="J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3"/>
  <sheetViews>
    <sheetView tabSelected="1" topLeftCell="F1" workbookViewId="0">
      <selection activeCell="Q21" sqref="Q21"/>
    </sheetView>
  </sheetViews>
  <sheetFormatPr baseColWidth="10" defaultRowHeight="15" x14ac:dyDescent="0.25"/>
  <cols>
    <col min="2" max="2" width="11.85546875" bestFit="1" customWidth="1"/>
    <col min="5" max="5" width="11.85546875" bestFit="1" customWidth="1"/>
    <col min="8" max="8" width="11.85546875" bestFit="1" customWidth="1"/>
  </cols>
  <sheetData>
    <row r="1" spans="2:25" x14ac:dyDescent="0.25">
      <c r="D1">
        <v>7</v>
      </c>
      <c r="E1">
        <f>(D1*SQRT(2))/2</f>
        <v>4.9497474683058327</v>
      </c>
    </row>
    <row r="2" spans="2:25" x14ac:dyDescent="0.25">
      <c r="B2" s="2" t="s">
        <v>18</v>
      </c>
      <c r="C2" s="2"/>
      <c r="D2" s="2"/>
      <c r="E2" s="2"/>
      <c r="G2" s="2" t="s">
        <v>17</v>
      </c>
      <c r="H2" s="2"/>
      <c r="I2" s="2"/>
      <c r="J2" s="2"/>
      <c r="L2" s="2" t="s">
        <v>16</v>
      </c>
      <c r="M2" s="2"/>
      <c r="N2" s="2"/>
      <c r="O2" s="2"/>
      <c r="Q2" s="2" t="s">
        <v>15</v>
      </c>
      <c r="R2" s="2"/>
      <c r="S2" s="2"/>
      <c r="T2" s="2"/>
      <c r="V2" s="2" t="s">
        <v>14</v>
      </c>
      <c r="W2" s="2"/>
      <c r="X2" s="2"/>
      <c r="Y2" s="2"/>
    </row>
    <row r="3" spans="2:25" x14ac:dyDescent="0.25">
      <c r="B3">
        <f t="array" ref="B3:E6">MMULT(MMULT(MMULT(G3:J6,L3:O6),Q3:T6),V3:Y6)</f>
        <v>1</v>
      </c>
      <c r="C3">
        <v>0</v>
      </c>
      <c r="D3">
        <v>0</v>
      </c>
      <c r="E3">
        <v>0</v>
      </c>
      <c r="G3">
        <v>1</v>
      </c>
      <c r="H3">
        <v>0</v>
      </c>
      <c r="I3">
        <v>0</v>
      </c>
      <c r="J3">
        <f>A!C27</f>
        <v>0</v>
      </c>
      <c r="L3">
        <v>1</v>
      </c>
      <c r="M3">
        <v>0</v>
      </c>
      <c r="N3">
        <v>0</v>
      </c>
      <c r="O3">
        <v>0</v>
      </c>
      <c r="Q3">
        <v>1</v>
      </c>
      <c r="R3">
        <v>0</v>
      </c>
      <c r="S3">
        <v>0</v>
      </c>
      <c r="T3">
        <f>-A!C27</f>
        <v>0</v>
      </c>
      <c r="V3">
        <v>1</v>
      </c>
      <c r="W3">
        <v>0</v>
      </c>
      <c r="X3">
        <v>0</v>
      </c>
      <c r="Y3">
        <v>0</v>
      </c>
    </row>
    <row r="4" spans="2:25" x14ac:dyDescent="0.25">
      <c r="B4">
        <v>0</v>
      </c>
      <c r="C4">
        <v>0.70710678118654757</v>
      </c>
      <c r="D4">
        <v>-0.70710678118654746</v>
      </c>
      <c r="E4" s="1">
        <v>4.1213203435596428</v>
      </c>
      <c r="G4">
        <v>0</v>
      </c>
      <c r="H4">
        <v>1</v>
      </c>
      <c r="I4">
        <v>0</v>
      </c>
      <c r="J4">
        <f>A!C28</f>
        <v>2</v>
      </c>
      <c r="L4">
        <v>0</v>
      </c>
      <c r="M4">
        <f>COS(PI()/4)</f>
        <v>0.70710678118654757</v>
      </c>
      <c r="N4">
        <f>-SIN(PI()/4)</f>
        <v>-0.70710678118654746</v>
      </c>
      <c r="O4">
        <v>0</v>
      </c>
      <c r="Q4">
        <v>0</v>
      </c>
      <c r="R4">
        <v>1</v>
      </c>
      <c r="S4">
        <v>0</v>
      </c>
      <c r="T4">
        <f>-A!C28</f>
        <v>-2</v>
      </c>
      <c r="V4">
        <v>0</v>
      </c>
      <c r="W4">
        <v>1</v>
      </c>
      <c r="X4">
        <v>0</v>
      </c>
      <c r="Y4">
        <v>3</v>
      </c>
    </row>
    <row r="5" spans="2:25" x14ac:dyDescent="0.25">
      <c r="B5">
        <v>0</v>
      </c>
      <c r="C5">
        <v>0.70710678118654746</v>
      </c>
      <c r="D5">
        <v>0.70710678118654757</v>
      </c>
      <c r="E5">
        <v>1.2928932188134525</v>
      </c>
      <c r="G5">
        <v>0</v>
      </c>
      <c r="H5">
        <v>0</v>
      </c>
      <c r="I5">
        <v>1</v>
      </c>
      <c r="J5">
        <f>A!C29</f>
        <v>2</v>
      </c>
      <c r="L5">
        <v>0</v>
      </c>
      <c r="M5">
        <f>SIN(PI()/4)</f>
        <v>0.70710678118654746</v>
      </c>
      <c r="N5">
        <f>COS(PI()/4)</f>
        <v>0.70710678118654757</v>
      </c>
      <c r="O5">
        <v>0</v>
      </c>
      <c r="Q5">
        <v>0</v>
      </c>
      <c r="R5">
        <v>0</v>
      </c>
      <c r="S5">
        <v>1</v>
      </c>
      <c r="T5">
        <f>-A!C29</f>
        <v>-2</v>
      </c>
      <c r="V5">
        <v>0</v>
      </c>
      <c r="W5">
        <v>0</v>
      </c>
      <c r="X5">
        <v>1</v>
      </c>
      <c r="Y5">
        <v>0</v>
      </c>
    </row>
    <row r="6" spans="2:25" x14ac:dyDescent="0.25">
      <c r="B6">
        <v>0</v>
      </c>
      <c r="C6">
        <v>0</v>
      </c>
      <c r="D6">
        <v>0</v>
      </c>
      <c r="E6">
        <v>1</v>
      </c>
      <c r="G6">
        <v>0</v>
      </c>
      <c r="H6">
        <v>0</v>
      </c>
      <c r="I6">
        <v>0</v>
      </c>
      <c r="J6">
        <v>1</v>
      </c>
      <c r="L6">
        <v>0</v>
      </c>
      <c r="M6">
        <v>0</v>
      </c>
      <c r="N6">
        <v>0</v>
      </c>
      <c r="O6">
        <v>1</v>
      </c>
      <c r="Q6">
        <v>0</v>
      </c>
      <c r="R6">
        <v>0</v>
      </c>
      <c r="S6">
        <v>0</v>
      </c>
      <c r="T6">
        <v>1</v>
      </c>
      <c r="V6">
        <v>0</v>
      </c>
      <c r="W6">
        <v>0</v>
      </c>
      <c r="X6">
        <v>0</v>
      </c>
      <c r="Y6">
        <v>1</v>
      </c>
    </row>
    <row r="8" spans="2:25" x14ac:dyDescent="0.25">
      <c r="B8">
        <f>A!C2</f>
        <v>1</v>
      </c>
      <c r="C8">
        <f t="array" ref="C8:C11">MMULT(B3:E6,B8:B11)</f>
        <v>1</v>
      </c>
      <c r="E8">
        <f>A!C7</f>
        <v>1</v>
      </c>
      <c r="F8">
        <f t="array" ref="F8:F11">MMULT(B3:E6,E8:E11)</f>
        <v>1</v>
      </c>
      <c r="H8">
        <f>A!C12</f>
        <v>-1</v>
      </c>
      <c r="I8">
        <f t="array" ref="I8:I11">MMULT(B3:E6,H8:H11)</f>
        <v>-1</v>
      </c>
      <c r="K8">
        <f>A!C17</f>
        <v>-1</v>
      </c>
      <c r="L8">
        <f t="array" ref="L8:L11">MMULT(B3:E6,K8:K11)</f>
        <v>-1</v>
      </c>
      <c r="N8">
        <f>A!C22</f>
        <v>0</v>
      </c>
      <c r="O8">
        <f t="array" ref="O8:O11">MMULT(B3:E6,N8:N11)</f>
        <v>0</v>
      </c>
      <c r="Q8">
        <f>A!C27</f>
        <v>0</v>
      </c>
      <c r="R8">
        <f t="array" ref="R8:R11">MMULT(B3:E6,Q8:Q11)</f>
        <v>0</v>
      </c>
    </row>
    <row r="9" spans="2:25" x14ac:dyDescent="0.25">
      <c r="B9">
        <f>A!C3</f>
        <v>1</v>
      </c>
      <c r="C9">
        <v>2.7071067811865479</v>
      </c>
      <c r="E9">
        <f>A!C8</f>
        <v>1</v>
      </c>
      <c r="F9">
        <v>4.1213203435596428</v>
      </c>
      <c r="H9">
        <f>A!C13</f>
        <v>1</v>
      </c>
      <c r="I9">
        <v>4.1213203435596428</v>
      </c>
      <c r="K9">
        <f>A!C18</f>
        <v>1</v>
      </c>
      <c r="L9">
        <v>2.7071067811865479</v>
      </c>
      <c r="N9">
        <f>A!C23</f>
        <v>3</v>
      </c>
      <c r="O9">
        <v>4.8284271247461907</v>
      </c>
      <c r="Q9">
        <f>A!C28</f>
        <v>2</v>
      </c>
      <c r="R9">
        <v>4.1213203435596428</v>
      </c>
    </row>
    <row r="10" spans="2:25" x14ac:dyDescent="0.25">
      <c r="B10">
        <f>A!C4</f>
        <v>3</v>
      </c>
      <c r="C10">
        <v>4.1213203435596428</v>
      </c>
      <c r="E10">
        <f>A!C9</f>
        <v>1</v>
      </c>
      <c r="F10">
        <v>2.7071067811865475</v>
      </c>
      <c r="H10">
        <f>A!C14</f>
        <v>1</v>
      </c>
      <c r="I10">
        <v>2.7071067811865475</v>
      </c>
      <c r="K10">
        <f>A!C19</f>
        <v>3</v>
      </c>
      <c r="L10">
        <v>4.1213203435596428</v>
      </c>
      <c r="N10">
        <f>A!C24</f>
        <v>2</v>
      </c>
      <c r="O10">
        <v>4.8284271247461898</v>
      </c>
      <c r="Q10">
        <f>A!C29</f>
        <v>2</v>
      </c>
      <c r="R10">
        <v>4.1213203435596419</v>
      </c>
    </row>
    <row r="11" spans="2:25" x14ac:dyDescent="0.25">
      <c r="B11">
        <f>A!C5</f>
        <v>1</v>
      </c>
      <c r="C11">
        <v>1</v>
      </c>
      <c r="E11">
        <f>A!C10</f>
        <v>1</v>
      </c>
      <c r="F11">
        <v>1</v>
      </c>
      <c r="H11">
        <f>A!C15</f>
        <v>1</v>
      </c>
      <c r="I11">
        <v>1</v>
      </c>
      <c r="K11">
        <f>A!C20</f>
        <v>1</v>
      </c>
      <c r="L11">
        <v>1</v>
      </c>
      <c r="N11">
        <f>A!C25</f>
        <v>1</v>
      </c>
      <c r="O11">
        <v>1</v>
      </c>
      <c r="Q11">
        <f>A!C30</f>
        <v>1</v>
      </c>
      <c r="R11">
        <v>1</v>
      </c>
    </row>
    <row r="12" spans="2:25" x14ac:dyDescent="0.25">
      <c r="B12" t="s">
        <v>4</v>
      </c>
      <c r="C12" t="s">
        <v>9</v>
      </c>
      <c r="E12" t="s">
        <v>5</v>
      </c>
      <c r="F12" t="s">
        <v>10</v>
      </c>
      <c r="H12" t="s">
        <v>6</v>
      </c>
      <c r="I12" t="s">
        <v>11</v>
      </c>
      <c r="K12" t="s">
        <v>7</v>
      </c>
      <c r="L12" t="s">
        <v>12</v>
      </c>
      <c r="N12" t="s">
        <v>8</v>
      </c>
      <c r="O12" t="s">
        <v>13</v>
      </c>
      <c r="Q12" t="s">
        <v>20</v>
      </c>
      <c r="R12" t="s">
        <v>21</v>
      </c>
    </row>
    <row r="15" spans="2:25" x14ac:dyDescent="0.25">
      <c r="N15">
        <f>F8-R8</f>
        <v>1</v>
      </c>
      <c r="Q15">
        <f>C8-R8</f>
        <v>1</v>
      </c>
    </row>
    <row r="16" spans="2:25" x14ac:dyDescent="0.25">
      <c r="M16" t="s">
        <v>25</v>
      </c>
      <c r="N16">
        <f t="shared" ref="N16:N17" si="0">F9-R9</f>
        <v>0</v>
      </c>
      <c r="P16" t="s">
        <v>24</v>
      </c>
      <c r="Q16">
        <f t="shared" ref="Q16:Q17" si="1">C9-R9</f>
        <v>-1.4142135623730949</v>
      </c>
    </row>
    <row r="17" spans="2:17" x14ac:dyDescent="0.25">
      <c r="N17">
        <f t="shared" si="0"/>
        <v>-1.4142135623730945</v>
      </c>
      <c r="Q17">
        <f t="shared" si="1"/>
        <v>0</v>
      </c>
    </row>
    <row r="18" spans="2:17" x14ac:dyDescent="0.25">
      <c r="N18">
        <f>F11-R11</f>
        <v>0</v>
      </c>
    </row>
    <row r="20" spans="2:17" x14ac:dyDescent="0.25">
      <c r="N20" t="s">
        <v>26</v>
      </c>
      <c r="P20" t="s">
        <v>28</v>
      </c>
      <c r="Q20" t="s">
        <v>27</v>
      </c>
    </row>
    <row r="21" spans="2:17" x14ac:dyDescent="0.25">
      <c r="N21">
        <f>N16*Q17-N17*Q16</f>
        <v>-1.9999999999999991</v>
      </c>
      <c r="Q21">
        <f>N21/$P$22</f>
        <v>-0.70710678118654746</v>
      </c>
    </row>
    <row r="22" spans="2:17" x14ac:dyDescent="0.25">
      <c r="N22">
        <f>N17*Q15-N15*Q17</f>
        <v>-1.4142135623730945</v>
      </c>
      <c r="P22">
        <f>SQRT((N21^2)+(N22^2)+(N23^2))</f>
        <v>2.828427124746189</v>
      </c>
      <c r="Q22">
        <f t="shared" ref="Q22:Q23" si="2">N22/$P$22</f>
        <v>-0.5</v>
      </c>
    </row>
    <row r="23" spans="2:17" x14ac:dyDescent="0.25">
      <c r="N23">
        <f>N15*Q16-N16*Q15</f>
        <v>-1.4142135623730949</v>
      </c>
      <c r="Q23">
        <f t="shared" si="2"/>
        <v>-0.50000000000000011</v>
      </c>
    </row>
    <row r="24" spans="2:17" x14ac:dyDescent="0.25">
      <c r="B24">
        <v>1</v>
      </c>
      <c r="C24">
        <v>0</v>
      </c>
      <c r="D24">
        <v>0</v>
      </c>
      <c r="E24">
        <f>Q21</f>
        <v>-0.70710678118654746</v>
      </c>
    </row>
    <row r="25" spans="2:17" x14ac:dyDescent="0.25">
      <c r="B25">
        <v>0</v>
      </c>
      <c r="C25">
        <v>1</v>
      </c>
      <c r="D25">
        <v>0</v>
      </c>
      <c r="E25">
        <f t="shared" ref="E25:E26" si="3">Q22</f>
        <v>-0.5</v>
      </c>
    </row>
    <row r="26" spans="2:17" x14ac:dyDescent="0.25">
      <c r="B26">
        <v>0</v>
      </c>
      <c r="C26">
        <v>0</v>
      </c>
      <c r="D26">
        <v>1</v>
      </c>
      <c r="E26">
        <f t="shared" si="3"/>
        <v>-0.50000000000000011</v>
      </c>
    </row>
    <row r="27" spans="2:17" x14ac:dyDescent="0.25">
      <c r="B27">
        <v>0</v>
      </c>
      <c r="C27">
        <v>0</v>
      </c>
      <c r="D27">
        <v>0</v>
      </c>
      <c r="E27">
        <v>1</v>
      </c>
    </row>
    <row r="29" spans="2:17" x14ac:dyDescent="0.25">
      <c r="C29" t="s">
        <v>29</v>
      </c>
      <c r="E29" t="s">
        <v>30</v>
      </c>
      <c r="G29" t="s">
        <v>31</v>
      </c>
      <c r="I29" t="s">
        <v>32</v>
      </c>
    </row>
    <row r="30" spans="2:17" x14ac:dyDescent="0.25">
      <c r="C30">
        <f t="array" ref="C30:C33">MMULT(B24:E27,C8:C11)</f>
        <v>0.29289321881345254</v>
      </c>
      <c r="E30">
        <f t="array" ref="E30:E33">MMULT(B24:E27,F8:F11)</f>
        <v>0.29289321881345254</v>
      </c>
      <c r="G30">
        <f t="array" ref="G30:G33">MMULT(B24:E27,I8:I11)</f>
        <v>-1.7071067811865475</v>
      </c>
      <c r="I30">
        <f t="array" ref="I30:I33">MMULT(B24:E27,L8:L11)</f>
        <v>-1.7071067811865475</v>
      </c>
    </row>
    <row r="31" spans="2:17" x14ac:dyDescent="0.25">
      <c r="C31">
        <v>2.2071067811865479</v>
      </c>
      <c r="E31">
        <v>3.6213203435596428</v>
      </c>
      <c r="G31">
        <v>3.6213203435596428</v>
      </c>
      <c r="I31">
        <v>2.2071067811865479</v>
      </c>
    </row>
    <row r="32" spans="2:17" x14ac:dyDescent="0.25">
      <c r="C32">
        <v>3.6213203435596428</v>
      </c>
      <c r="E32">
        <v>2.2071067811865475</v>
      </c>
      <c r="G32">
        <v>2.2071067811865475</v>
      </c>
      <c r="I32">
        <v>3.6213203435596428</v>
      </c>
    </row>
    <row r="33" spans="3:9" x14ac:dyDescent="0.25">
      <c r="C33">
        <v>1</v>
      </c>
      <c r="E33">
        <v>1</v>
      </c>
      <c r="G33">
        <v>1</v>
      </c>
      <c r="I33">
        <v>1</v>
      </c>
    </row>
  </sheetData>
  <mergeCells count="5">
    <mergeCell ref="V2:Y2"/>
    <mergeCell ref="Q2:T2"/>
    <mergeCell ref="L2:O2"/>
    <mergeCell ref="G2:J2"/>
    <mergeCell ref="B2:E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2012-11-21T21:14:50Z</dcterms:created>
  <dcterms:modified xsi:type="dcterms:W3CDTF">2012-11-22T20:33:30Z</dcterms:modified>
</cp:coreProperties>
</file>