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120" yWindow="75" windowWidth="18915" windowHeight="11820"/>
  </bookViews>
  <sheets>
    <sheet name="CORES" sheetId="4" r:id="rId1"/>
  </sheets>
  <calcPr calcId="125725"/>
</workbook>
</file>

<file path=xl/calcChain.xml><?xml version="1.0" encoding="utf-8"?>
<calcChain xmlns="http://schemas.openxmlformats.org/spreadsheetml/2006/main">
  <c r="CL50" i="4"/>
  <c r="L55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E48" s="1"/>
  <c r="BE49" s="1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K48" s="1"/>
  <c r="CK49" s="1"/>
  <c r="CL46"/>
  <c r="D46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D45"/>
  <c r="E23"/>
  <c r="E47" s="1"/>
  <c r="F23"/>
  <c r="F47" s="1"/>
  <c r="G23"/>
  <c r="G47" s="1"/>
  <c r="H23"/>
  <c r="H47" s="1"/>
  <c r="I23"/>
  <c r="I47" s="1"/>
  <c r="J23"/>
  <c r="J47" s="1"/>
  <c r="K23"/>
  <c r="K47" s="1"/>
  <c r="K48" s="1"/>
  <c r="K49" s="1"/>
  <c r="L23"/>
  <c r="L47" s="1"/>
  <c r="M23"/>
  <c r="M47" s="1"/>
  <c r="N23"/>
  <c r="N47" s="1"/>
  <c r="O23"/>
  <c r="O47" s="1"/>
  <c r="P23"/>
  <c r="P47" s="1"/>
  <c r="Q23"/>
  <c r="Q47" s="1"/>
  <c r="R23"/>
  <c r="R47" s="1"/>
  <c r="S23"/>
  <c r="S47" s="1"/>
  <c r="S48" s="1"/>
  <c r="S49" s="1"/>
  <c r="T23"/>
  <c r="T47" s="1"/>
  <c r="U23"/>
  <c r="U47" s="1"/>
  <c r="V23"/>
  <c r="V47" s="1"/>
  <c r="W23"/>
  <c r="W47" s="1"/>
  <c r="X23"/>
  <c r="X47" s="1"/>
  <c r="Y23"/>
  <c r="Y47" s="1"/>
  <c r="Z23"/>
  <c r="Z47" s="1"/>
  <c r="AA23"/>
  <c r="AA47" s="1"/>
  <c r="AA48" s="1"/>
  <c r="AA49" s="1"/>
  <c r="AB23"/>
  <c r="AB47" s="1"/>
  <c r="AC23"/>
  <c r="AC47" s="1"/>
  <c r="AD23"/>
  <c r="AD47" s="1"/>
  <c r="AE23"/>
  <c r="AE47" s="1"/>
  <c r="AF23"/>
  <c r="AF47" s="1"/>
  <c r="AG23"/>
  <c r="AG47" s="1"/>
  <c r="AH23"/>
  <c r="AH47" s="1"/>
  <c r="AI23"/>
  <c r="AI47" s="1"/>
  <c r="AI48" s="1"/>
  <c r="AI49" s="1"/>
  <c r="AJ23"/>
  <c r="AJ47" s="1"/>
  <c r="AK23"/>
  <c r="AK47" s="1"/>
  <c r="AL23"/>
  <c r="AL47" s="1"/>
  <c r="AM23"/>
  <c r="AM47" s="1"/>
  <c r="D23"/>
  <c r="D47" s="1"/>
  <c r="D48" l="1"/>
  <c r="D49" s="1"/>
  <c r="AW48"/>
  <c r="AW49" s="1"/>
  <c r="CB48"/>
  <c r="CB49" s="1"/>
  <c r="BT48"/>
  <c r="BT49" s="1"/>
  <c r="BL48"/>
  <c r="BL49" s="1"/>
  <c r="P48"/>
  <c r="P49" s="1"/>
  <c r="CH48"/>
  <c r="CH49" s="1"/>
  <c r="BB48"/>
  <c r="BB49" s="1"/>
  <c r="X48"/>
  <c r="X49" s="1"/>
  <c r="BZ48"/>
  <c r="BZ49" s="1"/>
  <c r="BJ48"/>
  <c r="BJ49" s="1"/>
  <c r="BP48"/>
  <c r="BP49" s="1"/>
  <c r="AJ48"/>
  <c r="AJ49" s="1"/>
  <c r="AJ50" s="1"/>
  <c r="T48"/>
  <c r="T49" s="1"/>
  <c r="T50" s="1"/>
  <c r="AN48"/>
  <c r="AN49" s="1"/>
  <c r="AF48"/>
  <c r="AF49" s="1"/>
  <c r="H48"/>
  <c r="H49" s="1"/>
  <c r="BR48"/>
  <c r="BR49" s="1"/>
  <c r="AT48"/>
  <c r="AT49" s="1"/>
  <c r="BO48"/>
  <c r="BO49" s="1"/>
  <c r="AY48"/>
  <c r="AY49" s="1"/>
  <c r="BH48"/>
  <c r="BH49" s="1"/>
  <c r="BG48"/>
  <c r="BG49" s="1"/>
  <c r="AQ48"/>
  <c r="AQ49" s="1"/>
  <c r="CI48"/>
  <c r="CI49" s="1"/>
  <c r="CA48"/>
  <c r="CA49" s="1"/>
  <c r="CA50" s="1"/>
  <c r="BS48"/>
  <c r="BS49" s="1"/>
  <c r="BK48"/>
  <c r="BK49" s="1"/>
  <c r="BC48"/>
  <c r="BC49" s="1"/>
  <c r="BC50" s="1"/>
  <c r="AU48"/>
  <c r="AU49" s="1"/>
  <c r="AU50" s="1"/>
  <c r="AM48"/>
  <c r="AM49" s="1"/>
  <c r="AE48"/>
  <c r="AE49" s="1"/>
  <c r="W48"/>
  <c r="W49" s="1"/>
  <c r="O48"/>
  <c r="O49" s="1"/>
  <c r="G48"/>
  <c r="G49" s="1"/>
  <c r="G50" s="1"/>
  <c r="AZ48"/>
  <c r="AZ49" s="1"/>
  <c r="CE48"/>
  <c r="CE49" s="1"/>
  <c r="CE50" s="1"/>
  <c r="BW48"/>
  <c r="BW49" s="1"/>
  <c r="BX48"/>
  <c r="BX49" s="1"/>
  <c r="AR48"/>
  <c r="AR49" s="1"/>
  <c r="AR50" s="1"/>
  <c r="CL48"/>
  <c r="CD48"/>
  <c r="CD49" s="1"/>
  <c r="BV48"/>
  <c r="BV49" s="1"/>
  <c r="BN48"/>
  <c r="BN49" s="1"/>
  <c r="BF48"/>
  <c r="BF49" s="1"/>
  <c r="BF50" s="1"/>
  <c r="AX48"/>
  <c r="AX49" s="1"/>
  <c r="AX50" s="1"/>
  <c r="AP48"/>
  <c r="AP49" s="1"/>
  <c r="AH48"/>
  <c r="AH49" s="1"/>
  <c r="AI50" s="1"/>
  <c r="Z48"/>
  <c r="Z49" s="1"/>
  <c r="AA50" s="1"/>
  <c r="R48"/>
  <c r="R49" s="1"/>
  <c r="J48"/>
  <c r="J49" s="1"/>
  <c r="J50" s="1"/>
  <c r="CJ48"/>
  <c r="CJ49" s="1"/>
  <c r="CJ50" s="1"/>
  <c r="BD48"/>
  <c r="BD49" s="1"/>
  <c r="BD50" s="1"/>
  <c r="AV48"/>
  <c r="AV49" s="1"/>
  <c r="AV50" s="1"/>
  <c r="CF48"/>
  <c r="CF49" s="1"/>
  <c r="AB48"/>
  <c r="AB49" s="1"/>
  <c r="AB50" s="1"/>
  <c r="L48"/>
  <c r="L49" s="1"/>
  <c r="L50" s="1"/>
  <c r="CC48"/>
  <c r="CC49" s="1"/>
  <c r="BU48"/>
  <c r="BU49" s="1"/>
  <c r="BM48"/>
  <c r="BM49" s="1"/>
  <c r="AO48"/>
  <c r="AO49" s="1"/>
  <c r="AG48"/>
  <c r="AG49" s="1"/>
  <c r="AG50" s="1"/>
  <c r="Y48"/>
  <c r="Y49" s="1"/>
  <c r="Y50" s="1"/>
  <c r="Q48"/>
  <c r="Q49" s="1"/>
  <c r="I48"/>
  <c r="I49" s="1"/>
  <c r="I50" s="1"/>
  <c r="CG48"/>
  <c r="CG49" s="1"/>
  <c r="BY48"/>
  <c r="BY49" s="1"/>
  <c r="BQ48"/>
  <c r="BQ49" s="1"/>
  <c r="BQ50" s="1"/>
  <c r="BI48"/>
  <c r="BI49" s="1"/>
  <c r="BA48"/>
  <c r="BA49" s="1"/>
  <c r="AS48"/>
  <c r="AS49" s="1"/>
  <c r="AS50" s="1"/>
  <c r="AK48"/>
  <c r="AK49" s="1"/>
  <c r="AC48"/>
  <c r="AC49" s="1"/>
  <c r="U48"/>
  <c r="U49" s="1"/>
  <c r="M48"/>
  <c r="M49" s="1"/>
  <c r="M50" s="1"/>
  <c r="E48"/>
  <c r="E49" s="1"/>
  <c r="E50" s="1"/>
  <c r="AL48"/>
  <c r="AL49" s="1"/>
  <c r="AL50" s="1"/>
  <c r="AD48"/>
  <c r="AD49" s="1"/>
  <c r="AD50" s="1"/>
  <c r="V48"/>
  <c r="V49" s="1"/>
  <c r="V50" s="1"/>
  <c r="N48"/>
  <c r="N49" s="1"/>
  <c r="F48"/>
  <c r="F49" s="1"/>
  <c r="CF50" l="1"/>
  <c r="BX50"/>
  <c r="CH50"/>
  <c r="BK50"/>
  <c r="BT50"/>
  <c r="AP50"/>
  <c r="AM50"/>
  <c r="BG50"/>
  <c r="BA50"/>
  <c r="BW50"/>
  <c r="P50"/>
  <c r="BS50"/>
  <c r="CB50"/>
  <c r="AZ50"/>
  <c r="BM50"/>
  <c r="AK50"/>
  <c r="CK50"/>
  <c r="N50"/>
  <c r="Q50"/>
  <c r="AH50"/>
  <c r="AE50"/>
  <c r="AQ50"/>
  <c r="AF50"/>
  <c r="BB50"/>
  <c r="BH50"/>
  <c r="BI50"/>
  <c r="AO50"/>
  <c r="AY50"/>
  <c r="BL50"/>
  <c r="BN50"/>
  <c r="BO50"/>
  <c r="AT50"/>
  <c r="BE50"/>
  <c r="CG50"/>
  <c r="CC50"/>
  <c r="R50"/>
  <c r="CD50"/>
  <c r="O50"/>
  <c r="BR50"/>
  <c r="BZ50"/>
  <c r="AW50"/>
  <c r="AN50"/>
  <c r="BP50"/>
  <c r="BY50"/>
  <c r="BU50"/>
  <c r="BV50"/>
  <c r="BJ50"/>
  <c r="U50"/>
  <c r="F50"/>
  <c r="AC50"/>
  <c r="Z50"/>
  <c r="CL49"/>
  <c r="W50"/>
  <c r="CI50"/>
  <c r="H50"/>
  <c r="X50"/>
  <c r="K50"/>
  <c r="S50"/>
</calcChain>
</file>

<file path=xl/sharedStrings.xml><?xml version="1.0" encoding="utf-8"?>
<sst xmlns="http://schemas.openxmlformats.org/spreadsheetml/2006/main" count="56" uniqueCount="33">
  <si>
    <t>Gasolinas</t>
  </si>
  <si>
    <t>Querosenos</t>
  </si>
  <si>
    <t>Gasóleos</t>
  </si>
  <si>
    <t>Fuelóleos</t>
  </si>
  <si>
    <t>Subtotal gasolinas auto</t>
  </si>
  <si>
    <t>Aviacion</t>
  </si>
  <si>
    <t>95 I.O</t>
  </si>
  <si>
    <t>98 I.O</t>
  </si>
  <si>
    <t>Otras</t>
  </si>
  <si>
    <t>Total</t>
  </si>
  <si>
    <t>Otros</t>
  </si>
  <si>
    <t>A</t>
  </si>
  <si>
    <t>B</t>
  </si>
  <si>
    <t>C</t>
  </si>
  <si>
    <t>BIA</t>
  </si>
  <si>
    <t>TOTAL</t>
  </si>
  <si>
    <t>Otros Productos</t>
  </si>
  <si>
    <t>Lubricantes</t>
  </si>
  <si>
    <t>Asfaltos</t>
  </si>
  <si>
    <t>Coque</t>
  </si>
  <si>
    <t>Gases Licuados del petróleo</t>
  </si>
  <si>
    <t>Envasado</t>
  </si>
  <si>
    <t>Granel</t>
  </si>
  <si>
    <t>Automoción(envasado y granel)</t>
  </si>
  <si>
    <t>97 I.O</t>
  </si>
  <si>
    <t>Biodiesel</t>
  </si>
  <si>
    <t>Biodiesel Mezcla</t>
  </si>
  <si>
    <t>Subtotal gasóleos auto</t>
  </si>
  <si>
    <t>-</t>
  </si>
  <si>
    <t>Gasolina</t>
  </si>
  <si>
    <t>Gasóleo automoción</t>
  </si>
  <si>
    <t>MARZO</t>
  </si>
  <si>
    <t>Consumo medio diario</t>
  </si>
</sst>
</file>

<file path=xl/styles.xml><?xml version="1.0" encoding="utf-8"?>
<styleSheet xmlns="http://schemas.openxmlformats.org/spreadsheetml/2006/main">
  <numFmts count="1">
    <numFmt numFmtId="164" formatCode="0.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</font>
    <font>
      <i/>
      <sz val="8"/>
      <color indexed="10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7"/>
      <color indexed="8"/>
      <name val="Calibri"/>
      <family val="2"/>
    </font>
    <font>
      <sz val="8"/>
      <name val="Calibri"/>
      <family val="2"/>
    </font>
    <font>
      <b/>
      <sz val="9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0"/>
      <color indexed="8"/>
      <name val="MS Sans Serif"/>
      <family val="2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3"/>
        <bgColor indexed="3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3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7" fillId="0" borderId="0" xfId="2" applyFont="1" applyAlignment="1">
      <alignment vertical="top"/>
    </xf>
    <xf numFmtId="17" fontId="8" fillId="2" borderId="1" xfId="2" applyNumberFormat="1" applyFont="1" applyFill="1" applyBorder="1" applyAlignment="1">
      <alignment horizontal="center" vertical="center"/>
    </xf>
    <xf numFmtId="17" fontId="8" fillId="2" borderId="2" xfId="2" applyNumberFormat="1" applyFont="1" applyFill="1" applyBorder="1" applyAlignment="1">
      <alignment horizontal="center" vertical="center"/>
    </xf>
    <xf numFmtId="17" fontId="8" fillId="2" borderId="3" xfId="2" applyNumberFormat="1" applyFont="1" applyFill="1" applyBorder="1" applyAlignment="1">
      <alignment horizontal="center" vertical="center"/>
    </xf>
    <xf numFmtId="0" fontId="8" fillId="3" borderId="4" xfId="2" applyFont="1" applyFill="1" applyBorder="1"/>
    <xf numFmtId="3" fontId="7" fillId="3" borderId="5" xfId="2" applyNumberFormat="1" applyFont="1" applyFill="1" applyBorder="1"/>
    <xf numFmtId="3" fontId="7" fillId="3" borderId="6" xfId="2" applyNumberFormat="1" applyFont="1" applyFill="1" applyBorder="1"/>
    <xf numFmtId="3" fontId="7" fillId="3" borderId="7" xfId="2" applyNumberFormat="1" applyFont="1" applyFill="1" applyBorder="1"/>
    <xf numFmtId="0" fontId="8" fillId="3" borderId="8" xfId="2" applyFont="1" applyFill="1" applyBorder="1"/>
    <xf numFmtId="3" fontId="7" fillId="3" borderId="9" xfId="2" applyNumberFormat="1" applyFont="1" applyFill="1" applyBorder="1"/>
    <xf numFmtId="3" fontId="7" fillId="3" borderId="0" xfId="2" applyNumberFormat="1" applyFont="1" applyFill="1" applyBorder="1"/>
    <xf numFmtId="3" fontId="7" fillId="3" borderId="10" xfId="2" applyNumberFormat="1" applyFont="1" applyFill="1" applyBorder="1"/>
    <xf numFmtId="0" fontId="9" fillId="3" borderId="8" xfId="2" applyFont="1" applyFill="1" applyBorder="1" applyAlignment="1">
      <alignment shrinkToFit="1"/>
    </xf>
    <xf numFmtId="0" fontId="8" fillId="3" borderId="11" xfId="2" applyFont="1" applyFill="1" applyBorder="1" applyAlignment="1">
      <alignment horizontal="right"/>
    </xf>
    <xf numFmtId="3" fontId="8" fillId="3" borderId="12" xfId="2" applyNumberFormat="1" applyFont="1" applyFill="1" applyBorder="1"/>
    <xf numFmtId="3" fontId="8" fillId="3" borderId="13" xfId="2" applyNumberFormat="1" applyFont="1" applyFill="1" applyBorder="1"/>
    <xf numFmtId="3" fontId="8" fillId="3" borderId="14" xfId="2" applyNumberFormat="1" applyFont="1" applyFill="1" applyBorder="1"/>
    <xf numFmtId="0" fontId="8" fillId="4" borderId="4" xfId="2" applyFont="1" applyFill="1" applyBorder="1"/>
    <xf numFmtId="3" fontId="7" fillId="4" borderId="5" xfId="2" applyNumberFormat="1" applyFont="1" applyFill="1" applyBorder="1"/>
    <xf numFmtId="3" fontId="7" fillId="4" borderId="6" xfId="2" applyNumberFormat="1" applyFont="1" applyFill="1" applyBorder="1"/>
    <xf numFmtId="3" fontId="7" fillId="4" borderId="7" xfId="2" applyNumberFormat="1" applyFont="1" applyFill="1" applyBorder="1"/>
    <xf numFmtId="0" fontId="8" fillId="4" borderId="8" xfId="2" applyFont="1" applyFill="1" applyBorder="1"/>
    <xf numFmtId="3" fontId="7" fillId="4" borderId="9" xfId="2" applyNumberFormat="1" applyFont="1" applyFill="1" applyBorder="1"/>
    <xf numFmtId="3" fontId="7" fillId="4" borderId="0" xfId="2" applyNumberFormat="1" applyFont="1" applyFill="1" applyBorder="1"/>
    <xf numFmtId="3" fontId="7" fillId="4" borderId="10" xfId="2" applyNumberFormat="1" applyFont="1" applyFill="1" applyBorder="1"/>
    <xf numFmtId="3" fontId="8" fillId="4" borderId="9" xfId="2" applyNumberFormat="1" applyFont="1" applyFill="1" applyBorder="1"/>
    <xf numFmtId="3" fontId="8" fillId="4" borderId="0" xfId="2" applyNumberFormat="1" applyFont="1" applyFill="1" applyBorder="1"/>
    <xf numFmtId="3" fontId="8" fillId="4" borderId="10" xfId="2" applyNumberFormat="1" applyFont="1" applyFill="1" applyBorder="1"/>
    <xf numFmtId="0" fontId="8" fillId="4" borderId="11" xfId="2" applyFont="1" applyFill="1" applyBorder="1" applyAlignment="1">
      <alignment horizontal="right"/>
    </xf>
    <xf numFmtId="3" fontId="8" fillId="4" borderId="12" xfId="2" applyNumberFormat="1" applyFont="1" applyFill="1" applyBorder="1"/>
    <xf numFmtId="3" fontId="8" fillId="4" borderId="13" xfId="2" applyNumberFormat="1" applyFont="1" applyFill="1" applyBorder="1"/>
    <xf numFmtId="3" fontId="8" fillId="4" borderId="14" xfId="2" applyNumberFormat="1" applyFont="1" applyFill="1" applyBorder="1"/>
    <xf numFmtId="0" fontId="8" fillId="5" borderId="4" xfId="2" applyFont="1" applyFill="1" applyBorder="1"/>
    <xf numFmtId="3" fontId="7" fillId="5" borderId="6" xfId="2" applyNumberFormat="1" applyFont="1" applyFill="1" applyBorder="1"/>
    <xf numFmtId="3" fontId="7" fillId="5" borderId="7" xfId="2" applyNumberFormat="1" applyFont="1" applyFill="1" applyBorder="1"/>
    <xf numFmtId="0" fontId="8" fillId="5" borderId="8" xfId="2" applyFont="1" applyFill="1" applyBorder="1"/>
    <xf numFmtId="3" fontId="7" fillId="5" borderId="0" xfId="2" applyNumberFormat="1" applyFont="1" applyFill="1" applyBorder="1"/>
    <xf numFmtId="3" fontId="7" fillId="5" borderId="10" xfId="2" applyNumberFormat="1" applyFont="1" applyFill="1" applyBorder="1"/>
    <xf numFmtId="0" fontId="8" fillId="5" borderId="11" xfId="2" applyFont="1" applyFill="1" applyBorder="1" applyAlignment="1">
      <alignment horizontal="right"/>
    </xf>
    <xf numFmtId="3" fontId="8" fillId="5" borderId="13" xfId="2" applyNumberFormat="1" applyFont="1" applyFill="1" applyBorder="1"/>
    <xf numFmtId="3" fontId="8" fillId="5" borderId="14" xfId="2" applyNumberFormat="1" applyFont="1" applyFill="1" applyBorder="1"/>
    <xf numFmtId="0" fontId="8" fillId="6" borderId="4" xfId="2" applyFont="1" applyFill="1" applyBorder="1"/>
    <xf numFmtId="3" fontId="7" fillId="6" borderId="5" xfId="2" applyNumberFormat="1" applyFont="1" applyFill="1" applyBorder="1"/>
    <xf numFmtId="3" fontId="7" fillId="6" borderId="6" xfId="2" applyNumberFormat="1" applyFont="1" applyFill="1" applyBorder="1"/>
    <xf numFmtId="3" fontId="7" fillId="6" borderId="7" xfId="2" applyNumberFormat="1" applyFont="1" applyFill="1" applyBorder="1"/>
    <xf numFmtId="0" fontId="8" fillId="6" borderId="8" xfId="2" applyFont="1" applyFill="1" applyBorder="1"/>
    <xf numFmtId="3" fontId="7" fillId="6" borderId="9" xfId="2" applyNumberFormat="1" applyFont="1" applyFill="1" applyBorder="1"/>
    <xf numFmtId="3" fontId="7" fillId="6" borderId="0" xfId="2" applyNumberFormat="1" applyFont="1" applyFill="1" applyBorder="1"/>
    <xf numFmtId="3" fontId="7" fillId="6" borderId="10" xfId="2" applyNumberFormat="1" applyFont="1" applyFill="1" applyBorder="1"/>
    <xf numFmtId="0" fontId="8" fillId="6" borderId="11" xfId="2" applyFont="1" applyFill="1" applyBorder="1" applyAlignment="1">
      <alignment horizontal="right"/>
    </xf>
    <xf numFmtId="3" fontId="8" fillId="6" borderId="12" xfId="2" applyNumberFormat="1" applyFont="1" applyFill="1" applyBorder="1"/>
    <xf numFmtId="3" fontId="8" fillId="6" borderId="13" xfId="2" applyNumberFormat="1" applyFont="1" applyFill="1" applyBorder="1"/>
    <xf numFmtId="3" fontId="8" fillId="6" borderId="14" xfId="2" applyNumberFormat="1" applyFont="1" applyFill="1" applyBorder="1"/>
    <xf numFmtId="0" fontId="8" fillId="7" borderId="4" xfId="2" applyFont="1" applyFill="1" applyBorder="1"/>
    <xf numFmtId="3" fontId="7" fillId="7" borderId="6" xfId="2" applyNumberFormat="1" applyFont="1" applyFill="1" applyBorder="1"/>
    <xf numFmtId="3" fontId="10" fillId="7" borderId="6" xfId="2" applyNumberFormat="1" applyFont="1" applyFill="1" applyBorder="1"/>
    <xf numFmtId="3" fontId="7" fillId="7" borderId="7" xfId="2" applyNumberFormat="1" applyFont="1" applyFill="1" applyBorder="1"/>
    <xf numFmtId="0" fontId="8" fillId="7" borderId="8" xfId="2" applyFont="1" applyFill="1" applyBorder="1"/>
    <xf numFmtId="3" fontId="7" fillId="7" borderId="0" xfId="2" applyNumberFormat="1" applyFont="1" applyFill="1" applyBorder="1"/>
    <xf numFmtId="3" fontId="7" fillId="7" borderId="10" xfId="2" applyNumberFormat="1" applyFont="1" applyFill="1" applyBorder="1"/>
    <xf numFmtId="0" fontId="8" fillId="7" borderId="11" xfId="2" applyFont="1" applyFill="1" applyBorder="1" applyAlignment="1">
      <alignment horizontal="right"/>
    </xf>
    <xf numFmtId="3" fontId="8" fillId="7" borderId="13" xfId="2" applyNumberFormat="1" applyFont="1" applyFill="1" applyBorder="1"/>
    <xf numFmtId="3" fontId="8" fillId="7" borderId="14" xfId="2" applyNumberFormat="1" applyFont="1" applyFill="1" applyBorder="1"/>
    <xf numFmtId="0" fontId="8" fillId="8" borderId="4" xfId="2" applyFont="1" applyFill="1" applyBorder="1"/>
    <xf numFmtId="3" fontId="7" fillId="8" borderId="6" xfId="2" applyNumberFormat="1" applyFont="1" applyFill="1" applyBorder="1"/>
    <xf numFmtId="3" fontId="7" fillId="8" borderId="7" xfId="2" applyNumberFormat="1" applyFont="1" applyFill="1" applyBorder="1"/>
    <xf numFmtId="0" fontId="8" fillId="8" borderId="8" xfId="2" applyFont="1" applyFill="1" applyBorder="1"/>
    <xf numFmtId="3" fontId="7" fillId="8" borderId="0" xfId="2" applyNumberFormat="1" applyFont="1" applyFill="1" applyBorder="1"/>
    <xf numFmtId="3" fontId="7" fillId="8" borderId="10" xfId="2" applyNumberFormat="1" applyFont="1" applyFill="1" applyBorder="1"/>
    <xf numFmtId="0" fontId="8" fillId="8" borderId="11" xfId="2" applyFont="1" applyFill="1" applyBorder="1" applyAlignment="1">
      <alignment horizontal="right"/>
    </xf>
    <xf numFmtId="3" fontId="8" fillId="8" borderId="13" xfId="2" applyNumberFormat="1" applyFont="1" applyFill="1" applyBorder="1"/>
    <xf numFmtId="3" fontId="8" fillId="8" borderId="14" xfId="2" applyNumberFormat="1" applyFont="1" applyFill="1" applyBorder="1"/>
    <xf numFmtId="0" fontId="7" fillId="0" borderId="0" xfId="2" applyFont="1"/>
    <xf numFmtId="3" fontId="11" fillId="2" borderId="16" xfId="2" applyNumberFormat="1" applyFont="1" applyFill="1" applyBorder="1"/>
    <xf numFmtId="3" fontId="11" fillId="2" borderId="17" xfId="2" applyNumberFormat="1" applyFont="1" applyFill="1" applyBorder="1"/>
    <xf numFmtId="0" fontId="7" fillId="0" borderId="0" xfId="0" applyFont="1"/>
    <xf numFmtId="0" fontId="6" fillId="0" borderId="0" xfId="10" applyFont="1" applyBorder="1" applyAlignment="1">
      <alignment vertical="top"/>
    </xf>
    <xf numFmtId="17" fontId="8" fillId="9" borderId="1" xfId="0" applyNumberFormat="1" applyFont="1" applyFill="1" applyBorder="1" applyAlignment="1">
      <alignment horizontal="center" vertical="center"/>
    </xf>
    <xf numFmtId="17" fontId="8" fillId="9" borderId="2" xfId="0" applyNumberFormat="1" applyFont="1" applyFill="1" applyBorder="1" applyAlignment="1">
      <alignment horizontal="center" vertical="center"/>
    </xf>
    <xf numFmtId="17" fontId="8" fillId="9" borderId="3" xfId="0" applyNumberFormat="1" applyFont="1" applyFill="1" applyBorder="1" applyAlignment="1">
      <alignment horizontal="center" vertical="center"/>
    </xf>
    <xf numFmtId="3" fontId="11" fillId="9" borderId="16" xfId="0" applyNumberFormat="1" applyFont="1" applyFill="1" applyBorder="1"/>
    <xf numFmtId="3" fontId="11" fillId="9" borderId="17" xfId="0" applyNumberFormat="1" applyFont="1" applyFill="1" applyBorder="1"/>
    <xf numFmtId="3" fontId="7" fillId="12" borderId="5" xfId="0" applyNumberFormat="1" applyFont="1" applyFill="1" applyBorder="1"/>
    <xf numFmtId="3" fontId="7" fillId="12" borderId="6" xfId="0" applyNumberFormat="1" applyFont="1" applyFill="1" applyBorder="1"/>
    <xf numFmtId="3" fontId="7" fillId="12" borderId="7" xfId="0" applyNumberFormat="1" applyFont="1" applyFill="1" applyBorder="1"/>
    <xf numFmtId="3" fontId="7" fillId="12" borderId="9" xfId="0" applyNumberFormat="1" applyFont="1" applyFill="1" applyBorder="1"/>
    <xf numFmtId="3" fontId="7" fillId="12" borderId="0" xfId="0" applyNumberFormat="1" applyFont="1" applyFill="1" applyBorder="1"/>
    <xf numFmtId="3" fontId="7" fillId="12" borderId="10" xfId="0" applyNumberFormat="1" applyFont="1" applyFill="1" applyBorder="1"/>
    <xf numFmtId="3" fontId="8" fillId="12" borderId="9" xfId="0" applyNumberFormat="1" applyFont="1" applyFill="1" applyBorder="1"/>
    <xf numFmtId="3" fontId="8" fillId="12" borderId="0" xfId="0" applyNumberFormat="1" applyFont="1" applyFill="1" applyBorder="1"/>
    <xf numFmtId="3" fontId="8" fillId="12" borderId="10" xfId="0" applyNumberFormat="1" applyFont="1" applyFill="1" applyBorder="1"/>
    <xf numFmtId="3" fontId="8" fillId="12" borderId="12" xfId="0" applyNumberFormat="1" applyFont="1" applyFill="1" applyBorder="1"/>
    <xf numFmtId="3" fontId="8" fillId="12" borderId="13" xfId="0" applyNumberFormat="1" applyFont="1" applyFill="1" applyBorder="1"/>
    <xf numFmtId="3" fontId="8" fillId="12" borderId="14" xfId="0" applyNumberFormat="1" applyFont="1" applyFill="1" applyBorder="1"/>
    <xf numFmtId="3" fontId="7" fillId="13" borderId="5" xfId="0" applyNumberFormat="1" applyFont="1" applyFill="1" applyBorder="1"/>
    <xf numFmtId="3" fontId="7" fillId="13" borderId="6" xfId="0" applyNumberFormat="1" applyFont="1" applyFill="1" applyBorder="1"/>
    <xf numFmtId="3" fontId="7" fillId="13" borderId="7" xfId="0" applyNumberFormat="1" applyFont="1" applyFill="1" applyBorder="1"/>
    <xf numFmtId="3" fontId="7" fillId="13" borderId="9" xfId="0" applyNumberFormat="1" applyFont="1" applyFill="1" applyBorder="1"/>
    <xf numFmtId="3" fontId="7" fillId="13" borderId="0" xfId="0" applyNumberFormat="1" applyFont="1" applyFill="1" applyBorder="1"/>
    <xf numFmtId="3" fontId="7" fillId="13" borderId="10" xfId="0" applyNumberFormat="1" applyFont="1" applyFill="1" applyBorder="1"/>
    <xf numFmtId="3" fontId="8" fillId="13" borderId="12" xfId="0" applyNumberFormat="1" applyFont="1" applyFill="1" applyBorder="1"/>
    <xf numFmtId="3" fontId="8" fillId="13" borderId="13" xfId="0" applyNumberFormat="1" applyFont="1" applyFill="1" applyBorder="1"/>
    <xf numFmtId="3" fontId="8" fillId="13" borderId="14" xfId="0" applyNumberFormat="1" applyFont="1" applyFill="1" applyBorder="1"/>
    <xf numFmtId="3" fontId="15" fillId="9" borderId="2" xfId="0" applyNumberFormat="1" applyFont="1" applyFill="1" applyBorder="1"/>
    <xf numFmtId="3" fontId="15" fillId="9" borderId="3" xfId="0" applyNumberFormat="1" applyFont="1" applyFill="1" applyBorder="1"/>
    <xf numFmtId="10" fontId="17" fillId="16" borderId="20" xfId="1" applyNumberFormat="1" applyFont="1" applyFill="1" applyBorder="1" applyAlignment="1">
      <alignment vertical="center"/>
    </xf>
    <xf numFmtId="10" fontId="17" fillId="16" borderId="22" xfId="1" applyNumberFormat="1" applyFont="1" applyFill="1" applyBorder="1" applyAlignment="1">
      <alignment vertical="center"/>
    </xf>
    <xf numFmtId="3" fontId="13" fillId="12" borderId="9" xfId="0" applyNumberFormat="1" applyFont="1" applyFill="1" applyBorder="1"/>
    <xf numFmtId="3" fontId="12" fillId="12" borderId="9" xfId="0" applyNumberFormat="1" applyFont="1" applyFill="1" applyBorder="1"/>
    <xf numFmtId="3" fontId="12" fillId="12" borderId="12" xfId="0" applyNumberFormat="1" applyFont="1" applyFill="1" applyBorder="1"/>
    <xf numFmtId="3" fontId="13" fillId="11" borderId="5" xfId="0" applyNumberFormat="1" applyFont="1" applyFill="1" applyBorder="1"/>
    <xf numFmtId="3" fontId="13" fillId="11" borderId="9" xfId="0" applyNumberFormat="1" applyFont="1" applyFill="1" applyBorder="1"/>
    <xf numFmtId="3" fontId="12" fillId="11" borderId="12" xfId="0" applyNumberFormat="1" applyFont="1" applyFill="1" applyBorder="1"/>
    <xf numFmtId="3" fontId="13" fillId="13" borderId="9" xfId="0" applyNumberFormat="1" applyFont="1" applyFill="1" applyBorder="1"/>
    <xf numFmtId="3" fontId="12" fillId="13" borderId="9" xfId="0" applyNumberFormat="1" applyFont="1" applyFill="1" applyBorder="1"/>
    <xf numFmtId="3" fontId="12" fillId="13" borderId="12" xfId="0" applyNumberFormat="1" applyFont="1" applyFill="1" applyBorder="1"/>
    <xf numFmtId="3" fontId="13" fillId="14" borderId="5" xfId="0" applyNumberFormat="1" applyFont="1" applyFill="1" applyBorder="1"/>
    <xf numFmtId="3" fontId="13" fillId="14" borderId="9" xfId="0" applyNumberFormat="1" applyFont="1" applyFill="1" applyBorder="1"/>
    <xf numFmtId="3" fontId="12" fillId="14" borderId="12" xfId="0" applyNumberFormat="1" applyFont="1" applyFill="1" applyBorder="1"/>
    <xf numFmtId="3" fontId="13" fillId="15" borderId="9" xfId="0" applyNumberFormat="1" applyFont="1" applyFill="1" applyBorder="1"/>
    <xf numFmtId="3" fontId="12" fillId="15" borderId="12" xfId="0" applyNumberFormat="1" applyFont="1" applyFill="1" applyBorder="1"/>
    <xf numFmtId="3" fontId="13" fillId="10" borderId="5" xfId="0" applyNumberFormat="1" applyFont="1" applyFill="1" applyBorder="1"/>
    <xf numFmtId="3" fontId="13" fillId="10" borderId="9" xfId="0" applyNumberFormat="1" applyFont="1" applyFill="1" applyBorder="1"/>
    <xf numFmtId="3" fontId="13" fillId="10" borderId="6" xfId="0" applyNumberFormat="1" applyFont="1" applyFill="1" applyBorder="1"/>
    <xf numFmtId="3" fontId="13" fillId="10" borderId="7" xfId="0" applyNumberFormat="1" applyFont="1" applyFill="1" applyBorder="1"/>
    <xf numFmtId="0" fontId="0" fillId="0" borderId="0" xfId="0"/>
    <xf numFmtId="0" fontId="13" fillId="0" borderId="0" xfId="0" applyFont="1"/>
    <xf numFmtId="3" fontId="13" fillId="12" borderId="0" xfId="0" applyNumberFormat="1" applyFont="1" applyFill="1" applyBorder="1"/>
    <xf numFmtId="3" fontId="13" fillId="14" borderId="0" xfId="0" applyNumberFormat="1" applyFont="1" applyFill="1" applyBorder="1"/>
    <xf numFmtId="3" fontId="13" fillId="13" borderId="0" xfId="0" applyNumberFormat="1" applyFont="1" applyFill="1" applyBorder="1"/>
    <xf numFmtId="3" fontId="13" fillId="11" borderId="0" xfId="0" applyNumberFormat="1" applyFont="1" applyFill="1" applyBorder="1"/>
    <xf numFmtId="3" fontId="12" fillId="12" borderId="0" xfId="0" applyNumberFormat="1" applyFont="1" applyFill="1" applyBorder="1"/>
    <xf numFmtId="3" fontId="12" fillId="13" borderId="0" xfId="0" applyNumberFormat="1" applyFont="1" applyFill="1" applyBorder="1"/>
    <xf numFmtId="3" fontId="13" fillId="15" borderId="0" xfId="0" applyNumberFormat="1" applyFont="1" applyFill="1" applyBorder="1"/>
    <xf numFmtId="3" fontId="13" fillId="12" borderId="6" xfId="0" applyNumberFormat="1" applyFont="1" applyFill="1" applyBorder="1"/>
    <xf numFmtId="3" fontId="12" fillId="12" borderId="13" xfId="0" applyNumberFormat="1" applyFont="1" applyFill="1" applyBorder="1"/>
    <xf numFmtId="3" fontId="13" fillId="11" borderId="6" xfId="0" applyNumberFormat="1" applyFont="1" applyFill="1" applyBorder="1"/>
    <xf numFmtId="3" fontId="12" fillId="11" borderId="13" xfId="0" applyNumberFormat="1" applyFont="1" applyFill="1" applyBorder="1"/>
    <xf numFmtId="3" fontId="13" fillId="13" borderId="6" xfId="0" applyNumberFormat="1" applyFont="1" applyFill="1" applyBorder="1"/>
    <xf numFmtId="3" fontId="12" fillId="13" borderId="13" xfId="0" applyNumberFormat="1" applyFont="1" applyFill="1" applyBorder="1"/>
    <xf numFmtId="3" fontId="13" fillId="14" borderId="6" xfId="0" applyNumberFormat="1" applyFont="1" applyFill="1" applyBorder="1"/>
    <xf numFmtId="3" fontId="12" fillId="14" borderId="13" xfId="0" applyNumberFormat="1" applyFont="1" applyFill="1" applyBorder="1"/>
    <xf numFmtId="3" fontId="13" fillId="15" borderId="6" xfId="0" applyNumberFormat="1" applyFont="1" applyFill="1" applyBorder="1"/>
    <xf numFmtId="3" fontId="12" fillId="15" borderId="13" xfId="0" applyNumberFormat="1" applyFont="1" applyFill="1" applyBorder="1"/>
    <xf numFmtId="3" fontId="13" fillId="12" borderId="7" xfId="0" applyNumberFormat="1" applyFont="1" applyFill="1" applyBorder="1"/>
    <xf numFmtId="3" fontId="13" fillId="12" borderId="10" xfId="0" applyNumberFormat="1" applyFont="1" applyFill="1" applyBorder="1"/>
    <xf numFmtId="3" fontId="12" fillId="12" borderId="10" xfId="0" applyNumberFormat="1" applyFont="1" applyFill="1" applyBorder="1"/>
    <xf numFmtId="3" fontId="12" fillId="12" borderId="14" xfId="0" applyNumberFormat="1" applyFont="1" applyFill="1" applyBorder="1"/>
    <xf numFmtId="3" fontId="13" fillId="11" borderId="7" xfId="0" applyNumberFormat="1" applyFont="1" applyFill="1" applyBorder="1"/>
    <xf numFmtId="3" fontId="13" fillId="11" borderId="10" xfId="0" applyNumberFormat="1" applyFont="1" applyFill="1" applyBorder="1"/>
    <xf numFmtId="3" fontId="12" fillId="11" borderId="14" xfId="0" applyNumberFormat="1" applyFont="1" applyFill="1" applyBorder="1"/>
    <xf numFmtId="3" fontId="13" fillId="13" borderId="7" xfId="0" applyNumberFormat="1" applyFont="1" applyFill="1" applyBorder="1"/>
    <xf numFmtId="3" fontId="13" fillId="13" borderId="10" xfId="0" applyNumberFormat="1" applyFont="1" applyFill="1" applyBorder="1"/>
    <xf numFmtId="3" fontId="12" fillId="13" borderId="10" xfId="0" applyNumberFormat="1" applyFont="1" applyFill="1" applyBorder="1"/>
    <xf numFmtId="3" fontId="12" fillId="13" borderId="14" xfId="0" applyNumberFormat="1" applyFont="1" applyFill="1" applyBorder="1"/>
    <xf numFmtId="3" fontId="13" fillId="14" borderId="7" xfId="0" applyNumberFormat="1" applyFont="1" applyFill="1" applyBorder="1"/>
    <xf numFmtId="3" fontId="13" fillId="14" borderId="10" xfId="0" applyNumberFormat="1" applyFont="1" applyFill="1" applyBorder="1"/>
    <xf numFmtId="3" fontId="12" fillId="14" borderId="14" xfId="0" applyNumberFormat="1" applyFont="1" applyFill="1" applyBorder="1"/>
    <xf numFmtId="3" fontId="13" fillId="15" borderId="7" xfId="0" applyNumberFormat="1" applyFont="1" applyFill="1" applyBorder="1"/>
    <xf numFmtId="3" fontId="13" fillId="15" borderId="10" xfId="0" applyNumberFormat="1" applyFont="1" applyFill="1" applyBorder="1"/>
    <xf numFmtId="3" fontId="12" fillId="15" borderId="14" xfId="0" applyNumberFormat="1" applyFont="1" applyFill="1" applyBorder="1"/>
    <xf numFmtId="0" fontId="12" fillId="13" borderId="8" xfId="0" applyFont="1" applyFill="1" applyBorder="1"/>
    <xf numFmtId="17" fontId="12" fillId="9" borderId="1" xfId="0" applyNumberFormat="1" applyFont="1" applyFill="1" applyBorder="1" applyAlignment="1">
      <alignment horizontal="center" vertical="center"/>
    </xf>
    <xf numFmtId="17" fontId="12" fillId="9" borderId="2" xfId="0" applyNumberFormat="1" applyFont="1" applyFill="1" applyBorder="1" applyAlignment="1">
      <alignment horizontal="center" vertical="center"/>
    </xf>
    <xf numFmtId="17" fontId="12" fillId="9" borderId="3" xfId="0" applyNumberFormat="1" applyFont="1" applyFill="1" applyBorder="1" applyAlignment="1">
      <alignment horizontal="center" vertical="center"/>
    </xf>
    <xf numFmtId="3" fontId="13" fillId="10" borderId="0" xfId="0" applyNumberFormat="1" applyFont="1" applyFill="1" applyBorder="1"/>
    <xf numFmtId="3" fontId="13" fillId="10" borderId="10" xfId="0" applyNumberFormat="1" applyFont="1" applyFill="1" applyBorder="1"/>
    <xf numFmtId="3" fontId="12" fillId="10" borderId="13" xfId="0" applyNumberFormat="1" applyFont="1" applyFill="1" applyBorder="1"/>
    <xf numFmtId="3" fontId="12" fillId="10" borderId="12" xfId="0" applyNumberFormat="1" applyFont="1" applyFill="1" applyBorder="1"/>
    <xf numFmtId="3" fontId="12" fillId="10" borderId="14" xfId="0" applyNumberFormat="1" applyFont="1" applyFill="1" applyBorder="1"/>
    <xf numFmtId="3" fontId="0" fillId="0" borderId="0" xfId="0" applyNumberFormat="1"/>
    <xf numFmtId="3" fontId="14" fillId="14" borderId="6" xfId="0" applyNumberFormat="1" applyFont="1" applyFill="1" applyBorder="1"/>
    <xf numFmtId="15" fontId="16" fillId="0" borderId="0" xfId="10" applyNumberFormat="1" applyFont="1" applyAlignment="1">
      <alignment horizontal="left"/>
    </xf>
    <xf numFmtId="3" fontId="12" fillId="9" borderId="2" xfId="0" applyNumberFormat="1" applyFont="1" applyFill="1" applyBorder="1"/>
    <xf numFmtId="10" fontId="17" fillId="16" borderId="18" xfId="1" applyNumberFormat="1" applyFont="1" applyFill="1" applyBorder="1" applyAlignment="1">
      <alignment vertical="center"/>
    </xf>
    <xf numFmtId="10" fontId="17" fillId="16" borderId="19" xfId="1" applyNumberFormat="1" applyFont="1" applyFill="1" applyBorder="1" applyAlignment="1">
      <alignment vertical="center"/>
    </xf>
    <xf numFmtId="3" fontId="12" fillId="9" borderId="3" xfId="0" applyNumberFormat="1" applyFont="1" applyFill="1" applyBorder="1"/>
    <xf numFmtId="10" fontId="17" fillId="16" borderId="21" xfId="1" applyNumberFormat="1" applyFont="1" applyFill="1" applyBorder="1" applyAlignment="1">
      <alignment vertical="center"/>
    </xf>
    <xf numFmtId="10" fontId="17" fillId="16" borderId="23" xfId="1" applyNumberFormat="1" applyFont="1" applyFill="1" applyBorder="1" applyAlignment="1">
      <alignment vertical="center"/>
    </xf>
    <xf numFmtId="3" fontId="13" fillId="10" borderId="0" xfId="0" quotePrefix="1" applyNumberFormat="1" applyFont="1" applyFill="1" applyBorder="1" applyAlignment="1">
      <alignment horizontal="right"/>
    </xf>
    <xf numFmtId="3" fontId="13" fillId="10" borderId="10" xfId="0" applyNumberFormat="1" applyFont="1" applyFill="1" applyBorder="1" applyAlignment="1">
      <alignment horizontal="right"/>
    </xf>
    <xf numFmtId="0" fontId="8" fillId="3" borderId="4" xfId="2" applyFont="1" applyFill="1" applyBorder="1" applyAlignment="1">
      <alignment vertical="center" wrapText="1"/>
    </xf>
    <xf numFmtId="0" fontId="8" fillId="3" borderId="8" xfId="2" applyFont="1" applyFill="1" applyBorder="1" applyAlignment="1">
      <alignment vertical="center" wrapText="1"/>
    </xf>
    <xf numFmtId="0" fontId="8" fillId="3" borderId="11" xfId="2" applyFont="1" applyFill="1" applyBorder="1" applyAlignment="1">
      <alignment vertical="center" wrapText="1"/>
    </xf>
    <xf numFmtId="0" fontId="8" fillId="4" borderId="4" xfId="2" applyFont="1" applyFill="1" applyBorder="1" applyAlignment="1">
      <alignment vertical="center" wrapText="1"/>
    </xf>
    <xf numFmtId="0" fontId="8" fillId="4" borderId="8" xfId="2" applyFont="1" applyFill="1" applyBorder="1" applyAlignment="1">
      <alignment vertical="center" wrapText="1"/>
    </xf>
    <xf numFmtId="0" fontId="8" fillId="4" borderId="11" xfId="2" applyFont="1" applyFill="1" applyBorder="1" applyAlignment="1">
      <alignment vertical="center" wrapText="1"/>
    </xf>
    <xf numFmtId="0" fontId="8" fillId="5" borderId="4" xfId="2" applyFont="1" applyFill="1" applyBorder="1" applyAlignment="1">
      <alignment vertical="center" wrapText="1"/>
    </xf>
    <xf numFmtId="0" fontId="8" fillId="5" borderId="8" xfId="2" applyFont="1" applyFill="1" applyBorder="1" applyAlignment="1">
      <alignment vertical="center" wrapText="1"/>
    </xf>
    <xf numFmtId="0" fontId="8" fillId="5" borderId="11" xfId="2" applyFont="1" applyFill="1" applyBorder="1" applyAlignment="1">
      <alignment vertical="center" wrapText="1"/>
    </xf>
    <xf numFmtId="0" fontId="8" fillId="6" borderId="4" xfId="2" applyFont="1" applyFill="1" applyBorder="1" applyAlignment="1">
      <alignment vertical="center" wrapText="1"/>
    </xf>
    <xf numFmtId="0" fontId="8" fillId="6" borderId="8" xfId="2" applyFont="1" applyFill="1" applyBorder="1" applyAlignment="1">
      <alignment vertical="center" wrapText="1"/>
    </xf>
    <xf numFmtId="0" fontId="8" fillId="6" borderId="11" xfId="2" applyFont="1" applyFill="1" applyBorder="1" applyAlignment="1">
      <alignment vertical="center" wrapText="1"/>
    </xf>
    <xf numFmtId="0" fontId="8" fillId="7" borderId="4" xfId="2" applyFont="1" applyFill="1" applyBorder="1" applyAlignment="1">
      <alignment vertical="center" wrapText="1"/>
    </xf>
    <xf numFmtId="0" fontId="8" fillId="7" borderId="8" xfId="2" applyFont="1" applyFill="1" applyBorder="1" applyAlignment="1">
      <alignment vertical="center" wrapText="1"/>
    </xf>
    <xf numFmtId="0" fontId="8" fillId="7" borderId="11" xfId="2" applyFont="1" applyFill="1" applyBorder="1" applyAlignment="1">
      <alignment vertical="center" wrapText="1"/>
    </xf>
    <xf numFmtId="0" fontId="8" fillId="8" borderId="4" xfId="2" applyFont="1" applyFill="1" applyBorder="1" applyAlignment="1">
      <alignment vertical="center" wrapText="1"/>
    </xf>
    <xf numFmtId="0" fontId="8" fillId="8" borderId="8" xfId="2" applyFont="1" applyFill="1" applyBorder="1" applyAlignment="1">
      <alignment vertical="center" wrapText="1"/>
    </xf>
    <xf numFmtId="0" fontId="8" fillId="8" borderId="11" xfId="2" applyFont="1" applyFill="1" applyBorder="1" applyAlignment="1">
      <alignment vertical="center" wrapText="1"/>
    </xf>
    <xf numFmtId="0" fontId="11" fillId="2" borderId="15" xfId="2" applyFont="1" applyFill="1" applyBorder="1" applyAlignment="1">
      <alignment wrapText="1"/>
    </xf>
    <xf numFmtId="0" fontId="11" fillId="2" borderId="16" xfId="2" applyFont="1" applyFill="1" applyBorder="1" applyAlignment="1">
      <alignment wrapText="1"/>
    </xf>
    <xf numFmtId="17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3" fontId="0" fillId="0" borderId="0" xfId="1" applyNumberFormat="1" applyFont="1"/>
    <xf numFmtId="10" fontId="2" fillId="0" borderId="0" xfId="1" applyNumberFormat="1" applyFont="1"/>
    <xf numFmtId="164" fontId="19" fillId="17" borderId="0" xfId="1" applyNumberFormat="1" applyFont="1" applyFill="1"/>
  </cellXfs>
  <cellStyles count="33"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2" xfId="10"/>
    <cellStyle name="Normal 2 2" xfId="20"/>
    <cellStyle name="Normal 2 3" xfId="22"/>
    <cellStyle name="Normal 3" xfId="11"/>
    <cellStyle name="Normal 3 2" xfId="19"/>
    <cellStyle name="Normal 3 3" xfId="21"/>
    <cellStyle name="Normal 4" xfId="12"/>
    <cellStyle name="Normal 4 2" xfId="23"/>
    <cellStyle name="Normal 4 3" xfId="24"/>
    <cellStyle name="Normal 4 4" xfId="25"/>
    <cellStyle name="Normal 5" xfId="13"/>
    <cellStyle name="Normal 5 2" xfId="26"/>
    <cellStyle name="Normal 5 3" xfId="27"/>
    <cellStyle name="Normal 6" xfId="14"/>
    <cellStyle name="Normal 7" xfId="15"/>
    <cellStyle name="Normal 8" xfId="16"/>
    <cellStyle name="Normal 9" xfId="17"/>
    <cellStyle name="Normal_Hoja1" xfId="2"/>
    <cellStyle name="Porcentual" xfId="1" builtinId="5"/>
    <cellStyle name="Porcentual 2" xfId="18"/>
    <cellStyle name="Porcentual 2 2" xfId="28"/>
    <cellStyle name="Porcentual 2 3" xfId="29"/>
    <cellStyle name="Porcentual 2 4" xfId="30"/>
    <cellStyle name="Porcentual 3" xfId="31"/>
    <cellStyle name="Porcentual 3 2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>
        <c:manualLayout>
          <c:layoutTarget val="inner"/>
          <c:xMode val="edge"/>
          <c:yMode val="edge"/>
          <c:x val="7.9511817448767494E-2"/>
          <c:y val="0.19480351414406533"/>
          <c:w val="0.89613868033937627"/>
          <c:h val="0.61421624380285789"/>
        </c:manualLayout>
      </c:layout>
      <c:lineChart>
        <c:grouping val="standard"/>
        <c:ser>
          <c:idx val="0"/>
          <c:order val="0"/>
          <c:tx>
            <c:strRef>
              <c:f>CORES!$C$46</c:f>
              <c:strCache>
                <c:ptCount val="1"/>
                <c:pt idx="0">
                  <c:v>Gasolina</c:v>
                </c:pt>
              </c:strCache>
            </c:strRef>
          </c:tx>
          <c:marker>
            <c:symbol val="none"/>
          </c:marker>
          <c:cat>
            <c:numRef>
              <c:f>CORES!$D$45:$CL$45</c:f>
              <c:numCache>
                <c:formatCode>mmm\-yy</c:formatCode>
                <c:ptCount val="87"/>
                <c:pt idx="0">
                  <c:v>38017</c:v>
                </c:pt>
                <c:pt idx="1">
                  <c:v>38045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</c:numCache>
            </c:numRef>
          </c:cat>
          <c:val>
            <c:numRef>
              <c:f>CORES!$D$46:$CL$46</c:f>
              <c:numCache>
                <c:formatCode>#,##0</c:formatCode>
                <c:ptCount val="87"/>
                <c:pt idx="0">
                  <c:v>603463.52099999995</c:v>
                </c:pt>
                <c:pt idx="1">
                  <c:v>569317.86699999997</c:v>
                </c:pt>
                <c:pt idx="2">
                  <c:v>641382.57500000007</c:v>
                </c:pt>
                <c:pt idx="3">
                  <c:v>662184.51000000013</c:v>
                </c:pt>
                <c:pt idx="4">
                  <c:v>627488.16199999989</c:v>
                </c:pt>
                <c:pt idx="5">
                  <c:v>667013.32499999995</c:v>
                </c:pt>
                <c:pt idx="6">
                  <c:v>738920.79600000009</c:v>
                </c:pt>
                <c:pt idx="7">
                  <c:v>710695.21499999997</c:v>
                </c:pt>
                <c:pt idx="8">
                  <c:v>638428.451</c:v>
                </c:pt>
                <c:pt idx="9">
                  <c:v>627183.28200000001</c:v>
                </c:pt>
                <c:pt idx="10">
                  <c:v>592772.01400000008</c:v>
                </c:pt>
                <c:pt idx="11">
                  <c:v>641909.69700000004</c:v>
                </c:pt>
                <c:pt idx="12">
                  <c:v>550740.41500000004</c:v>
                </c:pt>
                <c:pt idx="13">
                  <c:v>528612.78399999999</c:v>
                </c:pt>
                <c:pt idx="14">
                  <c:v>628384.42299999995</c:v>
                </c:pt>
                <c:pt idx="15">
                  <c:v>600861.29499999993</c:v>
                </c:pt>
                <c:pt idx="16">
                  <c:v>619228.03299999994</c:v>
                </c:pt>
                <c:pt idx="17">
                  <c:v>631673.15899999999</c:v>
                </c:pt>
                <c:pt idx="18">
                  <c:v>683861.61100000003</c:v>
                </c:pt>
                <c:pt idx="19">
                  <c:v>689311.64399999997</c:v>
                </c:pt>
                <c:pt idx="20">
                  <c:v>600603.21000000008</c:v>
                </c:pt>
                <c:pt idx="21">
                  <c:v>590508.12100000004</c:v>
                </c:pt>
                <c:pt idx="22">
                  <c:v>549730.28700000001</c:v>
                </c:pt>
                <c:pt idx="23">
                  <c:v>595522.62199999997</c:v>
                </c:pt>
                <c:pt idx="24">
                  <c:v>532616.47399999993</c:v>
                </c:pt>
                <c:pt idx="25">
                  <c:v>507219.26000000007</c:v>
                </c:pt>
                <c:pt idx="26">
                  <c:v>584416.59100000001</c:v>
                </c:pt>
                <c:pt idx="27">
                  <c:v>583372.40700000001</c:v>
                </c:pt>
                <c:pt idx="28">
                  <c:v>597975.08200000005</c:v>
                </c:pt>
                <c:pt idx="29">
                  <c:v>596298.34399999992</c:v>
                </c:pt>
                <c:pt idx="30">
                  <c:v>632328.44000000006</c:v>
                </c:pt>
                <c:pt idx="31">
                  <c:v>643231.07899999991</c:v>
                </c:pt>
                <c:pt idx="32">
                  <c:v>583325.86300000001</c:v>
                </c:pt>
                <c:pt idx="33">
                  <c:v>574522.17499999993</c:v>
                </c:pt>
                <c:pt idx="34">
                  <c:v>533132.15099999995</c:v>
                </c:pt>
                <c:pt idx="35">
                  <c:v>571539.80900000001</c:v>
                </c:pt>
                <c:pt idx="36">
                  <c:v>522182.88</c:v>
                </c:pt>
                <c:pt idx="37">
                  <c:v>485651.39999999991</c:v>
                </c:pt>
                <c:pt idx="38">
                  <c:v>577570.35000000009</c:v>
                </c:pt>
                <c:pt idx="39">
                  <c:v>550795.01</c:v>
                </c:pt>
                <c:pt idx="40">
                  <c:v>565998.75999999978</c:v>
                </c:pt>
                <c:pt idx="41">
                  <c:v>580183.72</c:v>
                </c:pt>
                <c:pt idx="42">
                  <c:v>618939.80000000005</c:v>
                </c:pt>
                <c:pt idx="43">
                  <c:v>633264.40000000014</c:v>
                </c:pt>
                <c:pt idx="44">
                  <c:v>537295.54</c:v>
                </c:pt>
                <c:pt idx="45">
                  <c:v>574018.64000000013</c:v>
                </c:pt>
                <c:pt idx="46">
                  <c:v>518332.70999999996</c:v>
                </c:pt>
                <c:pt idx="47">
                  <c:v>532806.26</c:v>
                </c:pt>
                <c:pt idx="48">
                  <c:v>493849.22000000009</c:v>
                </c:pt>
                <c:pt idx="49">
                  <c:v>488254.25000000017</c:v>
                </c:pt>
                <c:pt idx="50">
                  <c:v>525620.21999999974</c:v>
                </c:pt>
                <c:pt idx="51">
                  <c:v>520710.43000000005</c:v>
                </c:pt>
                <c:pt idx="52">
                  <c:v>528906.73999999976</c:v>
                </c:pt>
                <c:pt idx="53">
                  <c:v>520827.89999999991</c:v>
                </c:pt>
                <c:pt idx="54">
                  <c:v>589972.19000000006</c:v>
                </c:pt>
                <c:pt idx="55">
                  <c:v>577170.49</c:v>
                </c:pt>
                <c:pt idx="56">
                  <c:v>520119.22999999981</c:v>
                </c:pt>
                <c:pt idx="57">
                  <c:v>528470.30000000005</c:v>
                </c:pt>
                <c:pt idx="58">
                  <c:v>476811.22000000026</c:v>
                </c:pt>
                <c:pt idx="59">
                  <c:v>525079.26000000036</c:v>
                </c:pt>
                <c:pt idx="60">
                  <c:v>462173.79000000027</c:v>
                </c:pt>
                <c:pt idx="61">
                  <c:v>445294.26000000018</c:v>
                </c:pt>
                <c:pt idx="62">
                  <c:v>495807.94</c:v>
                </c:pt>
                <c:pt idx="63">
                  <c:v>511118.7900000001</c:v>
                </c:pt>
                <c:pt idx="64">
                  <c:v>497271.12000000005</c:v>
                </c:pt>
                <c:pt idx="65">
                  <c:v>522017.25999999989</c:v>
                </c:pt>
                <c:pt idx="66">
                  <c:v>581255.35000000021</c:v>
                </c:pt>
                <c:pt idx="67">
                  <c:v>552135.85999999975</c:v>
                </c:pt>
                <c:pt idx="68">
                  <c:v>498488.39999999967</c:v>
                </c:pt>
                <c:pt idx="69">
                  <c:v>507482.59000000014</c:v>
                </c:pt>
                <c:pt idx="70">
                  <c:v>449781.80999999965</c:v>
                </c:pt>
                <c:pt idx="71">
                  <c:v>489995.97000000032</c:v>
                </c:pt>
                <c:pt idx="72">
                  <c:v>416457.7</c:v>
                </c:pt>
                <c:pt idx="73">
                  <c:v>414864.38999999972</c:v>
                </c:pt>
                <c:pt idx="74">
                  <c:v>495234.3699999997</c:v>
                </c:pt>
                <c:pt idx="75">
                  <c:v>469198.40000000072</c:v>
                </c:pt>
                <c:pt idx="76">
                  <c:v>471377.99000000034</c:v>
                </c:pt>
                <c:pt idx="77">
                  <c:v>490185.58999999973</c:v>
                </c:pt>
                <c:pt idx="78">
                  <c:v>541795.59999999951</c:v>
                </c:pt>
                <c:pt idx="79">
                  <c:v>524602.03999999946</c:v>
                </c:pt>
                <c:pt idx="80">
                  <c:v>483926.42999999953</c:v>
                </c:pt>
                <c:pt idx="81">
                  <c:v>466953.91000000015</c:v>
                </c:pt>
                <c:pt idx="82">
                  <c:v>435609.21999999991</c:v>
                </c:pt>
                <c:pt idx="83">
                  <c:v>467008.80999999994</c:v>
                </c:pt>
                <c:pt idx="84">
                  <c:v>403862.47000000003</c:v>
                </c:pt>
                <c:pt idx="85">
                  <c:v>398953.99000000034</c:v>
                </c:pt>
                <c:pt idx="86">
                  <c:v>431000</c:v>
                </c:pt>
              </c:numCache>
            </c:numRef>
          </c:val>
        </c:ser>
        <c:dLbls/>
        <c:marker val="1"/>
        <c:axId val="210648064"/>
        <c:axId val="210662144"/>
      </c:lineChart>
      <c:dateAx>
        <c:axId val="210648064"/>
        <c:scaling>
          <c:orientation val="minMax"/>
        </c:scaling>
        <c:axPos val="b"/>
        <c:numFmt formatCode="mmm\-yy" sourceLinked="1"/>
        <c:tickLblPos val="nextTo"/>
        <c:crossAx val="210662144"/>
        <c:crosses val="autoZero"/>
        <c:auto val="1"/>
        <c:lblOffset val="100"/>
        <c:baseTimeUnit val="months"/>
      </c:dateAx>
      <c:valAx>
        <c:axId val="210662144"/>
        <c:scaling>
          <c:orientation val="minMax"/>
        </c:scaling>
        <c:axPos val="l"/>
        <c:majorGridlines/>
        <c:numFmt formatCode="#,##0" sourceLinked="1"/>
        <c:tickLblPos val="nextTo"/>
        <c:crossAx val="21064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98750309210125"/>
          <c:y val="5.7620662000583286E-2"/>
          <c:w val="8.5873215236302189E-2"/>
          <c:h val="0.26641477564723515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Evolución consumo carburante (Gasolinas + Gasóleos auto)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tep</c:v>
          </c:tx>
          <c:marker>
            <c:symbol val="none"/>
          </c:marker>
          <c:cat>
            <c:numRef>
              <c:f>CORES!$AN$45:$CL$45</c:f>
              <c:numCache>
                <c:formatCode>mmm\-yy</c:formatCode>
                <c:ptCount val="51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</c:numCache>
            </c:numRef>
          </c:cat>
          <c:val>
            <c:numRef>
              <c:f>CORES!$AN$48:$CL$48</c:f>
              <c:numCache>
                <c:formatCode>#,##0</c:formatCode>
                <c:ptCount val="51"/>
                <c:pt idx="0">
                  <c:v>2556527.4199999995</c:v>
                </c:pt>
                <c:pt idx="1">
                  <c:v>2468264.6499999994</c:v>
                </c:pt>
                <c:pt idx="2">
                  <c:v>2893745.2600000002</c:v>
                </c:pt>
                <c:pt idx="3">
                  <c:v>2612776.48</c:v>
                </c:pt>
                <c:pt idx="4">
                  <c:v>2815520.4699999993</c:v>
                </c:pt>
                <c:pt idx="5">
                  <c:v>2839524.26</c:v>
                </c:pt>
                <c:pt idx="6">
                  <c:v>2956699.709999999</c:v>
                </c:pt>
                <c:pt idx="7">
                  <c:v>2816505.2700000005</c:v>
                </c:pt>
                <c:pt idx="8">
                  <c:v>2620531.5499999998</c:v>
                </c:pt>
                <c:pt idx="9">
                  <c:v>2895615.4299999997</c:v>
                </c:pt>
                <c:pt idx="10">
                  <c:v>2705993.18</c:v>
                </c:pt>
                <c:pt idx="11">
                  <c:v>2593189.7700000005</c:v>
                </c:pt>
                <c:pt idx="12">
                  <c:v>2583845.9500000007</c:v>
                </c:pt>
                <c:pt idx="13">
                  <c:v>2610597.15</c:v>
                </c:pt>
                <c:pt idx="14">
                  <c:v>2628452.9499999997</c:v>
                </c:pt>
                <c:pt idx="15">
                  <c:v>2747887.6800000006</c:v>
                </c:pt>
                <c:pt idx="16">
                  <c:v>2700008.1600000015</c:v>
                </c:pt>
                <c:pt idx="17">
                  <c:v>2539494.5399999996</c:v>
                </c:pt>
                <c:pt idx="18">
                  <c:v>2909202.060000001</c:v>
                </c:pt>
                <c:pt idx="19">
                  <c:v>2576969.8100000005</c:v>
                </c:pt>
                <c:pt idx="20">
                  <c:v>2557536.6699999976</c:v>
                </c:pt>
                <c:pt idx="21">
                  <c:v>2658837.0199999986</c:v>
                </c:pt>
                <c:pt idx="22">
                  <c:v>2405325.1800000006</c:v>
                </c:pt>
                <c:pt idx="23">
                  <c:v>2503019.0900000022</c:v>
                </c:pt>
                <c:pt idx="24">
                  <c:v>2286709.4800000014</c:v>
                </c:pt>
                <c:pt idx="25">
                  <c:v>2277422.7399999984</c:v>
                </c:pt>
                <c:pt idx="26">
                  <c:v>2486210.3600000008</c:v>
                </c:pt>
                <c:pt idx="27">
                  <c:v>2498018.0700000017</c:v>
                </c:pt>
                <c:pt idx="28">
                  <c:v>2493621.1199999996</c:v>
                </c:pt>
                <c:pt idx="29">
                  <c:v>2596696.4600000004</c:v>
                </c:pt>
                <c:pt idx="30">
                  <c:v>2809206.7100000004</c:v>
                </c:pt>
                <c:pt idx="31">
                  <c:v>2501528.959999999</c:v>
                </c:pt>
                <c:pt idx="32">
                  <c:v>2478748.2599999998</c:v>
                </c:pt>
                <c:pt idx="33">
                  <c:v>2566710.56</c:v>
                </c:pt>
                <c:pt idx="34">
                  <c:v>2365480.0400000005</c:v>
                </c:pt>
                <c:pt idx="35">
                  <c:v>2437294.2700000005</c:v>
                </c:pt>
                <c:pt idx="36">
                  <c:v>2127563.5999999987</c:v>
                </c:pt>
                <c:pt idx="37">
                  <c:v>2226256.1500000022</c:v>
                </c:pt>
                <c:pt idx="38">
                  <c:v>2597312.3899999997</c:v>
                </c:pt>
                <c:pt idx="39">
                  <c:v>2417819.1900000009</c:v>
                </c:pt>
                <c:pt idx="40">
                  <c:v>2474602.2199999993</c:v>
                </c:pt>
                <c:pt idx="41">
                  <c:v>2579533.8800000018</c:v>
                </c:pt>
                <c:pt idx="42">
                  <c:v>2698530.9899999998</c:v>
                </c:pt>
                <c:pt idx="43">
                  <c:v>2478052.8700000006</c:v>
                </c:pt>
                <c:pt idx="44">
                  <c:v>2436801.3199999984</c:v>
                </c:pt>
                <c:pt idx="45">
                  <c:v>2438283.6499999994</c:v>
                </c:pt>
                <c:pt idx="46">
                  <c:v>2386514.9500000016</c:v>
                </c:pt>
                <c:pt idx="47">
                  <c:v>2402332.9799999995</c:v>
                </c:pt>
                <c:pt idx="48">
                  <c:v>2153887.0500000021</c:v>
                </c:pt>
                <c:pt idx="49">
                  <c:v>2190502.2299999995</c:v>
                </c:pt>
                <c:pt idx="50">
                  <c:v>2392000</c:v>
                </c:pt>
              </c:numCache>
            </c:numRef>
          </c:val>
        </c:ser>
        <c:dLbls/>
        <c:marker val="1"/>
        <c:axId val="224400128"/>
        <c:axId val="224401664"/>
      </c:lineChart>
      <c:dateAx>
        <c:axId val="224400128"/>
        <c:scaling>
          <c:orientation val="minMax"/>
        </c:scaling>
        <c:axPos val="b"/>
        <c:numFmt formatCode="mmm\-yy" sourceLinked="1"/>
        <c:majorTickMark val="none"/>
        <c:tickLblPos val="nextTo"/>
        <c:crossAx val="224401664"/>
        <c:crosses val="autoZero"/>
        <c:auto val="1"/>
        <c:lblOffset val="100"/>
        <c:baseTimeUnit val="months"/>
      </c:dateAx>
      <c:valAx>
        <c:axId val="22440166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spPr>
          <a:ln w="9525">
            <a:noFill/>
          </a:ln>
        </c:spPr>
        <c:crossAx val="22440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88893672574191318"/>
          <c:y val="4.2323358091225297E-2"/>
          <c:w val="5.9067437455884046E-2"/>
          <c:h val="5.454874537149311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308262</xdr:colOff>
      <xdr:row>76</xdr:row>
      <xdr:rowOff>142442</xdr:rowOff>
    </xdr:from>
    <xdr:to>
      <xdr:col>47</xdr:col>
      <xdr:colOff>3463</xdr:colOff>
      <xdr:row>81</xdr:row>
      <xdr:rowOff>51955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280103</xdr:colOff>
      <xdr:row>51</xdr:row>
      <xdr:rowOff>78251</xdr:rowOff>
    </xdr:from>
    <xdr:to>
      <xdr:col>47</xdr:col>
      <xdr:colOff>70139</xdr:colOff>
      <xdr:row>73</xdr:row>
      <xdr:rowOff>25864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CU55"/>
  <sheetViews>
    <sheetView tabSelected="1" zoomScaleNormal="100" workbookViewId="0"/>
  </sheetViews>
  <sheetFormatPr baseColWidth="10" defaultRowHeight="15"/>
  <cols>
    <col min="1" max="1" width="11.42578125" style="126"/>
    <col min="2" max="2" width="23.28515625" style="126" bestFit="1" customWidth="1"/>
    <col min="3" max="3" width="22.42578125" style="126" customWidth="1"/>
    <col min="4" max="5" width="11.42578125" style="126"/>
    <col min="6" max="6" width="16.5703125" style="126" customWidth="1"/>
    <col min="7" max="16384" width="11.42578125" style="126"/>
  </cols>
  <sheetData>
    <row r="5" spans="2:99">
      <c r="B5" s="77"/>
      <c r="C5" s="1"/>
      <c r="D5" s="2">
        <v>38017</v>
      </c>
      <c r="E5" s="3">
        <v>38045</v>
      </c>
      <c r="F5" s="3">
        <v>38077</v>
      </c>
      <c r="G5" s="3">
        <v>38107</v>
      </c>
      <c r="H5" s="3">
        <v>38138</v>
      </c>
      <c r="I5" s="3">
        <v>38168</v>
      </c>
      <c r="J5" s="3">
        <v>38199</v>
      </c>
      <c r="K5" s="3">
        <v>38230</v>
      </c>
      <c r="L5" s="3">
        <v>38260</v>
      </c>
      <c r="M5" s="3">
        <v>38291</v>
      </c>
      <c r="N5" s="3">
        <v>38321</v>
      </c>
      <c r="O5" s="4">
        <v>38352</v>
      </c>
      <c r="P5" s="2">
        <v>38383</v>
      </c>
      <c r="Q5" s="3">
        <v>38411</v>
      </c>
      <c r="R5" s="3">
        <v>38442</v>
      </c>
      <c r="S5" s="3">
        <v>38472</v>
      </c>
      <c r="T5" s="3">
        <v>38503</v>
      </c>
      <c r="U5" s="3">
        <v>38533</v>
      </c>
      <c r="V5" s="3">
        <v>38564</v>
      </c>
      <c r="W5" s="3">
        <v>38595</v>
      </c>
      <c r="X5" s="3">
        <v>38625</v>
      </c>
      <c r="Y5" s="3">
        <v>38656</v>
      </c>
      <c r="Z5" s="3">
        <v>38686</v>
      </c>
      <c r="AA5" s="4">
        <v>38717</v>
      </c>
      <c r="AB5" s="78">
        <v>38748</v>
      </c>
      <c r="AC5" s="79">
        <v>38776</v>
      </c>
      <c r="AD5" s="79">
        <v>38807</v>
      </c>
      <c r="AE5" s="79">
        <v>38837</v>
      </c>
      <c r="AF5" s="79">
        <v>38868</v>
      </c>
      <c r="AG5" s="79">
        <v>38898</v>
      </c>
      <c r="AH5" s="79">
        <v>38929</v>
      </c>
      <c r="AI5" s="79">
        <v>38960</v>
      </c>
      <c r="AJ5" s="79">
        <v>38990</v>
      </c>
      <c r="AK5" s="79">
        <v>39021</v>
      </c>
      <c r="AL5" s="79">
        <v>39051</v>
      </c>
      <c r="AM5" s="80">
        <v>39082</v>
      </c>
      <c r="AN5" s="163">
        <v>39113</v>
      </c>
      <c r="AO5" s="164">
        <v>39141</v>
      </c>
      <c r="AP5" s="164">
        <v>39172</v>
      </c>
      <c r="AQ5" s="164">
        <v>39202</v>
      </c>
      <c r="AR5" s="164">
        <v>39233</v>
      </c>
      <c r="AS5" s="164">
        <v>39263</v>
      </c>
      <c r="AT5" s="164">
        <v>39294</v>
      </c>
      <c r="AU5" s="164">
        <v>39325</v>
      </c>
      <c r="AV5" s="164">
        <v>39355</v>
      </c>
      <c r="AW5" s="164">
        <v>39386</v>
      </c>
      <c r="AX5" s="164">
        <v>39416</v>
      </c>
      <c r="AY5" s="165">
        <v>39447</v>
      </c>
      <c r="AZ5" s="163">
        <v>39478</v>
      </c>
      <c r="BA5" s="164">
        <v>39507</v>
      </c>
      <c r="BB5" s="164">
        <v>39538</v>
      </c>
      <c r="BC5" s="164">
        <v>39568</v>
      </c>
      <c r="BD5" s="164">
        <v>39599</v>
      </c>
      <c r="BE5" s="164">
        <v>39629</v>
      </c>
      <c r="BF5" s="164">
        <v>39660</v>
      </c>
      <c r="BG5" s="164">
        <v>39691</v>
      </c>
      <c r="BH5" s="164">
        <v>39721</v>
      </c>
      <c r="BI5" s="164">
        <v>39752</v>
      </c>
      <c r="BJ5" s="164">
        <v>39782</v>
      </c>
      <c r="BK5" s="165">
        <v>39813</v>
      </c>
      <c r="BL5" s="163">
        <v>39844</v>
      </c>
      <c r="BM5" s="164">
        <v>39872</v>
      </c>
      <c r="BN5" s="164">
        <v>39903</v>
      </c>
      <c r="BO5" s="164">
        <v>39933</v>
      </c>
      <c r="BP5" s="164">
        <v>39964</v>
      </c>
      <c r="BQ5" s="164">
        <v>39994</v>
      </c>
      <c r="BR5" s="164">
        <v>40025</v>
      </c>
      <c r="BS5" s="164">
        <v>40056</v>
      </c>
      <c r="BT5" s="164">
        <v>40086</v>
      </c>
      <c r="BU5" s="164">
        <v>40117</v>
      </c>
      <c r="BV5" s="164">
        <v>40147</v>
      </c>
      <c r="BW5" s="165">
        <v>40178</v>
      </c>
      <c r="BX5" s="163">
        <v>40209</v>
      </c>
      <c r="BY5" s="164">
        <v>40237</v>
      </c>
      <c r="BZ5" s="164">
        <v>40268</v>
      </c>
      <c r="CA5" s="164">
        <v>40298</v>
      </c>
      <c r="CB5" s="164">
        <v>40329</v>
      </c>
      <c r="CC5" s="164">
        <v>40359</v>
      </c>
      <c r="CD5" s="164">
        <v>40390</v>
      </c>
      <c r="CE5" s="164">
        <v>40421</v>
      </c>
      <c r="CF5" s="164">
        <v>40451</v>
      </c>
      <c r="CG5" s="164">
        <v>40482</v>
      </c>
      <c r="CH5" s="164">
        <v>40512</v>
      </c>
      <c r="CI5" s="165">
        <v>40543</v>
      </c>
      <c r="CJ5" s="163">
        <v>40574</v>
      </c>
      <c r="CK5" s="164">
        <v>40602</v>
      </c>
      <c r="CL5" s="164">
        <v>40633</v>
      </c>
      <c r="CM5" s="164">
        <v>40663</v>
      </c>
      <c r="CN5" s="164">
        <v>40694</v>
      </c>
      <c r="CO5" s="164">
        <v>40724</v>
      </c>
      <c r="CP5" s="164">
        <v>40755</v>
      </c>
      <c r="CQ5" s="164">
        <v>40786</v>
      </c>
      <c r="CR5" s="164">
        <v>40816</v>
      </c>
      <c r="CS5" s="164">
        <v>40847</v>
      </c>
      <c r="CT5" s="164">
        <v>40877</v>
      </c>
      <c r="CU5" s="165">
        <v>40908</v>
      </c>
    </row>
    <row r="6" spans="2:99" ht="15" customHeight="1">
      <c r="B6" s="182" t="s">
        <v>20</v>
      </c>
      <c r="C6" s="5" t="s">
        <v>21</v>
      </c>
      <c r="D6" s="6">
        <v>167408.21000000011</v>
      </c>
      <c r="E6" s="7">
        <v>149662.28000000003</v>
      </c>
      <c r="F6" s="7">
        <v>167985.79999999993</v>
      </c>
      <c r="G6" s="7">
        <v>139858.93000000002</v>
      </c>
      <c r="H6" s="7">
        <v>110626.26999999997</v>
      </c>
      <c r="I6" s="7">
        <v>90578.98000000001</v>
      </c>
      <c r="J6" s="7">
        <v>87994.190000000104</v>
      </c>
      <c r="K6" s="7">
        <v>88580.090000000026</v>
      </c>
      <c r="L6" s="7">
        <v>90812.509999999951</v>
      </c>
      <c r="M6" s="7">
        <v>97403.870000000024</v>
      </c>
      <c r="N6" s="7">
        <v>142346.57999999999</v>
      </c>
      <c r="O6" s="8">
        <v>181046.66000000006</v>
      </c>
      <c r="P6" s="6">
        <v>178434.14999999994</v>
      </c>
      <c r="Q6" s="7">
        <v>165005.36999999994</v>
      </c>
      <c r="R6" s="7">
        <v>168155.02000000008</v>
      </c>
      <c r="S6" s="7">
        <v>112011.41000000003</v>
      </c>
      <c r="T6" s="7">
        <v>94502.95000000007</v>
      </c>
      <c r="U6" s="7">
        <v>83925.469999999987</v>
      </c>
      <c r="V6" s="7">
        <v>79295.219999999972</v>
      </c>
      <c r="W6" s="7">
        <v>86320.749999999985</v>
      </c>
      <c r="X6" s="7">
        <v>88531.63999999997</v>
      </c>
      <c r="Y6" s="7">
        <v>94753.539999999979</v>
      </c>
      <c r="Z6" s="7">
        <v>126968.60000000006</v>
      </c>
      <c r="AA6" s="8">
        <v>173650.99000000005</v>
      </c>
      <c r="AB6" s="122">
        <v>162661.70999999996</v>
      </c>
      <c r="AC6" s="124">
        <v>144635.17999999993</v>
      </c>
      <c r="AD6" s="124">
        <v>143568.04000000007</v>
      </c>
      <c r="AE6" s="124">
        <v>96060.299999999988</v>
      </c>
      <c r="AF6" s="124">
        <v>92769.909999999989</v>
      </c>
      <c r="AG6" s="124">
        <v>81024.48000000001</v>
      </c>
      <c r="AH6" s="124">
        <v>73980.139999999985</v>
      </c>
      <c r="AI6" s="124">
        <v>82379.479999999981</v>
      </c>
      <c r="AJ6" s="124">
        <v>75683.209999999948</v>
      </c>
      <c r="AK6" s="124">
        <v>89286.220000000045</v>
      </c>
      <c r="AL6" s="124">
        <v>103503.06</v>
      </c>
      <c r="AM6" s="125">
        <v>147002.77000000002</v>
      </c>
      <c r="AN6" s="122">
        <v>151408.19999999995</v>
      </c>
      <c r="AO6" s="124">
        <v>121577.10999999999</v>
      </c>
      <c r="AP6" s="124">
        <v>119250.74000000003</v>
      </c>
      <c r="AQ6" s="124">
        <v>114354.28999999995</v>
      </c>
      <c r="AR6" s="124">
        <v>91654.669999999969</v>
      </c>
      <c r="AS6" s="124">
        <v>78266.830000000045</v>
      </c>
      <c r="AT6" s="124">
        <v>77375.080000000016</v>
      </c>
      <c r="AU6" s="124">
        <v>81128.099999999977</v>
      </c>
      <c r="AV6" s="124">
        <v>73118.280000000013</v>
      </c>
      <c r="AW6" s="124">
        <v>93457.189999999988</v>
      </c>
      <c r="AX6" s="124">
        <v>118876.69000000002</v>
      </c>
      <c r="AY6" s="125">
        <v>138266.04999999999</v>
      </c>
      <c r="AZ6" s="122">
        <v>136529.36000000004</v>
      </c>
      <c r="BA6" s="124">
        <v>120145.05000000002</v>
      </c>
      <c r="BB6" s="124">
        <v>111123.22999999997</v>
      </c>
      <c r="BC6" s="124">
        <v>99484.299999999959</v>
      </c>
      <c r="BD6" s="124">
        <v>83480.5</v>
      </c>
      <c r="BE6" s="124">
        <v>72752.25</v>
      </c>
      <c r="BF6" s="124">
        <v>74331.089999999982</v>
      </c>
      <c r="BG6" s="124">
        <v>68005.729999999981</v>
      </c>
      <c r="BH6" s="124">
        <v>74397.340000000026</v>
      </c>
      <c r="BI6" s="124">
        <v>88139.28</v>
      </c>
      <c r="BJ6" s="124">
        <v>104168.16000000002</v>
      </c>
      <c r="BK6" s="125">
        <v>147351.67999999993</v>
      </c>
      <c r="BL6" s="122">
        <v>139277.51999999999</v>
      </c>
      <c r="BM6" s="124">
        <v>110242.65999999999</v>
      </c>
      <c r="BN6" s="124">
        <v>94538.739999999976</v>
      </c>
      <c r="BO6" s="124">
        <v>114965.15000000001</v>
      </c>
      <c r="BP6" s="124">
        <v>74907.410000000033</v>
      </c>
      <c r="BQ6" s="124">
        <v>69480.890000000043</v>
      </c>
      <c r="BR6" s="124">
        <v>69396.28</v>
      </c>
      <c r="BS6" s="124">
        <v>65773.759999999995</v>
      </c>
      <c r="BT6" s="124">
        <v>70197.459999999977</v>
      </c>
      <c r="BU6" s="124">
        <v>68628.03</v>
      </c>
      <c r="BV6" s="124">
        <v>84922.97000000003</v>
      </c>
      <c r="BW6" s="125">
        <v>134605.85999999996</v>
      </c>
      <c r="BX6" s="166">
        <v>122383.09999999998</v>
      </c>
      <c r="BY6" s="124">
        <v>118985.98999999998</v>
      </c>
      <c r="BZ6" s="124">
        <v>120815.65</v>
      </c>
      <c r="CA6" s="124">
        <v>88271.689999999973</v>
      </c>
      <c r="CB6" s="124">
        <v>74681.719999999972</v>
      </c>
      <c r="CC6" s="124">
        <v>69349.029999999984</v>
      </c>
      <c r="CD6" s="124">
        <v>64302.990000000049</v>
      </c>
      <c r="CE6" s="124">
        <v>64511.370000000024</v>
      </c>
      <c r="CF6" s="124">
        <v>64722.699999999983</v>
      </c>
      <c r="CG6" s="124">
        <v>75927.300000000017</v>
      </c>
      <c r="CH6" s="124">
        <v>99989.45</v>
      </c>
      <c r="CI6" s="125">
        <v>136424.11999999997</v>
      </c>
      <c r="CJ6" s="166">
        <v>115999.44000000006</v>
      </c>
      <c r="CK6" s="166">
        <v>104832.16000000005</v>
      </c>
      <c r="CL6" s="166"/>
      <c r="CM6" s="166"/>
      <c r="CN6" s="166"/>
      <c r="CO6" s="166"/>
      <c r="CP6" s="166"/>
      <c r="CQ6" s="166"/>
      <c r="CR6" s="166"/>
      <c r="CS6" s="166"/>
      <c r="CT6" s="166"/>
      <c r="CU6" s="167"/>
    </row>
    <row r="7" spans="2:99">
      <c r="B7" s="183"/>
      <c r="C7" s="9" t="s">
        <v>22</v>
      </c>
      <c r="D7" s="10">
        <v>91482.109999999986</v>
      </c>
      <c r="E7" s="11">
        <v>95647.819999999978</v>
      </c>
      <c r="F7" s="11">
        <v>97734.39</v>
      </c>
      <c r="G7" s="11">
        <v>87780.64</v>
      </c>
      <c r="H7" s="11">
        <v>64529.299999999988</v>
      </c>
      <c r="I7" s="11">
        <v>49311.930000000008</v>
      </c>
      <c r="J7" s="11">
        <v>38975.129999999997</v>
      </c>
      <c r="K7" s="11">
        <v>35092.329999999994</v>
      </c>
      <c r="L7" s="11">
        <v>41487.740000000005</v>
      </c>
      <c r="M7" s="11">
        <v>48290.859999999993</v>
      </c>
      <c r="N7" s="11">
        <v>66430.340000000026</v>
      </c>
      <c r="O7" s="12">
        <v>89969.319999999978</v>
      </c>
      <c r="P7" s="10">
        <v>99117.839999999967</v>
      </c>
      <c r="Q7" s="11">
        <v>107873.62000000001</v>
      </c>
      <c r="R7" s="11">
        <v>104636.44999999995</v>
      </c>
      <c r="S7" s="11">
        <v>81368.320000000036</v>
      </c>
      <c r="T7" s="11">
        <v>52727.970000000016</v>
      </c>
      <c r="U7" s="11">
        <v>43472.109999999993</v>
      </c>
      <c r="V7" s="11">
        <v>34434.499999999985</v>
      </c>
      <c r="W7" s="11">
        <v>37568.749999999993</v>
      </c>
      <c r="X7" s="11">
        <v>39948.400000000001</v>
      </c>
      <c r="Y7" s="11">
        <v>47163.680000000022</v>
      </c>
      <c r="Z7" s="11">
        <v>56969.610000000008</v>
      </c>
      <c r="AA7" s="12">
        <v>91574.67</v>
      </c>
      <c r="AB7" s="123">
        <v>99197.939999999959</v>
      </c>
      <c r="AC7" s="166">
        <v>108946.41999999998</v>
      </c>
      <c r="AD7" s="166">
        <v>96406.939999999944</v>
      </c>
      <c r="AE7" s="166">
        <v>71117.48</v>
      </c>
      <c r="AF7" s="166">
        <v>49433.740000000013</v>
      </c>
      <c r="AG7" s="166">
        <v>41540.049999999988</v>
      </c>
      <c r="AH7" s="166">
        <v>33189.97</v>
      </c>
      <c r="AI7" s="166">
        <v>35581.259999999995</v>
      </c>
      <c r="AJ7" s="166">
        <v>37877.31</v>
      </c>
      <c r="AK7" s="166">
        <v>46072.780000000013</v>
      </c>
      <c r="AL7" s="166">
        <v>48713.05</v>
      </c>
      <c r="AM7" s="167">
        <v>73987.070000000007</v>
      </c>
      <c r="AN7" s="123">
        <v>99164.88</v>
      </c>
      <c r="AO7" s="166">
        <v>102596.72</v>
      </c>
      <c r="AP7" s="166">
        <v>93510.34</v>
      </c>
      <c r="AQ7" s="166">
        <v>78136.210000000021</v>
      </c>
      <c r="AR7" s="166">
        <v>60116.329999999987</v>
      </c>
      <c r="AS7" s="166">
        <v>42118.06</v>
      </c>
      <c r="AT7" s="166">
        <v>38222.37999999999</v>
      </c>
      <c r="AU7" s="166">
        <v>36311.780000000013</v>
      </c>
      <c r="AV7" s="166">
        <v>37485.780000000013</v>
      </c>
      <c r="AW7" s="166">
        <v>51141.530000000013</v>
      </c>
      <c r="AX7" s="166">
        <v>61911.360000000015</v>
      </c>
      <c r="AY7" s="167">
        <v>88259.18</v>
      </c>
      <c r="AZ7" s="123">
        <v>106808.13999999996</v>
      </c>
      <c r="BA7" s="166">
        <v>103507.54999999999</v>
      </c>
      <c r="BB7" s="166">
        <v>85389.499999999971</v>
      </c>
      <c r="BC7" s="166">
        <v>81198.919999999984</v>
      </c>
      <c r="BD7" s="166">
        <v>58207.390000000007</v>
      </c>
      <c r="BE7" s="166">
        <v>44064.440000000017</v>
      </c>
      <c r="BF7" s="166">
        <v>37679.639999999992</v>
      </c>
      <c r="BG7" s="166">
        <v>30814.689999999988</v>
      </c>
      <c r="BH7" s="166">
        <v>38396.300000000003</v>
      </c>
      <c r="BI7" s="166">
        <v>46745.390000000007</v>
      </c>
      <c r="BJ7" s="166">
        <v>59307.679999999993</v>
      </c>
      <c r="BK7" s="167">
        <v>94962.049999999988</v>
      </c>
      <c r="BL7" s="123">
        <v>110078.18000000002</v>
      </c>
      <c r="BM7" s="166">
        <v>105165.87000000002</v>
      </c>
      <c r="BN7" s="166">
        <v>91532.099999999977</v>
      </c>
      <c r="BO7" s="166">
        <v>73272.62999999999</v>
      </c>
      <c r="BP7" s="166">
        <v>51651.51999999999</v>
      </c>
      <c r="BQ7" s="166">
        <v>39828.810000000005</v>
      </c>
      <c r="BR7" s="166">
        <v>33328.9</v>
      </c>
      <c r="BS7" s="166">
        <v>28645.499999999982</v>
      </c>
      <c r="BT7" s="166">
        <v>35757.1</v>
      </c>
      <c r="BU7" s="166">
        <v>40640.44</v>
      </c>
      <c r="BV7" s="166">
        <v>44543.320000000007</v>
      </c>
      <c r="BW7" s="167">
        <v>72477.600000000006</v>
      </c>
      <c r="BX7" s="166">
        <v>92025.12999999999</v>
      </c>
      <c r="BY7" s="166">
        <v>99316.209999999992</v>
      </c>
      <c r="BZ7" s="166">
        <v>101598.15</v>
      </c>
      <c r="CA7" s="166">
        <v>71414.25</v>
      </c>
      <c r="CB7" s="166">
        <v>52949.23</v>
      </c>
      <c r="CC7" s="166">
        <v>39443.289999999994</v>
      </c>
      <c r="CD7" s="166">
        <v>31761.090000000004</v>
      </c>
      <c r="CE7" s="166">
        <v>29252.800000000014</v>
      </c>
      <c r="CF7" s="166">
        <v>33374.800000000025</v>
      </c>
      <c r="CG7" s="166">
        <v>41776.359999999993</v>
      </c>
      <c r="CH7" s="166">
        <v>53245.01</v>
      </c>
      <c r="CI7" s="167">
        <v>86757.759999999995</v>
      </c>
      <c r="CJ7" s="166">
        <v>91057.850000000035</v>
      </c>
      <c r="CK7" s="166">
        <v>91456.62</v>
      </c>
      <c r="CL7" s="166"/>
      <c r="CM7" s="166"/>
      <c r="CN7" s="166"/>
      <c r="CO7" s="166"/>
      <c r="CP7" s="166"/>
      <c r="CQ7" s="166"/>
      <c r="CR7" s="166"/>
      <c r="CS7" s="166"/>
      <c r="CT7" s="166"/>
      <c r="CU7" s="167"/>
    </row>
    <row r="8" spans="2:99">
      <c r="B8" s="183"/>
      <c r="C8" s="13" t="s">
        <v>23</v>
      </c>
      <c r="D8" s="10">
        <v>1499.9400000000005</v>
      </c>
      <c r="E8" s="11">
        <v>1452.7999999999997</v>
      </c>
      <c r="F8" s="11">
        <v>1481.7200000000003</v>
      </c>
      <c r="G8" s="11">
        <v>1361.35</v>
      </c>
      <c r="H8" s="11">
        <v>1393.96</v>
      </c>
      <c r="I8" s="11">
        <v>1539.9900000000002</v>
      </c>
      <c r="J8" s="11">
        <v>1413.1899999999998</v>
      </c>
      <c r="K8" s="11">
        <v>1175.99</v>
      </c>
      <c r="L8" s="11">
        <v>1383.3799999999999</v>
      </c>
      <c r="M8" s="11">
        <v>1358.0599999999995</v>
      </c>
      <c r="N8" s="11">
        <v>1343.81</v>
      </c>
      <c r="O8" s="12">
        <v>1269.7900000000002</v>
      </c>
      <c r="P8" s="10">
        <v>1265.1300000000001</v>
      </c>
      <c r="Q8" s="11">
        <v>1212.7199999999998</v>
      </c>
      <c r="R8" s="11">
        <v>1383.1</v>
      </c>
      <c r="S8" s="11">
        <v>1234.3300000000002</v>
      </c>
      <c r="T8" s="11">
        <v>1284.45</v>
      </c>
      <c r="U8" s="11">
        <v>1315.8500000000001</v>
      </c>
      <c r="V8" s="11">
        <v>1261.7100000000003</v>
      </c>
      <c r="W8" s="11">
        <v>1054</v>
      </c>
      <c r="X8" s="11">
        <v>1290.9099999999999</v>
      </c>
      <c r="Y8" s="11">
        <v>1259.8300000000004</v>
      </c>
      <c r="Z8" s="11">
        <v>1268.1799999999998</v>
      </c>
      <c r="AA8" s="12">
        <v>1095.6400000000001</v>
      </c>
      <c r="AB8" s="123">
        <v>1100.3600000000001</v>
      </c>
      <c r="AC8" s="166">
        <v>1059.48</v>
      </c>
      <c r="AD8" s="166">
        <v>1203.8499999999997</v>
      </c>
      <c r="AE8" s="166">
        <v>988.33999999999992</v>
      </c>
      <c r="AF8" s="166">
        <v>1212.4499999999998</v>
      </c>
      <c r="AG8" s="166">
        <v>1191.0600000000002</v>
      </c>
      <c r="AH8" s="166">
        <v>1054.17</v>
      </c>
      <c r="AI8" s="166">
        <v>977.3</v>
      </c>
      <c r="AJ8" s="166">
        <v>1068.04</v>
      </c>
      <c r="AK8" s="166">
        <v>1174.7600000000002</v>
      </c>
      <c r="AL8" s="166">
        <v>1034.4500000000003</v>
      </c>
      <c r="AM8" s="167">
        <v>1004.96</v>
      </c>
      <c r="AN8" s="123">
        <v>1019.3</v>
      </c>
      <c r="AO8" s="166">
        <v>1021.94</v>
      </c>
      <c r="AP8" s="166">
        <v>1032.6299999999999</v>
      </c>
      <c r="AQ8" s="166">
        <v>1057.5999999999999</v>
      </c>
      <c r="AR8" s="166">
        <v>1029.3399999999999</v>
      </c>
      <c r="AS8" s="166">
        <v>1015.94</v>
      </c>
      <c r="AT8" s="166">
        <v>1129.7599999999998</v>
      </c>
      <c r="AU8" s="166">
        <v>915.75999999999976</v>
      </c>
      <c r="AV8" s="166">
        <v>942.37999999999988</v>
      </c>
      <c r="AW8" s="166">
        <v>1121.4900000000002</v>
      </c>
      <c r="AX8" s="166">
        <v>995.05</v>
      </c>
      <c r="AY8" s="167">
        <v>918.53</v>
      </c>
      <c r="AZ8" s="123">
        <v>932.3900000000001</v>
      </c>
      <c r="BA8" s="166">
        <v>988.56999999999994</v>
      </c>
      <c r="BB8" s="166">
        <v>890.34000000000026</v>
      </c>
      <c r="BC8" s="166">
        <v>1122.71</v>
      </c>
      <c r="BD8" s="166">
        <v>969.35000000000014</v>
      </c>
      <c r="BE8" s="166">
        <v>979.36999999999978</v>
      </c>
      <c r="BF8" s="166">
        <v>1218.9100000000001</v>
      </c>
      <c r="BG8" s="166">
        <v>892.35</v>
      </c>
      <c r="BH8" s="166">
        <v>1133.6599999999999</v>
      </c>
      <c r="BI8" s="166">
        <v>1209.3399999999999</v>
      </c>
      <c r="BJ8" s="166">
        <v>1048.51</v>
      </c>
      <c r="BK8" s="167">
        <v>1217.1100000000001</v>
      </c>
      <c r="BL8" s="123">
        <v>1168.0699999999997</v>
      </c>
      <c r="BM8" s="166">
        <v>1067.75</v>
      </c>
      <c r="BN8" s="166">
        <v>1246.7800000000002</v>
      </c>
      <c r="BO8" s="166">
        <v>1235.5999999999999</v>
      </c>
      <c r="BP8" s="166">
        <v>1223.4599999999996</v>
      </c>
      <c r="BQ8" s="166">
        <v>1356.35</v>
      </c>
      <c r="BR8" s="166">
        <v>1593.3899999999999</v>
      </c>
      <c r="BS8" s="166">
        <v>1149.43</v>
      </c>
      <c r="BT8" s="166">
        <v>1406.2599999999998</v>
      </c>
      <c r="BU8" s="166">
        <v>1364.0799999999997</v>
      </c>
      <c r="BV8" s="166">
        <v>1384.99</v>
      </c>
      <c r="BW8" s="167">
        <v>1464.74</v>
      </c>
      <c r="BX8" s="166">
        <v>1239.6100000000001</v>
      </c>
      <c r="BY8" s="166">
        <v>1415.71</v>
      </c>
      <c r="BZ8" s="166">
        <v>1667.9</v>
      </c>
      <c r="CA8" s="166">
        <v>1422.9199999999998</v>
      </c>
      <c r="CB8" s="166">
        <v>1526.6299999999994</v>
      </c>
      <c r="CC8" s="166">
        <v>1658.8500000000001</v>
      </c>
      <c r="CD8" s="166">
        <v>1691.6299999999999</v>
      </c>
      <c r="CE8" s="166">
        <v>1465.3099999999995</v>
      </c>
      <c r="CF8" s="166">
        <v>1628.5800000000006</v>
      </c>
      <c r="CG8" s="166">
        <v>1627.6200000000001</v>
      </c>
      <c r="CH8" s="166">
        <v>1590.4399999999998</v>
      </c>
      <c r="CI8" s="167">
        <v>1201.1100000000001</v>
      </c>
      <c r="CJ8" s="166">
        <v>1472.4900000000005</v>
      </c>
      <c r="CK8" s="166">
        <v>1799.8700000000001</v>
      </c>
      <c r="CL8" s="166"/>
      <c r="CM8" s="166"/>
      <c r="CN8" s="166"/>
      <c r="CO8" s="166"/>
      <c r="CP8" s="166"/>
      <c r="CQ8" s="166"/>
      <c r="CR8" s="166"/>
      <c r="CS8" s="166"/>
      <c r="CT8" s="166"/>
      <c r="CU8" s="167"/>
    </row>
    <row r="9" spans="2:99">
      <c r="B9" s="183"/>
      <c r="C9" s="9" t="s">
        <v>10</v>
      </c>
      <c r="D9" s="10">
        <v>146.71</v>
      </c>
      <c r="E9" s="11">
        <v>112.10999999999999</v>
      </c>
      <c r="F9" s="11">
        <v>111.02000000000001</v>
      </c>
      <c r="G9" s="11">
        <v>110.41</v>
      </c>
      <c r="H9" s="11">
        <v>129.81</v>
      </c>
      <c r="I9" s="11">
        <v>74.690000000000012</v>
      </c>
      <c r="J9" s="11">
        <v>40.83</v>
      </c>
      <c r="K9" s="11">
        <v>38.769999999999996</v>
      </c>
      <c r="L9" s="11">
        <v>84.69</v>
      </c>
      <c r="M9" s="11">
        <v>416.81</v>
      </c>
      <c r="N9" s="11">
        <v>142.35000000000002</v>
      </c>
      <c r="O9" s="12">
        <v>294.84999999999991</v>
      </c>
      <c r="P9" s="10">
        <v>4832.8300000000017</v>
      </c>
      <c r="Q9" s="11">
        <v>4325.1499999999996</v>
      </c>
      <c r="R9" s="11">
        <v>6592.05</v>
      </c>
      <c r="S9" s="11">
        <v>3279.1899999999991</v>
      </c>
      <c r="T9" s="11">
        <v>2656.5299999999997</v>
      </c>
      <c r="U9" s="11">
        <v>918.12000000000023</v>
      </c>
      <c r="V9" s="11">
        <v>804.05</v>
      </c>
      <c r="W9" s="11">
        <v>380.38000000000005</v>
      </c>
      <c r="X9" s="11">
        <v>735.92000000000019</v>
      </c>
      <c r="Y9" s="11">
        <v>800.15000000000055</v>
      </c>
      <c r="Z9" s="11">
        <v>1398.0800000000002</v>
      </c>
      <c r="AA9" s="12">
        <v>3358.9199999999992</v>
      </c>
      <c r="AB9" s="123">
        <v>5571.2899999999991</v>
      </c>
      <c r="AC9" s="166">
        <v>4489.08</v>
      </c>
      <c r="AD9" s="166">
        <v>6287.5500000000011</v>
      </c>
      <c r="AE9" s="166">
        <v>2898.6700000000005</v>
      </c>
      <c r="AF9" s="166">
        <v>2535.2899999999995</v>
      </c>
      <c r="AG9" s="166">
        <v>862.22000000000025</v>
      </c>
      <c r="AH9" s="166">
        <v>776.72</v>
      </c>
      <c r="AI9" s="166">
        <v>509.62999999999988</v>
      </c>
      <c r="AJ9" s="166">
        <v>619.09</v>
      </c>
      <c r="AK9" s="166">
        <v>707.84999999999991</v>
      </c>
      <c r="AL9" s="166">
        <v>1060.8400000000004</v>
      </c>
      <c r="AM9" s="167">
        <v>2251.7400000000002</v>
      </c>
      <c r="AN9" s="123">
        <v>97.5</v>
      </c>
      <c r="AO9" s="166">
        <v>191</v>
      </c>
      <c r="AP9" s="166">
        <v>100.19999999999999</v>
      </c>
      <c r="AQ9" s="166">
        <v>63.45</v>
      </c>
      <c r="AR9" s="166">
        <v>107.98</v>
      </c>
      <c r="AS9" s="166">
        <v>73.320000000000007</v>
      </c>
      <c r="AT9" s="166">
        <v>50.58</v>
      </c>
      <c r="AU9" s="166">
        <v>87.54</v>
      </c>
      <c r="AV9" s="166">
        <v>1</v>
      </c>
      <c r="AW9" s="166">
        <v>0</v>
      </c>
      <c r="AX9" s="166">
        <v>0</v>
      </c>
      <c r="AY9" s="167">
        <v>0</v>
      </c>
      <c r="AZ9" s="123">
        <v>0</v>
      </c>
      <c r="BA9" s="166">
        <v>0</v>
      </c>
      <c r="BB9" s="166">
        <v>0</v>
      </c>
      <c r="BC9" s="166">
        <v>0</v>
      </c>
      <c r="BD9" s="166">
        <v>0</v>
      </c>
      <c r="BE9" s="166">
        <v>0</v>
      </c>
      <c r="BF9" s="166">
        <v>0</v>
      </c>
      <c r="BG9" s="166">
        <v>0</v>
      </c>
      <c r="BH9" s="166">
        <v>0</v>
      </c>
      <c r="BI9" s="166">
        <v>0</v>
      </c>
      <c r="BJ9" s="166">
        <v>0</v>
      </c>
      <c r="BK9" s="167">
        <v>0</v>
      </c>
      <c r="BL9" s="123">
        <v>0</v>
      </c>
      <c r="BM9" s="166">
        <v>0</v>
      </c>
      <c r="BN9" s="166">
        <v>0</v>
      </c>
      <c r="BO9" s="166">
        <v>0</v>
      </c>
      <c r="BP9" s="166">
        <v>0</v>
      </c>
      <c r="BQ9" s="166">
        <v>0</v>
      </c>
      <c r="BR9" s="166">
        <v>0</v>
      </c>
      <c r="BS9" s="166">
        <v>0</v>
      </c>
      <c r="BT9" s="166">
        <v>0</v>
      </c>
      <c r="BU9" s="166">
        <v>0</v>
      </c>
      <c r="BV9" s="166">
        <v>0</v>
      </c>
      <c r="BW9" s="167">
        <v>0</v>
      </c>
      <c r="BX9" s="180" t="s">
        <v>28</v>
      </c>
      <c r="BY9" s="166">
        <v>16</v>
      </c>
      <c r="BZ9" s="180" t="s">
        <v>28</v>
      </c>
      <c r="CA9" s="180" t="s">
        <v>28</v>
      </c>
      <c r="CB9" s="180" t="s">
        <v>28</v>
      </c>
      <c r="CC9" s="180" t="s">
        <v>28</v>
      </c>
      <c r="CD9" s="180" t="s">
        <v>28</v>
      </c>
      <c r="CE9" s="180" t="s">
        <v>28</v>
      </c>
      <c r="CF9" s="180" t="s">
        <v>28</v>
      </c>
      <c r="CG9" s="180" t="s">
        <v>28</v>
      </c>
      <c r="CH9" s="180" t="s">
        <v>28</v>
      </c>
      <c r="CI9" s="181" t="s">
        <v>28</v>
      </c>
      <c r="CJ9" s="180">
        <v>35.9</v>
      </c>
      <c r="CK9" s="166">
        <v>40.32</v>
      </c>
      <c r="CL9" s="180"/>
      <c r="CM9" s="180"/>
      <c r="CN9" s="180"/>
      <c r="CO9" s="180"/>
      <c r="CP9" s="180"/>
      <c r="CQ9" s="180"/>
      <c r="CR9" s="180"/>
      <c r="CS9" s="180"/>
      <c r="CT9" s="180"/>
      <c r="CU9" s="181"/>
    </row>
    <row r="10" spans="2:99">
      <c r="B10" s="184"/>
      <c r="C10" s="14" t="s">
        <v>9</v>
      </c>
      <c r="D10" s="15">
        <v>260536.97000000009</v>
      </c>
      <c r="E10" s="16">
        <v>246875.00999999998</v>
      </c>
      <c r="F10" s="16">
        <v>267312.92999999993</v>
      </c>
      <c r="G10" s="16">
        <v>229111.33000000002</v>
      </c>
      <c r="H10" s="16">
        <v>176679.33999999994</v>
      </c>
      <c r="I10" s="16">
        <v>141505.59000000003</v>
      </c>
      <c r="J10" s="16">
        <v>128423.3400000001</v>
      </c>
      <c r="K10" s="16">
        <v>124887.18000000002</v>
      </c>
      <c r="L10" s="16">
        <v>133768.31999999995</v>
      </c>
      <c r="M10" s="16">
        <v>147469.6</v>
      </c>
      <c r="N10" s="16">
        <v>210263.08000000002</v>
      </c>
      <c r="O10" s="17">
        <v>272580.62</v>
      </c>
      <c r="P10" s="15">
        <v>283649.9499999999</v>
      </c>
      <c r="Q10" s="16">
        <v>278416.85999999993</v>
      </c>
      <c r="R10" s="16">
        <v>280766.62</v>
      </c>
      <c r="S10" s="16">
        <v>197893.25000000006</v>
      </c>
      <c r="T10" s="16">
        <v>151171.90000000011</v>
      </c>
      <c r="U10" s="16">
        <v>129631.54999999999</v>
      </c>
      <c r="V10" s="16">
        <v>115795.47999999997</v>
      </c>
      <c r="W10" s="16">
        <v>125323.87999999998</v>
      </c>
      <c r="X10" s="16">
        <v>130506.86999999998</v>
      </c>
      <c r="Y10" s="16">
        <v>143977.19999999998</v>
      </c>
      <c r="Z10" s="16">
        <v>186604.47000000006</v>
      </c>
      <c r="AA10" s="17">
        <v>269680.22000000003</v>
      </c>
      <c r="AB10" s="169">
        <v>268531.29999999987</v>
      </c>
      <c r="AC10" s="168">
        <v>259130.15999999992</v>
      </c>
      <c r="AD10" s="168">
        <v>247466.38</v>
      </c>
      <c r="AE10" s="168">
        <v>171064.78999999998</v>
      </c>
      <c r="AF10" s="168">
        <v>145951.39000000001</v>
      </c>
      <c r="AG10" s="168">
        <v>124617.81</v>
      </c>
      <c r="AH10" s="168">
        <v>109000.99999999999</v>
      </c>
      <c r="AI10" s="168">
        <v>119447.66999999998</v>
      </c>
      <c r="AJ10" s="168">
        <v>115247.64999999994</v>
      </c>
      <c r="AK10" s="168">
        <v>137241.61000000007</v>
      </c>
      <c r="AL10" s="168">
        <v>154311.4</v>
      </c>
      <c r="AM10" s="170">
        <v>224246.54</v>
      </c>
      <c r="AN10" s="169">
        <v>251689.87999999995</v>
      </c>
      <c r="AO10" s="168">
        <v>225386.77</v>
      </c>
      <c r="AP10" s="168">
        <v>213893.91000000003</v>
      </c>
      <c r="AQ10" s="168">
        <v>193611.55</v>
      </c>
      <c r="AR10" s="168">
        <v>152908.31999999995</v>
      </c>
      <c r="AS10" s="168">
        <v>121474.15000000005</v>
      </c>
      <c r="AT10" s="168">
        <v>116777.8</v>
      </c>
      <c r="AU10" s="168">
        <v>118443.17999999998</v>
      </c>
      <c r="AV10" s="168">
        <v>111547.44000000003</v>
      </c>
      <c r="AW10" s="168">
        <v>145720.21</v>
      </c>
      <c r="AX10" s="168">
        <v>181783.10000000003</v>
      </c>
      <c r="AY10" s="170">
        <v>227443.75999999998</v>
      </c>
      <c r="AZ10" s="169">
        <v>244269.89</v>
      </c>
      <c r="BA10" s="168">
        <v>224641.17</v>
      </c>
      <c r="BB10" s="168">
        <v>197403.06999999992</v>
      </c>
      <c r="BC10" s="168">
        <v>181805.92999999993</v>
      </c>
      <c r="BD10" s="168">
        <v>142657.24000000002</v>
      </c>
      <c r="BE10" s="168">
        <v>117796.06000000001</v>
      </c>
      <c r="BF10" s="168">
        <v>113229.63999999998</v>
      </c>
      <c r="BG10" s="168">
        <v>99712.769999999975</v>
      </c>
      <c r="BH10" s="168">
        <v>113927.30000000003</v>
      </c>
      <c r="BI10" s="168">
        <v>136094.01</v>
      </c>
      <c r="BJ10" s="168">
        <v>164524.35000000003</v>
      </c>
      <c r="BK10" s="170">
        <v>243530.83999999991</v>
      </c>
      <c r="BL10" s="169">
        <v>250523.77000000002</v>
      </c>
      <c r="BM10" s="168">
        <v>216476.28000000003</v>
      </c>
      <c r="BN10" s="168">
        <v>187317.61999999997</v>
      </c>
      <c r="BO10" s="168">
        <v>189473.38</v>
      </c>
      <c r="BP10" s="168">
        <v>127782.39000000003</v>
      </c>
      <c r="BQ10" s="168">
        <v>110666.05000000005</v>
      </c>
      <c r="BR10" s="168">
        <v>104318.56999999999</v>
      </c>
      <c r="BS10" s="168">
        <v>95568.689999999973</v>
      </c>
      <c r="BT10" s="168">
        <v>107360.81999999996</v>
      </c>
      <c r="BU10" s="168">
        <v>110632.55</v>
      </c>
      <c r="BV10" s="168">
        <v>130851.28000000004</v>
      </c>
      <c r="BW10" s="170">
        <v>208548.19999999995</v>
      </c>
      <c r="BX10" s="169">
        <v>215647.83999999997</v>
      </c>
      <c r="BY10" s="168">
        <v>219733.90999999995</v>
      </c>
      <c r="BZ10" s="168">
        <v>224081.69999999998</v>
      </c>
      <c r="CA10" s="168">
        <v>161108.85999999999</v>
      </c>
      <c r="CB10" s="168">
        <v>129157.57999999999</v>
      </c>
      <c r="CC10" s="168">
        <v>110451.16999999998</v>
      </c>
      <c r="CD10" s="168">
        <v>97755.71000000005</v>
      </c>
      <c r="CE10" s="168">
        <v>95229.48000000004</v>
      </c>
      <c r="CF10" s="168">
        <v>99726.080000000002</v>
      </c>
      <c r="CG10" s="168">
        <v>119331.28</v>
      </c>
      <c r="CH10" s="168">
        <v>154824.9</v>
      </c>
      <c r="CI10" s="170">
        <v>224382.98999999993</v>
      </c>
      <c r="CJ10" s="169">
        <v>208565.68000000008</v>
      </c>
      <c r="CK10" s="168">
        <v>198128.97000000003</v>
      </c>
      <c r="CL10" s="168"/>
      <c r="CM10" s="168"/>
      <c r="CN10" s="168"/>
      <c r="CO10" s="168"/>
      <c r="CP10" s="168"/>
      <c r="CQ10" s="168"/>
      <c r="CR10" s="168"/>
      <c r="CS10" s="168"/>
      <c r="CT10" s="168"/>
      <c r="CU10" s="170"/>
    </row>
    <row r="11" spans="2:99">
      <c r="B11" s="185" t="s">
        <v>0</v>
      </c>
      <c r="C11" s="18" t="s">
        <v>24</v>
      </c>
      <c r="D11" s="19">
        <v>85596.4</v>
      </c>
      <c r="E11" s="20">
        <v>79775.92</v>
      </c>
      <c r="F11" s="20">
        <v>86414.576000000001</v>
      </c>
      <c r="G11" s="20">
        <v>85652.800000000003</v>
      </c>
      <c r="H11" s="20">
        <v>79448.047999999995</v>
      </c>
      <c r="I11" s="20">
        <v>80587.327999999994</v>
      </c>
      <c r="J11" s="20">
        <v>85543.76</v>
      </c>
      <c r="K11" s="20">
        <v>75321.072</v>
      </c>
      <c r="L11" s="20">
        <v>70657.919999999998</v>
      </c>
      <c r="M11" s="20">
        <v>68811.759999999995</v>
      </c>
      <c r="N11" s="20">
        <v>62872.464</v>
      </c>
      <c r="O11" s="21">
        <v>68492.160000000003</v>
      </c>
      <c r="P11" s="19">
        <v>53297.248</v>
      </c>
      <c r="Q11" s="20">
        <v>47994.144</v>
      </c>
      <c r="R11" s="20">
        <v>54963.68</v>
      </c>
      <c r="S11" s="20">
        <v>49647.792000000001</v>
      </c>
      <c r="T11" s="20">
        <v>47924.207999999999</v>
      </c>
      <c r="U11" s="20">
        <v>45600.527999999998</v>
      </c>
      <c r="V11" s="20">
        <v>38547.519999999997</v>
      </c>
      <c r="W11" s="20">
        <v>30358.991999999998</v>
      </c>
      <c r="X11" s="20">
        <v>22531.423999999999</v>
      </c>
      <c r="Y11" s="20">
        <v>16139.424000000001</v>
      </c>
      <c r="Z11" s="20">
        <v>13718.736000000001</v>
      </c>
      <c r="AA11" s="21">
        <v>4576.6719999999996</v>
      </c>
      <c r="AB11" s="83">
        <v>2707.2</v>
      </c>
      <c r="AC11" s="84">
        <v>1734.1120000000001</v>
      </c>
      <c r="AD11" s="84">
        <v>1491.9680000000001</v>
      </c>
      <c r="AE11" s="84">
        <v>1279.152</v>
      </c>
      <c r="AF11" s="84">
        <v>1155.8240000000001</v>
      </c>
      <c r="AG11" s="84">
        <v>750.49599999999998</v>
      </c>
      <c r="AH11" s="84">
        <v>612.12800000000004</v>
      </c>
      <c r="AI11" s="84">
        <v>573.77599999999995</v>
      </c>
      <c r="AJ11" s="84">
        <v>535.42399999999998</v>
      </c>
      <c r="AK11" s="84">
        <v>526.4</v>
      </c>
      <c r="AL11" s="84">
        <v>455.71199999999999</v>
      </c>
      <c r="AM11" s="85">
        <v>531.66399999999999</v>
      </c>
      <c r="AN11" s="135">
        <v>458528.89</v>
      </c>
      <c r="AO11" s="135">
        <v>425005.90999999992</v>
      </c>
      <c r="AP11" s="135">
        <v>502769.8000000001</v>
      </c>
      <c r="AQ11" s="135">
        <v>480271.09</v>
      </c>
      <c r="AR11" s="135">
        <v>494203.06999999977</v>
      </c>
      <c r="AS11" s="135">
        <v>507282.96</v>
      </c>
      <c r="AT11" s="135">
        <v>539664.76</v>
      </c>
      <c r="AU11" s="135">
        <v>550041.66000000015</v>
      </c>
      <c r="AV11" s="135">
        <v>469144.51</v>
      </c>
      <c r="AW11" s="135">
        <v>501341.85000000003</v>
      </c>
      <c r="AX11" s="135">
        <v>453645.32999999996</v>
      </c>
      <c r="AY11" s="145">
        <v>466438.76</v>
      </c>
      <c r="AZ11" s="108">
        <v>434986.83000000007</v>
      </c>
      <c r="BA11" s="128">
        <v>429073.10000000021</v>
      </c>
      <c r="BB11" s="128">
        <v>461449.0399999998</v>
      </c>
      <c r="BC11" s="128">
        <v>459334.47</v>
      </c>
      <c r="BD11" s="128">
        <v>467729.52999999974</v>
      </c>
      <c r="BE11" s="128">
        <v>456541.8899999999</v>
      </c>
      <c r="BF11" s="128">
        <v>526489.57000000007</v>
      </c>
      <c r="BG11" s="128">
        <v>513153.82999999996</v>
      </c>
      <c r="BH11" s="128">
        <v>464389.16999999975</v>
      </c>
      <c r="BI11" s="128">
        <v>471950.24000000005</v>
      </c>
      <c r="BJ11" s="128">
        <v>426343.66000000027</v>
      </c>
      <c r="BK11" s="146">
        <v>466469.89000000036</v>
      </c>
      <c r="BL11" s="135">
        <v>413136.45000000024</v>
      </c>
      <c r="BM11" s="135">
        <v>397550.00000000017</v>
      </c>
      <c r="BN11" s="135">
        <v>441361.11999999994</v>
      </c>
      <c r="BO11" s="135">
        <v>455858.99000000011</v>
      </c>
      <c r="BP11" s="135">
        <v>444503.65</v>
      </c>
      <c r="BQ11" s="135">
        <v>465530.04999999987</v>
      </c>
      <c r="BR11" s="135">
        <v>517676.29000000021</v>
      </c>
      <c r="BS11" s="135">
        <v>490639.67999999982</v>
      </c>
      <c r="BT11" s="135">
        <v>444628.81999999966</v>
      </c>
      <c r="BU11" s="135">
        <v>451675.63000000018</v>
      </c>
      <c r="BV11" s="135">
        <v>402115.43999999965</v>
      </c>
      <c r="BW11" s="145">
        <v>437838.23000000027</v>
      </c>
      <c r="BX11" s="128">
        <v>374405.98000000004</v>
      </c>
      <c r="BY11" s="135">
        <v>372900.41999999975</v>
      </c>
      <c r="BZ11" s="135">
        <v>441851.38999999978</v>
      </c>
      <c r="CA11" s="135">
        <v>420705.16000000073</v>
      </c>
      <c r="CB11" s="135">
        <v>425472.29000000039</v>
      </c>
      <c r="CC11" s="135">
        <v>439829.99999999977</v>
      </c>
      <c r="CD11" s="135">
        <v>486804.40999999957</v>
      </c>
      <c r="CE11" s="135">
        <v>470678.81999999954</v>
      </c>
      <c r="CF11" s="135">
        <v>433443.59999999951</v>
      </c>
      <c r="CG11" s="135">
        <v>420670.34000000008</v>
      </c>
      <c r="CH11" s="135">
        <v>393875.00999999989</v>
      </c>
      <c r="CI11" s="145">
        <v>421420.68</v>
      </c>
      <c r="CJ11" s="128">
        <v>35610.030000000006</v>
      </c>
      <c r="CK11" s="135">
        <v>35549.75999999998</v>
      </c>
      <c r="CL11" s="135"/>
      <c r="CM11" s="135"/>
      <c r="CN11" s="135"/>
      <c r="CO11" s="135"/>
      <c r="CP11" s="135"/>
      <c r="CQ11" s="135"/>
      <c r="CR11" s="135"/>
      <c r="CS11" s="135"/>
      <c r="CT11" s="135"/>
      <c r="CU11" s="145"/>
    </row>
    <row r="12" spans="2:99">
      <c r="B12" s="186"/>
      <c r="C12" s="22" t="s">
        <v>6</v>
      </c>
      <c r="D12" s="23">
        <v>450222</v>
      </c>
      <c r="E12" s="24">
        <v>425231.25</v>
      </c>
      <c r="F12" s="24">
        <v>481245</v>
      </c>
      <c r="G12" s="24">
        <v>498069.75</v>
      </c>
      <c r="H12" s="24">
        <v>475893</v>
      </c>
      <c r="I12" s="24">
        <v>508101</v>
      </c>
      <c r="J12" s="24">
        <v>563777.25</v>
      </c>
      <c r="K12" s="24">
        <v>547988.25</v>
      </c>
      <c r="L12" s="24">
        <v>492942.75</v>
      </c>
      <c r="M12" s="24">
        <v>485543.25</v>
      </c>
      <c r="N12" s="24">
        <v>463557.75</v>
      </c>
      <c r="O12" s="25">
        <v>496739.25</v>
      </c>
      <c r="P12" s="23">
        <v>434379.75</v>
      </c>
      <c r="Q12" s="24">
        <v>418317</v>
      </c>
      <c r="R12" s="24">
        <v>495023.25</v>
      </c>
      <c r="S12" s="24">
        <v>479217</v>
      </c>
      <c r="T12" s="24">
        <v>496696.5</v>
      </c>
      <c r="U12" s="24">
        <v>507263.25</v>
      </c>
      <c r="V12" s="24">
        <v>559490.25</v>
      </c>
      <c r="W12" s="24">
        <v>570981.75</v>
      </c>
      <c r="X12" s="24">
        <v>505245</v>
      </c>
      <c r="Y12" s="24">
        <v>502581.75</v>
      </c>
      <c r="Z12" s="24">
        <v>471204.75</v>
      </c>
      <c r="AA12" s="25">
        <v>516081.75</v>
      </c>
      <c r="AB12" s="86">
        <v>464255.25</v>
      </c>
      <c r="AC12" s="87">
        <v>442770.75</v>
      </c>
      <c r="AD12" s="87">
        <v>508348.5</v>
      </c>
      <c r="AE12" s="87">
        <v>506118.75</v>
      </c>
      <c r="AF12" s="87">
        <v>523451.25</v>
      </c>
      <c r="AG12" s="87">
        <v>519631.5</v>
      </c>
      <c r="AH12" s="87">
        <v>552962.25</v>
      </c>
      <c r="AI12" s="87">
        <v>561335.25</v>
      </c>
      <c r="AJ12" s="87">
        <v>510850.5</v>
      </c>
      <c r="AK12" s="87">
        <v>501267</v>
      </c>
      <c r="AL12" s="87">
        <v>465340.5</v>
      </c>
      <c r="AM12" s="88">
        <v>496544.25</v>
      </c>
      <c r="AN12" s="128">
        <v>62925.51999999999</v>
      </c>
      <c r="AO12" s="128">
        <v>60143.850000000006</v>
      </c>
      <c r="AP12" s="128">
        <v>74062.78</v>
      </c>
      <c r="AQ12" s="128">
        <v>69709.440000000017</v>
      </c>
      <c r="AR12" s="128">
        <v>70887.909999999989</v>
      </c>
      <c r="AS12" s="128">
        <v>71933.31</v>
      </c>
      <c r="AT12" s="128">
        <v>78137.3</v>
      </c>
      <c r="AU12" s="128">
        <v>82282.589999999982</v>
      </c>
      <c r="AV12" s="128">
        <v>67385.649999999994</v>
      </c>
      <c r="AW12" s="128">
        <v>71894.61</v>
      </c>
      <c r="AX12" s="128">
        <v>63867.369999999995</v>
      </c>
      <c r="AY12" s="146">
        <v>65965.640000000014</v>
      </c>
      <c r="AZ12" s="108">
        <v>58317.259999999995</v>
      </c>
      <c r="BA12" s="128">
        <v>58536.57999999998</v>
      </c>
      <c r="BB12" s="128">
        <v>63532.449999999953</v>
      </c>
      <c r="BC12" s="128">
        <v>60604.11000000003</v>
      </c>
      <c r="BD12" s="128">
        <v>60447.339999999982</v>
      </c>
      <c r="BE12" s="128">
        <v>63383.970000000038</v>
      </c>
      <c r="BF12" s="128">
        <v>62471.000000000015</v>
      </c>
      <c r="BG12" s="128">
        <v>63041.7</v>
      </c>
      <c r="BH12" s="128">
        <v>55016.450000000063</v>
      </c>
      <c r="BI12" s="128">
        <v>55829.039999999979</v>
      </c>
      <c r="BJ12" s="128">
        <v>49933.029999999977</v>
      </c>
      <c r="BK12" s="146">
        <v>58166.069999999956</v>
      </c>
      <c r="BL12" s="128">
        <v>48660.249999999978</v>
      </c>
      <c r="BM12" s="128">
        <v>47179.44</v>
      </c>
      <c r="BN12" s="128">
        <v>53776.160000000025</v>
      </c>
      <c r="BO12" s="128">
        <v>54565.409999999982</v>
      </c>
      <c r="BP12" s="128">
        <v>51922.040000000015</v>
      </c>
      <c r="BQ12" s="128">
        <v>55727.440000000024</v>
      </c>
      <c r="BR12" s="128">
        <v>62773.610000000008</v>
      </c>
      <c r="BS12" s="128">
        <v>60559.359999999979</v>
      </c>
      <c r="BT12" s="128">
        <v>52897.490000000005</v>
      </c>
      <c r="BU12" s="128">
        <v>55045.879999999968</v>
      </c>
      <c r="BV12" s="128">
        <v>47226.550000000032</v>
      </c>
      <c r="BW12" s="146">
        <v>51659.110000000022</v>
      </c>
      <c r="BX12" s="128">
        <v>41723.929999999993</v>
      </c>
      <c r="BY12" s="128">
        <v>41575.099999999984</v>
      </c>
      <c r="BZ12" s="128">
        <v>52581.299999999908</v>
      </c>
      <c r="CA12" s="128">
        <v>47808.80999999999</v>
      </c>
      <c r="CB12" s="128">
        <v>45044.22999999996</v>
      </c>
      <c r="CC12" s="128">
        <v>49432.100000000006</v>
      </c>
      <c r="CD12" s="128">
        <v>54045.860000000008</v>
      </c>
      <c r="CE12" s="128">
        <v>52643.13999999997</v>
      </c>
      <c r="CF12" s="128">
        <v>49693.840000000011</v>
      </c>
      <c r="CG12" s="128">
        <v>45579.470000000038</v>
      </c>
      <c r="CH12" s="128">
        <v>41258.379999999983</v>
      </c>
      <c r="CI12" s="146">
        <v>45052.51999999999</v>
      </c>
      <c r="CJ12" s="128">
        <v>367923.13</v>
      </c>
      <c r="CK12" s="128">
        <v>363026.88000000035</v>
      </c>
      <c r="CL12" s="128"/>
      <c r="CM12" s="128"/>
      <c r="CN12" s="128"/>
      <c r="CO12" s="128"/>
      <c r="CP12" s="128"/>
      <c r="CQ12" s="128"/>
      <c r="CR12" s="128"/>
      <c r="CS12" s="128"/>
      <c r="CT12" s="128"/>
      <c r="CU12" s="146"/>
    </row>
    <row r="13" spans="2:99">
      <c r="B13" s="186"/>
      <c r="C13" s="22" t="s">
        <v>7</v>
      </c>
      <c r="D13" s="23">
        <v>67095.930999999997</v>
      </c>
      <c r="E13" s="24">
        <v>63828.002</v>
      </c>
      <c r="F13" s="24">
        <v>73070.983999999997</v>
      </c>
      <c r="G13" s="24">
        <v>77703.92</v>
      </c>
      <c r="H13" s="24">
        <v>71297.009000000005</v>
      </c>
      <c r="I13" s="24">
        <v>77211.021999999997</v>
      </c>
      <c r="J13" s="24">
        <v>88337.850999999995</v>
      </c>
      <c r="K13" s="24">
        <v>86288.433000000005</v>
      </c>
      <c r="L13" s="24">
        <v>73810.331000000006</v>
      </c>
      <c r="M13" s="24">
        <v>71984.471999999994</v>
      </c>
      <c r="N13" s="24">
        <v>65721.005000000005</v>
      </c>
      <c r="O13" s="25">
        <v>76150.452000000005</v>
      </c>
      <c r="P13" s="23">
        <v>62630.092000000004</v>
      </c>
      <c r="Q13" s="24">
        <v>61829.705000000002</v>
      </c>
      <c r="R13" s="24">
        <v>77872.543000000005</v>
      </c>
      <c r="S13" s="24">
        <v>71387.043000000005</v>
      </c>
      <c r="T13" s="24">
        <v>73644.759999999995</v>
      </c>
      <c r="U13" s="24">
        <v>77793.191000000006</v>
      </c>
      <c r="V13" s="24">
        <v>84583.891000000003</v>
      </c>
      <c r="W13" s="24">
        <v>86981.237000000008</v>
      </c>
      <c r="X13" s="24">
        <v>71971.501000000004</v>
      </c>
      <c r="Y13" s="24">
        <v>71160.432000000001</v>
      </c>
      <c r="Z13" s="24">
        <v>64188.900999999998</v>
      </c>
      <c r="AA13" s="25">
        <v>74480.244999999995</v>
      </c>
      <c r="AB13" s="86">
        <v>65292.199000000001</v>
      </c>
      <c r="AC13" s="87">
        <v>62265.378000000004</v>
      </c>
      <c r="AD13" s="87">
        <v>74046.097999999998</v>
      </c>
      <c r="AE13" s="87">
        <v>74659.55</v>
      </c>
      <c r="AF13" s="87">
        <v>72481.948000000004</v>
      </c>
      <c r="AG13" s="87">
        <v>75007.478000000003</v>
      </c>
      <c r="AH13" s="87">
        <v>77756.566999999995</v>
      </c>
      <c r="AI13" s="87">
        <v>80230.213000000003</v>
      </c>
      <c r="AJ13" s="87">
        <v>71083.369000000006</v>
      </c>
      <c r="AK13" s="87">
        <v>72027.199999999997</v>
      </c>
      <c r="AL13" s="87">
        <v>66680.858999999997</v>
      </c>
      <c r="AM13" s="88">
        <v>73991.925000000003</v>
      </c>
      <c r="AN13" s="128">
        <v>0</v>
      </c>
      <c r="AO13" s="128">
        <v>0</v>
      </c>
      <c r="AP13" s="128">
        <v>0</v>
      </c>
      <c r="AQ13" s="128">
        <v>1</v>
      </c>
      <c r="AR13" s="128">
        <v>29</v>
      </c>
      <c r="AS13" s="128">
        <v>1</v>
      </c>
      <c r="AT13" s="128">
        <v>1</v>
      </c>
      <c r="AU13" s="128">
        <v>1</v>
      </c>
      <c r="AV13" s="128">
        <v>0</v>
      </c>
      <c r="AW13" s="128">
        <v>36</v>
      </c>
      <c r="AX13" s="128">
        <v>9</v>
      </c>
      <c r="AY13" s="146">
        <v>2</v>
      </c>
      <c r="AZ13" s="108">
        <v>0</v>
      </c>
      <c r="BA13" s="128">
        <v>51.39</v>
      </c>
      <c r="BB13" s="128">
        <v>8.48</v>
      </c>
      <c r="BC13" s="128">
        <v>38.64</v>
      </c>
      <c r="BD13" s="128">
        <v>14.280000000000001</v>
      </c>
      <c r="BE13" s="128">
        <v>0.75</v>
      </c>
      <c r="BF13" s="128">
        <v>0</v>
      </c>
      <c r="BG13" s="128">
        <v>77.410000000000011</v>
      </c>
      <c r="BH13" s="128">
        <v>0</v>
      </c>
      <c r="BI13" s="128">
        <v>52.88</v>
      </c>
      <c r="BJ13" s="128">
        <v>0</v>
      </c>
      <c r="BK13" s="146">
        <v>70</v>
      </c>
      <c r="BL13" s="128">
        <v>31.07</v>
      </c>
      <c r="BM13" s="128">
        <v>16</v>
      </c>
      <c r="BN13" s="128">
        <v>60.65</v>
      </c>
      <c r="BO13" s="128">
        <v>35.619999999999997</v>
      </c>
      <c r="BP13" s="128">
        <v>8</v>
      </c>
      <c r="BQ13" s="128">
        <v>15</v>
      </c>
      <c r="BR13" s="128">
        <v>67.69</v>
      </c>
      <c r="BS13" s="128">
        <v>8</v>
      </c>
      <c r="BT13" s="128">
        <v>43.21</v>
      </c>
      <c r="BU13" s="128">
        <v>80.69</v>
      </c>
      <c r="BV13" s="128">
        <v>39.849999999999994</v>
      </c>
      <c r="BW13" s="146">
        <v>47.28</v>
      </c>
      <c r="BX13" s="128">
        <v>17</v>
      </c>
      <c r="BY13" s="128">
        <v>39.6</v>
      </c>
      <c r="BZ13" s="128">
        <v>228.74</v>
      </c>
      <c r="CA13" s="128">
        <v>177.58</v>
      </c>
      <c r="CB13" s="128">
        <v>200.54999999999998</v>
      </c>
      <c r="CC13" s="128">
        <v>317.76</v>
      </c>
      <c r="CD13" s="128">
        <v>234.74</v>
      </c>
      <c r="CE13" s="128">
        <v>236.22</v>
      </c>
      <c r="CF13" s="128">
        <v>169.08</v>
      </c>
      <c r="CG13" s="128">
        <v>166.27</v>
      </c>
      <c r="CH13" s="128">
        <v>149.82999999999998</v>
      </c>
      <c r="CI13" s="146">
        <v>171.24000000000004</v>
      </c>
      <c r="CJ13" s="128">
        <v>46.980000000000004</v>
      </c>
      <c r="CK13" s="128">
        <v>31.490000000000002</v>
      </c>
      <c r="CL13" s="128"/>
      <c r="CM13" s="128"/>
      <c r="CN13" s="128"/>
      <c r="CO13" s="128"/>
      <c r="CP13" s="128"/>
      <c r="CQ13" s="128"/>
      <c r="CR13" s="128"/>
      <c r="CS13" s="128"/>
      <c r="CT13" s="128"/>
      <c r="CU13" s="146"/>
    </row>
    <row r="14" spans="2:99">
      <c r="B14" s="186"/>
      <c r="C14" s="22" t="s">
        <v>4</v>
      </c>
      <c r="D14" s="26">
        <v>602914.33100000001</v>
      </c>
      <c r="E14" s="27">
        <v>568835.17200000002</v>
      </c>
      <c r="F14" s="27">
        <v>640730.56000000006</v>
      </c>
      <c r="G14" s="27">
        <v>661426.47000000009</v>
      </c>
      <c r="H14" s="27">
        <v>626638.05699999991</v>
      </c>
      <c r="I14" s="27">
        <v>665899.35</v>
      </c>
      <c r="J14" s="27">
        <v>737658.86100000003</v>
      </c>
      <c r="K14" s="27">
        <v>709597.755</v>
      </c>
      <c r="L14" s="27">
        <v>637411.00100000005</v>
      </c>
      <c r="M14" s="27">
        <v>626339.48199999996</v>
      </c>
      <c r="N14" s="27">
        <v>592151.21900000004</v>
      </c>
      <c r="O14" s="28">
        <v>641381.86200000008</v>
      </c>
      <c r="P14" s="26">
        <v>550307.09000000008</v>
      </c>
      <c r="Q14" s="27">
        <v>528140.84899999993</v>
      </c>
      <c r="R14" s="27">
        <v>627859.473</v>
      </c>
      <c r="S14" s="27">
        <v>600251.83499999996</v>
      </c>
      <c r="T14" s="27">
        <v>618265.46799999999</v>
      </c>
      <c r="U14" s="27">
        <v>630656.96900000004</v>
      </c>
      <c r="V14" s="27">
        <v>682621.66100000008</v>
      </c>
      <c r="W14" s="27">
        <v>688321.97899999993</v>
      </c>
      <c r="X14" s="27">
        <v>599747.92500000005</v>
      </c>
      <c r="Y14" s="27">
        <v>589881.60600000003</v>
      </c>
      <c r="Z14" s="27">
        <v>549112.38699999999</v>
      </c>
      <c r="AA14" s="28">
        <v>595138.66700000002</v>
      </c>
      <c r="AB14" s="89">
        <v>532254.64899999998</v>
      </c>
      <c r="AC14" s="90">
        <v>506770.24000000005</v>
      </c>
      <c r="AD14" s="90">
        <v>583886.56599999999</v>
      </c>
      <c r="AE14" s="90">
        <v>582057.45200000005</v>
      </c>
      <c r="AF14" s="90">
        <v>597089.022</v>
      </c>
      <c r="AG14" s="90">
        <v>595389.47399999993</v>
      </c>
      <c r="AH14" s="90">
        <v>631330.94500000007</v>
      </c>
      <c r="AI14" s="90">
        <v>642139.23899999994</v>
      </c>
      <c r="AJ14" s="90">
        <v>582469.29300000006</v>
      </c>
      <c r="AK14" s="90">
        <v>573820.6</v>
      </c>
      <c r="AL14" s="90">
        <v>532477.071</v>
      </c>
      <c r="AM14" s="91">
        <v>571067.83900000004</v>
      </c>
      <c r="AN14" s="132">
        <v>521454.41000000003</v>
      </c>
      <c r="AO14" s="132">
        <v>485149.75999999989</v>
      </c>
      <c r="AP14" s="132">
        <v>576832.58000000007</v>
      </c>
      <c r="AQ14" s="132">
        <v>549981.53</v>
      </c>
      <c r="AR14" s="132">
        <v>565119.97999999975</v>
      </c>
      <c r="AS14" s="132">
        <v>579217.27</v>
      </c>
      <c r="AT14" s="132">
        <v>617803.06000000006</v>
      </c>
      <c r="AU14" s="132">
        <v>632325.25000000012</v>
      </c>
      <c r="AV14" s="132">
        <v>536530.16</v>
      </c>
      <c r="AW14" s="132">
        <v>573272.46000000008</v>
      </c>
      <c r="AX14" s="132">
        <v>517521.69999999995</v>
      </c>
      <c r="AY14" s="147">
        <v>532406.4</v>
      </c>
      <c r="AZ14" s="109">
        <v>493304.09000000008</v>
      </c>
      <c r="BA14" s="132">
        <v>487661.07000000018</v>
      </c>
      <c r="BB14" s="132">
        <v>524989.96999999974</v>
      </c>
      <c r="BC14" s="132">
        <v>519977.22000000003</v>
      </c>
      <c r="BD14" s="132">
        <v>528191.14999999979</v>
      </c>
      <c r="BE14" s="132">
        <v>519926.60999999993</v>
      </c>
      <c r="BF14" s="132">
        <v>588960.57000000007</v>
      </c>
      <c r="BG14" s="132">
        <v>576272.93999999994</v>
      </c>
      <c r="BH14" s="132">
        <v>519405.61999999982</v>
      </c>
      <c r="BI14" s="132">
        <v>527832.16</v>
      </c>
      <c r="BJ14" s="132">
        <v>476276.69000000024</v>
      </c>
      <c r="BK14" s="147">
        <v>524705.96000000031</v>
      </c>
      <c r="BL14" s="132">
        <v>461827.77000000025</v>
      </c>
      <c r="BM14" s="132">
        <v>444745.44000000018</v>
      </c>
      <c r="BN14" s="132">
        <v>495197.93</v>
      </c>
      <c r="BO14" s="132">
        <v>510460.02000000008</v>
      </c>
      <c r="BP14" s="132">
        <v>496433.69000000006</v>
      </c>
      <c r="BQ14" s="132">
        <v>521272.48999999987</v>
      </c>
      <c r="BR14" s="132">
        <v>580517.5900000002</v>
      </c>
      <c r="BS14" s="132">
        <v>551207.0399999998</v>
      </c>
      <c r="BT14" s="132">
        <v>497569.51999999967</v>
      </c>
      <c r="BU14" s="132">
        <v>506802.20000000013</v>
      </c>
      <c r="BV14" s="132">
        <v>449381.83999999968</v>
      </c>
      <c r="BW14" s="147">
        <v>489544.62000000034</v>
      </c>
      <c r="BX14" s="132">
        <v>416146.91000000003</v>
      </c>
      <c r="BY14" s="132">
        <v>414515.1199999997</v>
      </c>
      <c r="BZ14" s="132">
        <v>494661.4299999997</v>
      </c>
      <c r="CA14" s="132">
        <v>468691.55000000075</v>
      </c>
      <c r="CB14" s="132">
        <v>470717.07000000036</v>
      </c>
      <c r="CC14" s="132">
        <v>489579.85999999975</v>
      </c>
      <c r="CD14" s="132">
        <v>541085.00999999954</v>
      </c>
      <c r="CE14" s="132">
        <v>523558.17999999947</v>
      </c>
      <c r="CF14" s="132">
        <v>483306.51999999955</v>
      </c>
      <c r="CG14" s="132">
        <v>466416.08000000013</v>
      </c>
      <c r="CH14" s="132">
        <v>435283.21999999991</v>
      </c>
      <c r="CI14" s="147">
        <v>466644.43999999994</v>
      </c>
      <c r="CJ14" s="132">
        <v>403580.14</v>
      </c>
      <c r="CK14" s="132">
        <v>398608.13000000035</v>
      </c>
      <c r="CL14" s="132"/>
      <c r="CM14" s="132"/>
      <c r="CN14" s="132"/>
      <c r="CO14" s="132"/>
      <c r="CP14" s="132"/>
      <c r="CQ14" s="132"/>
      <c r="CR14" s="132"/>
      <c r="CS14" s="132"/>
      <c r="CT14" s="132"/>
      <c r="CU14" s="147"/>
    </row>
    <row r="15" spans="2:99">
      <c r="B15" s="186"/>
      <c r="C15" s="22" t="s">
        <v>8</v>
      </c>
      <c r="D15" s="23">
        <v>549.18999999999994</v>
      </c>
      <c r="E15" s="24">
        <v>482.69499999999999</v>
      </c>
      <c r="F15" s="24">
        <v>652.01499999999999</v>
      </c>
      <c r="G15" s="24">
        <v>758.04</v>
      </c>
      <c r="H15" s="24">
        <v>850.10500000000002</v>
      </c>
      <c r="I15" s="24">
        <v>1113.9749999999999</v>
      </c>
      <c r="J15" s="24">
        <v>1261.9349999999999</v>
      </c>
      <c r="K15" s="24">
        <v>1097.46</v>
      </c>
      <c r="L15" s="24">
        <v>1017.4499999999999</v>
      </c>
      <c r="M15" s="24">
        <v>843.8</v>
      </c>
      <c r="N15" s="24">
        <v>620.79499999999996</v>
      </c>
      <c r="O15" s="25">
        <v>527.83500000000004</v>
      </c>
      <c r="P15" s="23">
        <v>433.32499999999999</v>
      </c>
      <c r="Q15" s="24">
        <v>471.935</v>
      </c>
      <c r="R15" s="24">
        <v>524.94999999999993</v>
      </c>
      <c r="S15" s="24">
        <v>609.45999999999992</v>
      </c>
      <c r="T15" s="24">
        <v>962.56499999999994</v>
      </c>
      <c r="U15" s="24">
        <v>1016.1899999999999</v>
      </c>
      <c r="V15" s="24">
        <v>1239.95</v>
      </c>
      <c r="W15" s="24">
        <v>989.66499999999996</v>
      </c>
      <c r="X15" s="24">
        <v>855.28499999999997</v>
      </c>
      <c r="Y15" s="24">
        <v>626.51499999999999</v>
      </c>
      <c r="Z15" s="24">
        <v>617.9</v>
      </c>
      <c r="AA15" s="25">
        <v>383.95499999999998</v>
      </c>
      <c r="AB15" s="86">
        <v>361.82499999999999</v>
      </c>
      <c r="AC15" s="87">
        <v>449.02</v>
      </c>
      <c r="AD15" s="87">
        <v>530.02499999999998</v>
      </c>
      <c r="AE15" s="87">
        <v>1314.9549999999999</v>
      </c>
      <c r="AF15" s="87">
        <v>886.06</v>
      </c>
      <c r="AG15" s="87">
        <v>908.87</v>
      </c>
      <c r="AH15" s="87">
        <v>997.495</v>
      </c>
      <c r="AI15" s="87">
        <v>1091.8399999999999</v>
      </c>
      <c r="AJ15" s="87">
        <v>856.56999999999994</v>
      </c>
      <c r="AK15" s="87">
        <v>701.57499999999993</v>
      </c>
      <c r="AL15" s="87">
        <v>655.07999999999993</v>
      </c>
      <c r="AM15" s="88">
        <v>471.96999999999997</v>
      </c>
      <c r="AN15" s="128">
        <v>728.47</v>
      </c>
      <c r="AO15" s="128">
        <v>501.64</v>
      </c>
      <c r="AP15" s="128">
        <v>737.76999999999987</v>
      </c>
      <c r="AQ15" s="128">
        <v>813.48000000000013</v>
      </c>
      <c r="AR15" s="128">
        <v>878.78</v>
      </c>
      <c r="AS15" s="128">
        <v>966.45000000000016</v>
      </c>
      <c r="AT15" s="128">
        <v>1136.7399999999998</v>
      </c>
      <c r="AU15" s="128">
        <v>939.15000000000009</v>
      </c>
      <c r="AV15" s="128">
        <v>765.38000000000011</v>
      </c>
      <c r="AW15" s="128">
        <v>746.18000000000006</v>
      </c>
      <c r="AX15" s="128">
        <v>811.00999999999988</v>
      </c>
      <c r="AY15" s="146">
        <v>399.86</v>
      </c>
      <c r="AZ15" s="108">
        <v>545.13</v>
      </c>
      <c r="BA15" s="128">
        <v>593.17999999999984</v>
      </c>
      <c r="BB15" s="128">
        <v>630.25000000000011</v>
      </c>
      <c r="BC15" s="128">
        <v>733.20999999999992</v>
      </c>
      <c r="BD15" s="128">
        <v>715.59</v>
      </c>
      <c r="BE15" s="128">
        <v>901.28999999999985</v>
      </c>
      <c r="BF15" s="128">
        <v>1011.6200000000001</v>
      </c>
      <c r="BG15" s="128">
        <v>897.54999999999984</v>
      </c>
      <c r="BH15" s="128">
        <v>713.61000000000013</v>
      </c>
      <c r="BI15" s="128">
        <v>638.13999999999976</v>
      </c>
      <c r="BJ15" s="128">
        <v>534.53</v>
      </c>
      <c r="BK15" s="146">
        <v>373.3</v>
      </c>
      <c r="BL15" s="128">
        <v>346.01999999999992</v>
      </c>
      <c r="BM15" s="128">
        <v>548.81999999999982</v>
      </c>
      <c r="BN15" s="128">
        <v>610.01</v>
      </c>
      <c r="BO15" s="128">
        <v>658.77</v>
      </c>
      <c r="BP15" s="128">
        <v>837.42999999999984</v>
      </c>
      <c r="BQ15" s="128">
        <v>744.77000000000021</v>
      </c>
      <c r="BR15" s="128">
        <v>737.7600000000001</v>
      </c>
      <c r="BS15" s="128">
        <v>928.81999999999994</v>
      </c>
      <c r="BT15" s="128">
        <v>918.88000000000034</v>
      </c>
      <c r="BU15" s="128">
        <v>680.39000000000021</v>
      </c>
      <c r="BV15" s="128">
        <v>399.96999999999974</v>
      </c>
      <c r="BW15" s="146">
        <v>451.34999999999997</v>
      </c>
      <c r="BX15" s="128">
        <v>310.79000000000002</v>
      </c>
      <c r="BY15" s="128">
        <v>349.27000000000015</v>
      </c>
      <c r="BZ15" s="128">
        <v>572.94000000000005</v>
      </c>
      <c r="CA15" s="128">
        <v>506.85000000000008</v>
      </c>
      <c r="CB15" s="128">
        <v>660.92</v>
      </c>
      <c r="CC15" s="128">
        <v>605.73</v>
      </c>
      <c r="CD15" s="128">
        <v>710.5899999999998</v>
      </c>
      <c r="CE15" s="128">
        <v>1043.8600000000004</v>
      </c>
      <c r="CF15" s="128">
        <v>619.90999999999985</v>
      </c>
      <c r="CG15" s="128">
        <v>537.8299999999997</v>
      </c>
      <c r="CH15" s="128">
        <v>326</v>
      </c>
      <c r="CI15" s="146">
        <v>364.36999999999995</v>
      </c>
      <c r="CJ15" s="128">
        <v>282.32999999999993</v>
      </c>
      <c r="CK15" s="128">
        <v>345.86000000000007</v>
      </c>
      <c r="CL15" s="128"/>
      <c r="CM15" s="128"/>
      <c r="CN15" s="128"/>
      <c r="CO15" s="128"/>
      <c r="CP15" s="128"/>
      <c r="CQ15" s="128"/>
      <c r="CR15" s="128"/>
      <c r="CS15" s="128"/>
      <c r="CT15" s="128"/>
      <c r="CU15" s="146"/>
    </row>
    <row r="16" spans="2:99">
      <c r="B16" s="187"/>
      <c r="C16" s="29" t="s">
        <v>9</v>
      </c>
      <c r="D16" s="30">
        <v>603463.52099999995</v>
      </c>
      <c r="E16" s="31">
        <v>569317.86699999997</v>
      </c>
      <c r="F16" s="31">
        <v>641382.57500000007</v>
      </c>
      <c r="G16" s="31">
        <v>662184.51000000013</v>
      </c>
      <c r="H16" s="31">
        <v>627488.16199999989</v>
      </c>
      <c r="I16" s="31">
        <v>667013.32499999995</v>
      </c>
      <c r="J16" s="31">
        <v>738920.79600000009</v>
      </c>
      <c r="K16" s="31">
        <v>710695.21499999997</v>
      </c>
      <c r="L16" s="31">
        <v>638428.451</v>
      </c>
      <c r="M16" s="31">
        <v>627183.28200000001</v>
      </c>
      <c r="N16" s="31">
        <v>592772.01400000008</v>
      </c>
      <c r="O16" s="32">
        <v>641909.69700000004</v>
      </c>
      <c r="P16" s="30">
        <v>550740.41500000004</v>
      </c>
      <c r="Q16" s="31">
        <v>528612.78399999999</v>
      </c>
      <c r="R16" s="31">
        <v>628384.42299999995</v>
      </c>
      <c r="S16" s="31">
        <v>600861.29499999993</v>
      </c>
      <c r="T16" s="31">
        <v>619228.03299999994</v>
      </c>
      <c r="U16" s="31">
        <v>631673.15899999999</v>
      </c>
      <c r="V16" s="31">
        <v>683861.61100000003</v>
      </c>
      <c r="W16" s="31">
        <v>689311.64399999997</v>
      </c>
      <c r="X16" s="31">
        <v>600603.21000000008</v>
      </c>
      <c r="Y16" s="31">
        <v>590508.12100000004</v>
      </c>
      <c r="Z16" s="31">
        <v>549730.28700000001</v>
      </c>
      <c r="AA16" s="32">
        <v>595522.62199999997</v>
      </c>
      <c r="AB16" s="92">
        <v>532616.47399999993</v>
      </c>
      <c r="AC16" s="93">
        <v>507219.26000000007</v>
      </c>
      <c r="AD16" s="93">
        <v>584416.59100000001</v>
      </c>
      <c r="AE16" s="93">
        <v>583372.40700000001</v>
      </c>
      <c r="AF16" s="93">
        <v>597975.08200000005</v>
      </c>
      <c r="AG16" s="93">
        <v>596298.34399999992</v>
      </c>
      <c r="AH16" s="93">
        <v>632328.44000000006</v>
      </c>
      <c r="AI16" s="93">
        <v>643231.07899999991</v>
      </c>
      <c r="AJ16" s="93">
        <v>583325.86300000001</v>
      </c>
      <c r="AK16" s="93">
        <v>574522.17499999993</v>
      </c>
      <c r="AL16" s="93">
        <v>533132.15099999995</v>
      </c>
      <c r="AM16" s="94">
        <v>571539.80900000001</v>
      </c>
      <c r="AN16" s="136">
        <v>522182.88</v>
      </c>
      <c r="AO16" s="136">
        <v>485651.39999999991</v>
      </c>
      <c r="AP16" s="136">
        <v>577570.35000000009</v>
      </c>
      <c r="AQ16" s="136">
        <v>550795.01</v>
      </c>
      <c r="AR16" s="136">
        <v>565998.75999999978</v>
      </c>
      <c r="AS16" s="136">
        <v>580183.72</v>
      </c>
      <c r="AT16" s="136">
        <v>618939.80000000005</v>
      </c>
      <c r="AU16" s="136">
        <v>633264.40000000014</v>
      </c>
      <c r="AV16" s="136">
        <v>537295.54</v>
      </c>
      <c r="AW16" s="136">
        <v>574018.64000000013</v>
      </c>
      <c r="AX16" s="136">
        <v>518332.70999999996</v>
      </c>
      <c r="AY16" s="148">
        <v>532806.26</v>
      </c>
      <c r="AZ16" s="110">
        <v>493849.22000000009</v>
      </c>
      <c r="BA16" s="136">
        <v>488254.25000000017</v>
      </c>
      <c r="BB16" s="136">
        <v>525620.21999999974</v>
      </c>
      <c r="BC16" s="136">
        <v>520710.43000000005</v>
      </c>
      <c r="BD16" s="136">
        <v>528906.73999999976</v>
      </c>
      <c r="BE16" s="136">
        <v>520827.89999999991</v>
      </c>
      <c r="BF16" s="136">
        <v>589972.19000000006</v>
      </c>
      <c r="BG16" s="136">
        <v>577170.49</v>
      </c>
      <c r="BH16" s="136">
        <v>520119.22999999981</v>
      </c>
      <c r="BI16" s="136">
        <v>528470.30000000005</v>
      </c>
      <c r="BJ16" s="136">
        <v>476811.22000000026</v>
      </c>
      <c r="BK16" s="148">
        <v>525079.26000000036</v>
      </c>
      <c r="BL16" s="136">
        <v>462173.79000000027</v>
      </c>
      <c r="BM16" s="136">
        <v>445294.26000000018</v>
      </c>
      <c r="BN16" s="136">
        <v>495807.94</v>
      </c>
      <c r="BO16" s="136">
        <v>511118.7900000001</v>
      </c>
      <c r="BP16" s="136">
        <v>497271.12000000005</v>
      </c>
      <c r="BQ16" s="136">
        <v>522017.25999999989</v>
      </c>
      <c r="BR16" s="136">
        <v>581255.35000000021</v>
      </c>
      <c r="BS16" s="136">
        <v>552135.85999999975</v>
      </c>
      <c r="BT16" s="136">
        <v>498488.39999999967</v>
      </c>
      <c r="BU16" s="136">
        <v>507482.59000000014</v>
      </c>
      <c r="BV16" s="136">
        <v>449781.80999999965</v>
      </c>
      <c r="BW16" s="148">
        <v>489995.97000000032</v>
      </c>
      <c r="BX16" s="136">
        <v>416457.7</v>
      </c>
      <c r="BY16" s="136">
        <v>414864.38999999972</v>
      </c>
      <c r="BZ16" s="136">
        <v>495234.3699999997</v>
      </c>
      <c r="CA16" s="136">
        <v>469198.40000000072</v>
      </c>
      <c r="CB16" s="136">
        <v>471377.99000000034</v>
      </c>
      <c r="CC16" s="136">
        <v>490185.58999999973</v>
      </c>
      <c r="CD16" s="136">
        <v>541795.59999999951</v>
      </c>
      <c r="CE16" s="136">
        <v>524602.03999999946</v>
      </c>
      <c r="CF16" s="136">
        <v>483926.42999999953</v>
      </c>
      <c r="CG16" s="136">
        <v>466953.91000000015</v>
      </c>
      <c r="CH16" s="136">
        <v>435609.21999999991</v>
      </c>
      <c r="CI16" s="148">
        <v>467008.80999999994</v>
      </c>
      <c r="CJ16" s="136">
        <v>403862.47000000003</v>
      </c>
      <c r="CK16" s="136">
        <v>398953.99000000034</v>
      </c>
      <c r="CL16" s="136">
        <v>431000</v>
      </c>
      <c r="CM16" s="136"/>
      <c r="CN16" s="136"/>
      <c r="CO16" s="136"/>
      <c r="CP16" s="136"/>
      <c r="CQ16" s="136"/>
      <c r="CR16" s="136"/>
      <c r="CS16" s="136"/>
      <c r="CT16" s="136"/>
      <c r="CU16" s="148"/>
    </row>
    <row r="17" spans="2:99" ht="15" customHeight="1">
      <c r="B17" s="188" t="s">
        <v>1</v>
      </c>
      <c r="C17" s="33" t="s">
        <v>5</v>
      </c>
      <c r="D17" s="34">
        <v>358713.31400000001</v>
      </c>
      <c r="E17" s="34">
        <v>326843.25200000004</v>
      </c>
      <c r="F17" s="34">
        <v>377590.74800000002</v>
      </c>
      <c r="G17" s="34">
        <v>389630.26200000005</v>
      </c>
      <c r="H17" s="34">
        <v>387677.44800000003</v>
      </c>
      <c r="I17" s="34">
        <v>413756.50199999998</v>
      </c>
      <c r="J17" s="34">
        <v>429030.52400000003</v>
      </c>
      <c r="K17" s="34">
        <v>496511.75200000004</v>
      </c>
      <c r="L17" s="34">
        <v>454376.23200000002</v>
      </c>
      <c r="M17" s="34">
        <v>423288.10200000001</v>
      </c>
      <c r="N17" s="34">
        <v>387743.59600000002</v>
      </c>
      <c r="O17" s="35">
        <v>423158.25200000004</v>
      </c>
      <c r="P17" s="34">
        <v>393389.478</v>
      </c>
      <c r="Q17" s="34">
        <v>354028.15800000005</v>
      </c>
      <c r="R17" s="34">
        <v>413212.63800000004</v>
      </c>
      <c r="S17" s="34">
        <v>427146.69200000004</v>
      </c>
      <c r="T17" s="34">
        <v>428284.89600000007</v>
      </c>
      <c r="U17" s="34">
        <v>437197.09600000002</v>
      </c>
      <c r="V17" s="34">
        <v>493930.75200000004</v>
      </c>
      <c r="W17" s="34">
        <v>492609.37599999999</v>
      </c>
      <c r="X17" s="34">
        <v>470105.402</v>
      </c>
      <c r="Y17" s="34">
        <v>437039.29600000003</v>
      </c>
      <c r="Z17" s="34">
        <v>400850.41600000003</v>
      </c>
      <c r="AA17" s="35">
        <v>432433.97</v>
      </c>
      <c r="AB17" s="137">
        <v>384037.88000000006</v>
      </c>
      <c r="AC17" s="137">
        <v>379264.75199999998</v>
      </c>
      <c r="AD17" s="137">
        <v>420121.68599999999</v>
      </c>
      <c r="AE17" s="137">
        <v>409507.95399999997</v>
      </c>
      <c r="AF17" s="137">
        <v>450759.41400000005</v>
      </c>
      <c r="AG17" s="137">
        <v>465272.56400000001</v>
      </c>
      <c r="AH17" s="137">
        <v>526798.40800000005</v>
      </c>
      <c r="AI17" s="137">
        <v>536961.44600000011</v>
      </c>
      <c r="AJ17" s="137">
        <v>499298.71800000005</v>
      </c>
      <c r="AK17" s="137">
        <v>485672.01200000005</v>
      </c>
      <c r="AL17" s="137">
        <v>418058.408</v>
      </c>
      <c r="AM17" s="149">
        <v>432866.06000000006</v>
      </c>
      <c r="AN17" s="137">
        <v>368207.56</v>
      </c>
      <c r="AO17" s="137">
        <v>376650.44</v>
      </c>
      <c r="AP17" s="137">
        <v>428888.43</v>
      </c>
      <c r="AQ17" s="137">
        <v>481722.27000000008</v>
      </c>
      <c r="AR17" s="137">
        <v>491141.88</v>
      </c>
      <c r="AS17" s="137">
        <v>473196.19999999995</v>
      </c>
      <c r="AT17" s="137">
        <v>581367</v>
      </c>
      <c r="AU17" s="137">
        <v>572251.08000000007</v>
      </c>
      <c r="AV17" s="137">
        <v>515774.53000000009</v>
      </c>
      <c r="AW17" s="137">
        <v>511211.24</v>
      </c>
      <c r="AX17" s="137">
        <v>414925.12</v>
      </c>
      <c r="AY17" s="149">
        <v>491959.59</v>
      </c>
      <c r="AZ17" s="111">
        <v>432211.32999999996</v>
      </c>
      <c r="BA17" s="137">
        <v>415999.12</v>
      </c>
      <c r="BB17" s="137">
        <v>470541.50000000035</v>
      </c>
      <c r="BC17" s="137">
        <v>483970.93999999994</v>
      </c>
      <c r="BD17" s="137">
        <v>503393.28999999986</v>
      </c>
      <c r="BE17" s="137">
        <v>490523.06999999995</v>
      </c>
      <c r="BF17" s="137">
        <v>511518.17999999976</v>
      </c>
      <c r="BG17" s="137">
        <v>555810.44000000006</v>
      </c>
      <c r="BH17" s="137">
        <v>513180.7900000001</v>
      </c>
      <c r="BI17" s="137">
        <v>452881.01999999996</v>
      </c>
      <c r="BJ17" s="137">
        <v>370821.28</v>
      </c>
      <c r="BK17" s="149">
        <v>428540.77999999997</v>
      </c>
      <c r="BL17" s="137">
        <v>335088.38</v>
      </c>
      <c r="BM17" s="137">
        <v>367647.72000000003</v>
      </c>
      <c r="BN17" s="137">
        <v>398373.5199999999</v>
      </c>
      <c r="BO17" s="137">
        <v>401334.23999999993</v>
      </c>
      <c r="BP17" s="137">
        <v>428605.17000000004</v>
      </c>
      <c r="BQ17" s="137">
        <v>446493.5199999999</v>
      </c>
      <c r="BR17" s="137">
        <v>526845.19000000006</v>
      </c>
      <c r="BS17" s="137">
        <v>497355.68000000005</v>
      </c>
      <c r="BT17" s="137">
        <v>458993.32999999996</v>
      </c>
      <c r="BU17" s="137">
        <v>462443.95</v>
      </c>
      <c r="BV17" s="137">
        <v>394602.51999999996</v>
      </c>
      <c r="BW17" s="149">
        <v>415007.97999999986</v>
      </c>
      <c r="BX17" s="137">
        <v>354694.81000000023</v>
      </c>
      <c r="BY17" s="137">
        <v>354785.62999999995</v>
      </c>
      <c r="BZ17" s="137">
        <v>372974</v>
      </c>
      <c r="CA17" s="137">
        <v>395343.61</v>
      </c>
      <c r="CB17" s="137">
        <v>442857.47000000015</v>
      </c>
      <c r="CC17" s="137">
        <v>489474.41000000021</v>
      </c>
      <c r="CD17" s="137">
        <v>518865.31</v>
      </c>
      <c r="CE17" s="137">
        <v>535973.26000000013</v>
      </c>
      <c r="CF17" s="137">
        <v>461475.53</v>
      </c>
      <c r="CG17" s="137">
        <v>475493</v>
      </c>
      <c r="CH17" s="137">
        <v>409194</v>
      </c>
      <c r="CI17" s="149">
        <v>434182.66999999993</v>
      </c>
      <c r="CJ17" s="137">
        <v>387101.95000000013</v>
      </c>
      <c r="CK17" s="137">
        <v>378105.86000000016</v>
      </c>
      <c r="CL17" s="137"/>
      <c r="CM17" s="137"/>
      <c r="CN17" s="137"/>
      <c r="CO17" s="137"/>
      <c r="CP17" s="137"/>
      <c r="CQ17" s="137"/>
      <c r="CR17" s="137"/>
      <c r="CS17" s="137"/>
      <c r="CT17" s="137"/>
      <c r="CU17" s="149"/>
    </row>
    <row r="18" spans="2:99">
      <c r="B18" s="189"/>
      <c r="C18" s="36" t="s">
        <v>10</v>
      </c>
      <c r="D18" s="37">
        <v>209.61100000000002</v>
      </c>
      <c r="E18" s="37">
        <v>192.87400000000002</v>
      </c>
      <c r="F18" s="37">
        <v>221.566</v>
      </c>
      <c r="G18" s="37">
        <v>249.46100000000001</v>
      </c>
      <c r="H18" s="37">
        <v>275.762</v>
      </c>
      <c r="I18" s="37">
        <v>259.822</v>
      </c>
      <c r="J18" s="37">
        <v>305.25100000000003</v>
      </c>
      <c r="K18" s="37">
        <v>266.19800000000004</v>
      </c>
      <c r="L18" s="37">
        <v>70.13600000000001</v>
      </c>
      <c r="M18" s="37">
        <v>178.52800000000002</v>
      </c>
      <c r="N18" s="37">
        <v>248.66400000000002</v>
      </c>
      <c r="O18" s="38">
        <v>204.82900000000001</v>
      </c>
      <c r="P18" s="37">
        <v>195.26500000000001</v>
      </c>
      <c r="Q18" s="37">
        <v>202.43800000000002</v>
      </c>
      <c r="R18" s="37">
        <v>198.453</v>
      </c>
      <c r="S18" s="37">
        <v>195.26500000000001</v>
      </c>
      <c r="T18" s="37">
        <v>223.16000000000003</v>
      </c>
      <c r="U18" s="37">
        <v>156.21200000000002</v>
      </c>
      <c r="V18" s="37">
        <v>128.31700000000001</v>
      </c>
      <c r="W18" s="37">
        <v>115.56500000000001</v>
      </c>
      <c r="X18" s="37">
        <v>113.17400000000001</v>
      </c>
      <c r="Y18" s="37">
        <v>117.956</v>
      </c>
      <c r="Z18" s="37">
        <v>124.33200000000001</v>
      </c>
      <c r="AA18" s="38">
        <v>152.227</v>
      </c>
      <c r="AB18" s="131">
        <v>170.55800000000002</v>
      </c>
      <c r="AC18" s="131">
        <v>137.881</v>
      </c>
      <c r="AD18" s="131">
        <v>121.14400000000001</v>
      </c>
      <c r="AE18" s="131">
        <v>48.617000000000004</v>
      </c>
      <c r="AF18" s="131">
        <v>170.55800000000002</v>
      </c>
      <c r="AG18" s="131">
        <v>207.22</v>
      </c>
      <c r="AH18" s="131">
        <v>131.505</v>
      </c>
      <c r="AI18" s="131">
        <v>106.798</v>
      </c>
      <c r="AJ18" s="131">
        <v>88.466999999999999</v>
      </c>
      <c r="AK18" s="131">
        <v>104.40700000000001</v>
      </c>
      <c r="AL18" s="131">
        <v>62.963000000000001</v>
      </c>
      <c r="AM18" s="150">
        <v>102.813</v>
      </c>
      <c r="AN18" s="131">
        <v>147.26</v>
      </c>
      <c r="AO18" s="131">
        <v>131.35999999999999</v>
      </c>
      <c r="AP18" s="131">
        <v>137.84</v>
      </c>
      <c r="AQ18" s="131">
        <v>88.07</v>
      </c>
      <c r="AR18" s="131">
        <v>98.48</v>
      </c>
      <c r="AS18" s="131">
        <v>69.690000000000012</v>
      </c>
      <c r="AT18" s="131">
        <v>57.9</v>
      </c>
      <c r="AU18" s="131">
        <v>38.089999999999996</v>
      </c>
      <c r="AV18" s="131">
        <v>89</v>
      </c>
      <c r="AW18" s="131">
        <v>77</v>
      </c>
      <c r="AX18" s="131">
        <v>103</v>
      </c>
      <c r="AY18" s="150">
        <v>97.169999999999987</v>
      </c>
      <c r="AZ18" s="112">
        <v>109.63999999999999</v>
      </c>
      <c r="BA18" s="131">
        <v>73.05</v>
      </c>
      <c r="BB18" s="131">
        <v>75.539999999999992</v>
      </c>
      <c r="BC18" s="131">
        <v>148.95999999999998</v>
      </c>
      <c r="BD18" s="131">
        <v>74.150000000000006</v>
      </c>
      <c r="BE18" s="131">
        <v>54.039999999999992</v>
      </c>
      <c r="BF18" s="131">
        <v>53.579999999999991</v>
      </c>
      <c r="BG18" s="131">
        <v>33.68</v>
      </c>
      <c r="BH18" s="131">
        <v>72.19</v>
      </c>
      <c r="BI18" s="131">
        <v>54.89</v>
      </c>
      <c r="BJ18" s="131">
        <v>96.11999999999999</v>
      </c>
      <c r="BK18" s="150">
        <v>85.49</v>
      </c>
      <c r="BL18" s="131">
        <v>76.650000000000006</v>
      </c>
      <c r="BM18" s="131">
        <v>67.48</v>
      </c>
      <c r="BN18" s="131">
        <v>44.91</v>
      </c>
      <c r="BO18" s="131">
        <v>18.290000000000003</v>
      </c>
      <c r="BP18" s="131">
        <v>36.93</v>
      </c>
      <c r="BQ18" s="131">
        <v>48.43</v>
      </c>
      <c r="BR18" s="131">
        <v>65</v>
      </c>
      <c r="BS18" s="131">
        <v>19.29</v>
      </c>
      <c r="BT18" s="131">
        <v>44.25</v>
      </c>
      <c r="BU18" s="131">
        <v>50.72</v>
      </c>
      <c r="BV18" s="131">
        <v>52.03</v>
      </c>
      <c r="BW18" s="150">
        <v>82.75</v>
      </c>
      <c r="BX18" s="131">
        <v>50.09</v>
      </c>
      <c r="BY18" s="131">
        <v>84.94</v>
      </c>
      <c r="BZ18" s="131">
        <v>42.88</v>
      </c>
      <c r="CA18" s="131">
        <v>35.590000000000003</v>
      </c>
      <c r="CB18" s="131">
        <v>20.8</v>
      </c>
      <c r="CC18" s="131">
        <v>27.82</v>
      </c>
      <c r="CD18" s="131">
        <v>16.759999999999998</v>
      </c>
      <c r="CE18" s="131">
        <v>17</v>
      </c>
      <c r="CF18" s="131">
        <v>93</v>
      </c>
      <c r="CG18" s="131">
        <v>44</v>
      </c>
      <c r="CH18" s="131">
        <v>56</v>
      </c>
      <c r="CI18" s="150">
        <v>42.39</v>
      </c>
      <c r="CJ18" s="131">
        <v>49.9</v>
      </c>
      <c r="CK18" s="131">
        <v>47.47</v>
      </c>
      <c r="CL18" s="131"/>
      <c r="CM18" s="131"/>
      <c r="CN18" s="131"/>
      <c r="CO18" s="131"/>
      <c r="CP18" s="131"/>
      <c r="CQ18" s="131"/>
      <c r="CR18" s="131"/>
      <c r="CS18" s="131"/>
      <c r="CT18" s="131"/>
      <c r="CU18" s="150"/>
    </row>
    <row r="19" spans="2:99">
      <c r="B19" s="190"/>
      <c r="C19" s="39" t="s">
        <v>9</v>
      </c>
      <c r="D19" s="40">
        <v>358922.92499999999</v>
      </c>
      <c r="E19" s="40">
        <v>327036.12600000005</v>
      </c>
      <c r="F19" s="40">
        <v>377812.31400000001</v>
      </c>
      <c r="G19" s="40">
        <v>389879.72300000006</v>
      </c>
      <c r="H19" s="40">
        <v>387953.21</v>
      </c>
      <c r="I19" s="40">
        <v>414016.32399999996</v>
      </c>
      <c r="J19" s="40">
        <v>429335.77500000002</v>
      </c>
      <c r="K19" s="40">
        <v>496777.95</v>
      </c>
      <c r="L19" s="40">
        <v>454446.36800000002</v>
      </c>
      <c r="M19" s="40">
        <v>423466.63</v>
      </c>
      <c r="N19" s="40">
        <v>387992.26</v>
      </c>
      <c r="O19" s="41">
        <v>423363.08100000006</v>
      </c>
      <c r="P19" s="40">
        <v>393584.74300000002</v>
      </c>
      <c r="Q19" s="40">
        <v>354230.59600000008</v>
      </c>
      <c r="R19" s="40">
        <v>413411.09100000001</v>
      </c>
      <c r="S19" s="40">
        <v>427341.95700000005</v>
      </c>
      <c r="T19" s="40">
        <v>428508.05600000004</v>
      </c>
      <c r="U19" s="40">
        <v>437353.30800000002</v>
      </c>
      <c r="V19" s="40">
        <v>494059.06900000002</v>
      </c>
      <c r="W19" s="40">
        <v>492724.94099999999</v>
      </c>
      <c r="X19" s="40">
        <v>470218.576</v>
      </c>
      <c r="Y19" s="40">
        <v>437157.25200000004</v>
      </c>
      <c r="Z19" s="40">
        <v>400974.74800000002</v>
      </c>
      <c r="AA19" s="41">
        <v>432586.19699999999</v>
      </c>
      <c r="AB19" s="138">
        <v>384208.43800000008</v>
      </c>
      <c r="AC19" s="138">
        <v>379402.63299999997</v>
      </c>
      <c r="AD19" s="138">
        <v>420242.82999999996</v>
      </c>
      <c r="AE19" s="138">
        <v>409556.571</v>
      </c>
      <c r="AF19" s="138">
        <v>450929.97200000007</v>
      </c>
      <c r="AG19" s="138">
        <v>465479.78399999999</v>
      </c>
      <c r="AH19" s="138">
        <v>526929.91300000006</v>
      </c>
      <c r="AI19" s="138">
        <v>537068.24400000006</v>
      </c>
      <c r="AJ19" s="138">
        <v>499387.18500000006</v>
      </c>
      <c r="AK19" s="138">
        <v>485776.41900000005</v>
      </c>
      <c r="AL19" s="138">
        <v>418121.37099999998</v>
      </c>
      <c r="AM19" s="151">
        <v>432968.87300000008</v>
      </c>
      <c r="AN19" s="138">
        <v>368354.82</v>
      </c>
      <c r="AO19" s="138">
        <v>376781.8</v>
      </c>
      <c r="AP19" s="138">
        <v>429026.27</v>
      </c>
      <c r="AQ19" s="138">
        <v>481810.34000000008</v>
      </c>
      <c r="AR19" s="138">
        <v>491240.36</v>
      </c>
      <c r="AS19" s="138">
        <v>473265.88999999996</v>
      </c>
      <c r="AT19" s="138">
        <v>581424.9</v>
      </c>
      <c r="AU19" s="138">
        <v>572289.17000000004</v>
      </c>
      <c r="AV19" s="138">
        <v>515863.53000000009</v>
      </c>
      <c r="AW19" s="138">
        <v>511288.24</v>
      </c>
      <c r="AX19" s="138">
        <v>415028.12</v>
      </c>
      <c r="AY19" s="151">
        <v>492056.76</v>
      </c>
      <c r="AZ19" s="113">
        <v>432320.97</v>
      </c>
      <c r="BA19" s="138">
        <v>416072.17</v>
      </c>
      <c r="BB19" s="138">
        <v>470617.04000000033</v>
      </c>
      <c r="BC19" s="138">
        <v>484119.89999999997</v>
      </c>
      <c r="BD19" s="138">
        <v>503467.43999999989</v>
      </c>
      <c r="BE19" s="138">
        <v>490577.10999999993</v>
      </c>
      <c r="BF19" s="138">
        <v>511571.75999999978</v>
      </c>
      <c r="BG19" s="138">
        <v>555844.12000000011</v>
      </c>
      <c r="BH19" s="138">
        <v>513252.9800000001</v>
      </c>
      <c r="BI19" s="138">
        <v>452935.91</v>
      </c>
      <c r="BJ19" s="138">
        <v>370917.4</v>
      </c>
      <c r="BK19" s="151">
        <v>428626.26999999996</v>
      </c>
      <c r="BL19" s="138">
        <v>335165.03000000003</v>
      </c>
      <c r="BM19" s="138">
        <v>367715.2</v>
      </c>
      <c r="BN19" s="138">
        <v>398418.42999999988</v>
      </c>
      <c r="BO19" s="138">
        <v>401352.52999999991</v>
      </c>
      <c r="BP19" s="138">
        <v>428642.10000000003</v>
      </c>
      <c r="BQ19" s="138">
        <v>446541.9499999999</v>
      </c>
      <c r="BR19" s="138">
        <v>526910.19000000006</v>
      </c>
      <c r="BS19" s="138">
        <v>497374.97000000003</v>
      </c>
      <c r="BT19" s="138">
        <v>459037.57999999996</v>
      </c>
      <c r="BU19" s="138">
        <v>462494.67</v>
      </c>
      <c r="BV19" s="138">
        <v>394654.55</v>
      </c>
      <c r="BW19" s="151">
        <v>415090.72999999986</v>
      </c>
      <c r="BX19" s="138">
        <v>354744.90000000026</v>
      </c>
      <c r="BY19" s="138">
        <v>354870.56999999995</v>
      </c>
      <c r="BZ19" s="138">
        <v>373016.88</v>
      </c>
      <c r="CA19" s="138">
        <v>395379.20000000001</v>
      </c>
      <c r="CB19" s="138">
        <v>442878.27000000014</v>
      </c>
      <c r="CC19" s="138">
        <v>489502.23000000021</v>
      </c>
      <c r="CD19" s="138">
        <v>518882.07</v>
      </c>
      <c r="CE19" s="138">
        <v>535990.26000000013</v>
      </c>
      <c r="CF19" s="138">
        <v>461568.53</v>
      </c>
      <c r="CG19" s="138">
        <v>475537</v>
      </c>
      <c r="CH19" s="138">
        <v>409250</v>
      </c>
      <c r="CI19" s="151">
        <v>434225.05999999994</v>
      </c>
      <c r="CJ19" s="138">
        <v>387151.85000000015</v>
      </c>
      <c r="CK19" s="138">
        <v>378153.33000000013</v>
      </c>
      <c r="CL19" s="138"/>
      <c r="CM19" s="138"/>
      <c r="CN19" s="138"/>
      <c r="CO19" s="138"/>
      <c r="CP19" s="138"/>
      <c r="CQ19" s="138"/>
      <c r="CR19" s="138"/>
      <c r="CS19" s="138"/>
      <c r="CT19" s="138"/>
      <c r="CU19" s="151"/>
    </row>
    <row r="20" spans="2:99">
      <c r="B20" s="191" t="s">
        <v>2</v>
      </c>
      <c r="C20" s="42" t="s">
        <v>11</v>
      </c>
      <c r="D20" s="43">
        <v>1663481.18</v>
      </c>
      <c r="E20" s="44">
        <v>1680734.2949999999</v>
      </c>
      <c r="F20" s="44">
        <v>1898744.2019999998</v>
      </c>
      <c r="G20" s="44">
        <v>1791620.986</v>
      </c>
      <c r="H20" s="44">
        <v>1838415.9079999998</v>
      </c>
      <c r="I20" s="44">
        <v>1930581.939</v>
      </c>
      <c r="J20" s="44">
        <v>2050365.5689999999</v>
      </c>
      <c r="K20" s="44">
        <v>1784187.3869999999</v>
      </c>
      <c r="L20" s="44">
        <v>1874012.915</v>
      </c>
      <c r="M20" s="44">
        <v>1855889.365</v>
      </c>
      <c r="N20" s="44">
        <v>1886316.7449999999</v>
      </c>
      <c r="O20" s="45">
        <v>1874603.297</v>
      </c>
      <c r="P20" s="43">
        <v>1695783.99</v>
      </c>
      <c r="Q20" s="44">
        <v>1774439.3559999999</v>
      </c>
      <c r="R20" s="44">
        <v>1947005.828</v>
      </c>
      <c r="S20" s="44">
        <v>1979560.0969999998</v>
      </c>
      <c r="T20" s="44">
        <v>1984956.794</v>
      </c>
      <c r="U20" s="44">
        <v>2027672.8659999999</v>
      </c>
      <c r="V20" s="44">
        <v>2091316.382</v>
      </c>
      <c r="W20" s="44">
        <v>1958588.0799999998</v>
      </c>
      <c r="X20" s="44">
        <v>1954632.8569999998</v>
      </c>
      <c r="Y20" s="44">
        <v>1925281.9569999999</v>
      </c>
      <c r="Z20" s="44">
        <v>1970706.0489999999</v>
      </c>
      <c r="AA20" s="45">
        <v>1972527.655</v>
      </c>
      <c r="AB20" s="95">
        <v>1861659.466</v>
      </c>
      <c r="AC20" s="96">
        <v>1868903.8399999999</v>
      </c>
      <c r="AD20" s="96">
        <v>2163506.14</v>
      </c>
      <c r="AE20" s="96">
        <v>1948776.9739999999</v>
      </c>
      <c r="AF20" s="96">
        <v>2161636.5970000001</v>
      </c>
      <c r="AG20" s="96">
        <v>2159262.4539999999</v>
      </c>
      <c r="AH20" s="96">
        <v>2153848.9369999999</v>
      </c>
      <c r="AI20" s="96">
        <v>2031603.7</v>
      </c>
      <c r="AJ20" s="96">
        <v>2061752.709</v>
      </c>
      <c r="AK20" s="96">
        <v>2089980.8739999998</v>
      </c>
      <c r="AL20" s="96">
        <v>2066585.936</v>
      </c>
      <c r="AM20" s="97">
        <v>2017095.6089999999</v>
      </c>
      <c r="AN20" s="139">
        <v>2020771.2799999996</v>
      </c>
      <c r="AO20" s="139">
        <v>1970398.3499999999</v>
      </c>
      <c r="AP20" s="139">
        <v>2300016.9700000002</v>
      </c>
      <c r="AQ20" s="139">
        <v>2046159.78</v>
      </c>
      <c r="AR20" s="139">
        <v>2229336.4399999995</v>
      </c>
      <c r="AS20" s="139">
        <v>2237792.3199999994</v>
      </c>
      <c r="AT20" s="139">
        <v>2315079.1999999993</v>
      </c>
      <c r="AU20" s="139">
        <v>2160408.94</v>
      </c>
      <c r="AV20" s="139">
        <v>2058377.58</v>
      </c>
      <c r="AW20" s="139">
        <v>2292804.4599999995</v>
      </c>
      <c r="AX20" s="139">
        <v>2158729.81</v>
      </c>
      <c r="AY20" s="152">
        <v>2037043.8</v>
      </c>
      <c r="AZ20" s="114">
        <v>2066704.1300000004</v>
      </c>
      <c r="BA20" s="130">
        <v>2097243.81</v>
      </c>
      <c r="BB20" s="130">
        <v>2077337.88</v>
      </c>
      <c r="BC20" s="130">
        <v>2197619.8000000003</v>
      </c>
      <c r="BD20" s="130">
        <v>2140896.0800000019</v>
      </c>
      <c r="BE20" s="130">
        <v>1993510.4999999998</v>
      </c>
      <c r="BF20" s="130">
        <v>2292717.1300000013</v>
      </c>
      <c r="BG20" s="130">
        <v>1981596.7400000007</v>
      </c>
      <c r="BH20" s="130">
        <v>2016176.9199999978</v>
      </c>
      <c r="BI20" s="130">
        <v>2109565.4999999986</v>
      </c>
      <c r="BJ20" s="130">
        <v>1912831.3800000001</v>
      </c>
      <c r="BK20" s="153">
        <v>1965026.3600000017</v>
      </c>
      <c r="BL20" s="139">
        <v>1811486.5000000012</v>
      </c>
      <c r="BM20" s="139">
        <v>1816069.5699999982</v>
      </c>
      <c r="BN20" s="139">
        <v>1973216.3700000006</v>
      </c>
      <c r="BO20" s="139">
        <v>1970380.5800000015</v>
      </c>
      <c r="BP20" s="139">
        <v>1979660.4099999995</v>
      </c>
      <c r="BQ20" s="139">
        <v>2056821.0300000005</v>
      </c>
      <c r="BR20" s="139">
        <v>2208066.4000000004</v>
      </c>
      <c r="BS20" s="139">
        <v>1932582.2499999995</v>
      </c>
      <c r="BT20" s="139">
        <v>1962272.9300000002</v>
      </c>
      <c r="BU20" s="139">
        <v>2039078.27</v>
      </c>
      <c r="BV20" s="139">
        <v>1897647.4800000009</v>
      </c>
      <c r="BW20" s="152">
        <v>1929445.52</v>
      </c>
      <c r="BX20" s="139">
        <v>1696329.4899999988</v>
      </c>
      <c r="BY20" s="139">
        <v>1794591.4600000023</v>
      </c>
      <c r="BZ20" s="139">
        <v>2079060.66</v>
      </c>
      <c r="CA20" s="139">
        <v>1929125.5800000003</v>
      </c>
      <c r="CB20" s="139">
        <v>1981439.1299999987</v>
      </c>
      <c r="CC20" s="139">
        <v>2063667.1400000022</v>
      </c>
      <c r="CD20" s="139">
        <v>2125618.16</v>
      </c>
      <c r="CE20" s="139">
        <v>1923543.8800000008</v>
      </c>
      <c r="CF20" s="139">
        <v>1925365.679999999</v>
      </c>
      <c r="CG20" s="139">
        <v>1940615.8799999994</v>
      </c>
      <c r="CH20" s="139">
        <v>1923631.9700000018</v>
      </c>
      <c r="CI20" s="152">
        <v>1910964.1599999997</v>
      </c>
      <c r="CJ20" s="139">
        <v>1735485.0100000021</v>
      </c>
      <c r="CK20" s="139">
        <v>1779164.9799999991</v>
      </c>
      <c r="CL20" s="130"/>
      <c r="CM20" s="139"/>
      <c r="CN20" s="139"/>
      <c r="CO20" s="139"/>
      <c r="CP20" s="139"/>
      <c r="CQ20" s="139"/>
      <c r="CR20" s="139"/>
      <c r="CS20" s="139"/>
      <c r="CT20" s="139"/>
      <c r="CU20" s="152"/>
    </row>
    <row r="21" spans="2:99">
      <c r="B21" s="162" t="s">
        <v>25</v>
      </c>
      <c r="AN21" s="130">
        <v>1759.32</v>
      </c>
      <c r="AO21" s="130">
        <v>1796.46</v>
      </c>
      <c r="AP21" s="130">
        <v>2211.63</v>
      </c>
      <c r="AQ21" s="130">
        <v>2578.42</v>
      </c>
      <c r="AR21" s="130">
        <v>3332.41</v>
      </c>
      <c r="AS21" s="130">
        <v>4331.45</v>
      </c>
      <c r="AT21" s="130">
        <v>4683.92</v>
      </c>
      <c r="AU21" s="130">
        <v>6752.62</v>
      </c>
      <c r="AV21" s="130">
        <v>7932.95</v>
      </c>
      <c r="AW21" s="130">
        <v>9765.59</v>
      </c>
      <c r="AX21" s="130">
        <v>9812.23</v>
      </c>
      <c r="AY21" s="153">
        <v>7137.34</v>
      </c>
      <c r="AZ21" s="114">
        <v>7605.01</v>
      </c>
      <c r="BA21" s="130">
        <v>8043.2300000000005</v>
      </c>
      <c r="BB21" s="130">
        <v>7643.3799999999992</v>
      </c>
      <c r="BC21" s="130">
        <v>9845.98</v>
      </c>
      <c r="BD21" s="130">
        <v>11575.98</v>
      </c>
      <c r="BE21" s="130">
        <v>9507.4700000000012</v>
      </c>
      <c r="BF21" s="130">
        <v>12510.07</v>
      </c>
      <c r="BG21" s="130">
        <v>7757.4600000000009</v>
      </c>
      <c r="BH21" s="130">
        <v>9473.42</v>
      </c>
      <c r="BI21" s="130">
        <v>7734.7499999999991</v>
      </c>
      <c r="BJ21" s="130">
        <v>5452.07</v>
      </c>
      <c r="BK21" s="153">
        <v>3012.37</v>
      </c>
      <c r="BL21" s="130">
        <v>2586.25</v>
      </c>
      <c r="BM21" s="130">
        <v>2724.86</v>
      </c>
      <c r="BN21" s="130">
        <v>3731.59</v>
      </c>
      <c r="BO21" s="130">
        <v>2999.5700000000006</v>
      </c>
      <c r="BP21" s="130">
        <v>3736.0199999999995</v>
      </c>
      <c r="BQ21" s="130">
        <v>5052.5500000000011</v>
      </c>
      <c r="BR21" s="130">
        <v>4375.4500000000007</v>
      </c>
      <c r="BS21" s="130">
        <v>3444.9700000000003</v>
      </c>
      <c r="BT21" s="130">
        <v>3622.9500000000003</v>
      </c>
      <c r="BU21" s="130">
        <v>3433.26</v>
      </c>
      <c r="BV21" s="130">
        <v>3051.7</v>
      </c>
      <c r="BW21" s="153">
        <v>2466.0700000000006</v>
      </c>
      <c r="BX21" s="130">
        <v>2116.2599999999998</v>
      </c>
      <c r="BY21" s="130">
        <v>2488.2599999999993</v>
      </c>
      <c r="BZ21" s="130">
        <v>3348.7</v>
      </c>
      <c r="CA21" s="130">
        <v>3876.9300000000003</v>
      </c>
      <c r="CB21" s="130">
        <v>4188.53</v>
      </c>
      <c r="CC21" s="130">
        <v>4307.95</v>
      </c>
      <c r="CD21" s="130">
        <v>4837.01</v>
      </c>
      <c r="CE21" s="130">
        <v>3531.0899999999997</v>
      </c>
      <c r="CF21" s="130">
        <v>4149.3999999999996</v>
      </c>
      <c r="CG21" s="130">
        <v>3530.9299999999994</v>
      </c>
      <c r="CH21" s="130">
        <v>2851.8100000000004</v>
      </c>
      <c r="CI21" s="153">
        <v>1602.0100000000002</v>
      </c>
      <c r="CJ21" s="130">
        <v>1212.8799999999999</v>
      </c>
      <c r="CK21" s="130">
        <v>1324.24</v>
      </c>
      <c r="CL21" s="130"/>
      <c r="CM21" s="130"/>
      <c r="CN21" s="130"/>
      <c r="CO21" s="130"/>
      <c r="CP21" s="130"/>
      <c r="CQ21" s="130"/>
      <c r="CR21" s="130"/>
      <c r="CS21" s="130"/>
      <c r="CT21" s="130"/>
      <c r="CU21" s="153"/>
    </row>
    <row r="22" spans="2:99">
      <c r="B22" s="162" t="s">
        <v>26</v>
      </c>
      <c r="AN22" s="130">
        <v>11813.94</v>
      </c>
      <c r="AO22" s="130">
        <v>10418.44</v>
      </c>
      <c r="AP22" s="130">
        <v>13946.309999999998</v>
      </c>
      <c r="AQ22" s="130">
        <v>13243.27</v>
      </c>
      <c r="AR22" s="130">
        <v>16852.86</v>
      </c>
      <c r="AS22" s="130">
        <v>17216.77</v>
      </c>
      <c r="AT22" s="130">
        <v>17996.79</v>
      </c>
      <c r="AU22" s="130">
        <v>16079.31</v>
      </c>
      <c r="AV22" s="130">
        <v>16925.48</v>
      </c>
      <c r="AW22" s="130">
        <v>19026.739999999998</v>
      </c>
      <c r="AX22" s="130">
        <v>19118.43</v>
      </c>
      <c r="AY22" s="153">
        <v>16202.369999999999</v>
      </c>
      <c r="AZ22" s="114">
        <v>15687.589999999998</v>
      </c>
      <c r="BA22" s="130">
        <v>17055.86</v>
      </c>
      <c r="BB22" s="130">
        <v>17851.47</v>
      </c>
      <c r="BC22" s="130">
        <v>19711.47</v>
      </c>
      <c r="BD22" s="130">
        <v>18629.36</v>
      </c>
      <c r="BE22" s="130">
        <v>15648.669999999998</v>
      </c>
      <c r="BF22" s="130">
        <v>14002.67</v>
      </c>
      <c r="BG22" s="130">
        <v>10445.119999999997</v>
      </c>
      <c r="BH22" s="130">
        <v>11767.099999999999</v>
      </c>
      <c r="BI22" s="130">
        <v>13066.47</v>
      </c>
      <c r="BJ22" s="130">
        <v>10230.51</v>
      </c>
      <c r="BK22" s="153">
        <v>9901.0999999999967</v>
      </c>
      <c r="BL22" s="130">
        <v>10462.939999999999</v>
      </c>
      <c r="BM22" s="130">
        <v>13334.050000000001</v>
      </c>
      <c r="BN22" s="130">
        <v>13454.460000000001</v>
      </c>
      <c r="BO22" s="130">
        <v>13519.13</v>
      </c>
      <c r="BP22" s="130">
        <v>12953.57</v>
      </c>
      <c r="BQ22" s="130">
        <v>12805.619999999999</v>
      </c>
      <c r="BR22" s="130">
        <v>15509.509999999998</v>
      </c>
      <c r="BS22" s="130">
        <v>13365.88</v>
      </c>
      <c r="BT22" s="130">
        <v>14363.979999999996</v>
      </c>
      <c r="BU22" s="130">
        <v>16716.439999999999</v>
      </c>
      <c r="BV22" s="130">
        <v>14999.05</v>
      </c>
      <c r="BW22" s="153">
        <v>15386.709999999997</v>
      </c>
      <c r="BX22" s="130">
        <v>12660.149999999998</v>
      </c>
      <c r="BY22" s="130">
        <v>14312.04</v>
      </c>
      <c r="BZ22" s="130">
        <v>19668.66</v>
      </c>
      <c r="CA22" s="130">
        <v>15618.28</v>
      </c>
      <c r="CB22" s="130">
        <v>17596.569999999996</v>
      </c>
      <c r="CC22" s="130">
        <v>21373.199999999997</v>
      </c>
      <c r="CD22" s="130">
        <v>26280.219999999998</v>
      </c>
      <c r="CE22" s="130">
        <v>26375.86</v>
      </c>
      <c r="CF22" s="130">
        <v>23359.809999999994</v>
      </c>
      <c r="CG22" s="130">
        <v>27182.93</v>
      </c>
      <c r="CH22" s="130">
        <v>24421.949999999997</v>
      </c>
      <c r="CI22" s="153">
        <v>22758</v>
      </c>
      <c r="CJ22" s="130">
        <v>13326.690000000004</v>
      </c>
      <c r="CK22" s="130">
        <v>11059.019999999997</v>
      </c>
      <c r="CL22" s="130"/>
      <c r="CM22" s="130"/>
      <c r="CN22" s="130"/>
      <c r="CO22" s="130"/>
      <c r="CP22" s="130"/>
      <c r="CQ22" s="130"/>
      <c r="CR22" s="130"/>
      <c r="CS22" s="130"/>
      <c r="CT22" s="130"/>
      <c r="CU22" s="153"/>
    </row>
    <row r="23" spans="2:99">
      <c r="B23" s="162" t="s">
        <v>27</v>
      </c>
      <c r="D23" s="171">
        <f>D20</f>
        <v>1663481.18</v>
      </c>
      <c r="E23" s="171">
        <f t="shared" ref="E23:AM23" si="0">E20</f>
        <v>1680734.2949999999</v>
      </c>
      <c r="F23" s="171">
        <f t="shared" si="0"/>
        <v>1898744.2019999998</v>
      </c>
      <c r="G23" s="171">
        <f t="shared" si="0"/>
        <v>1791620.986</v>
      </c>
      <c r="H23" s="171">
        <f t="shared" si="0"/>
        <v>1838415.9079999998</v>
      </c>
      <c r="I23" s="171">
        <f t="shared" si="0"/>
        <v>1930581.939</v>
      </c>
      <c r="J23" s="171">
        <f t="shared" si="0"/>
        <v>2050365.5689999999</v>
      </c>
      <c r="K23" s="171">
        <f t="shared" si="0"/>
        <v>1784187.3869999999</v>
      </c>
      <c r="L23" s="171">
        <f t="shared" si="0"/>
        <v>1874012.915</v>
      </c>
      <c r="M23" s="171">
        <f t="shared" si="0"/>
        <v>1855889.365</v>
      </c>
      <c r="N23" s="171">
        <f t="shared" si="0"/>
        <v>1886316.7449999999</v>
      </c>
      <c r="O23" s="171">
        <f t="shared" si="0"/>
        <v>1874603.297</v>
      </c>
      <c r="P23" s="171">
        <f t="shared" si="0"/>
        <v>1695783.99</v>
      </c>
      <c r="Q23" s="171">
        <f t="shared" si="0"/>
        <v>1774439.3559999999</v>
      </c>
      <c r="R23" s="171">
        <f t="shared" si="0"/>
        <v>1947005.828</v>
      </c>
      <c r="S23" s="171">
        <f t="shared" si="0"/>
        <v>1979560.0969999998</v>
      </c>
      <c r="T23" s="171">
        <f t="shared" si="0"/>
        <v>1984956.794</v>
      </c>
      <c r="U23" s="171">
        <f t="shared" si="0"/>
        <v>2027672.8659999999</v>
      </c>
      <c r="V23" s="171">
        <f t="shared" si="0"/>
        <v>2091316.382</v>
      </c>
      <c r="W23" s="171">
        <f t="shared" si="0"/>
        <v>1958588.0799999998</v>
      </c>
      <c r="X23" s="171">
        <f t="shared" si="0"/>
        <v>1954632.8569999998</v>
      </c>
      <c r="Y23" s="171">
        <f t="shared" si="0"/>
        <v>1925281.9569999999</v>
      </c>
      <c r="Z23" s="171">
        <f t="shared" si="0"/>
        <v>1970706.0489999999</v>
      </c>
      <c r="AA23" s="171">
        <f t="shared" si="0"/>
        <v>1972527.655</v>
      </c>
      <c r="AB23" s="171">
        <f t="shared" si="0"/>
        <v>1861659.466</v>
      </c>
      <c r="AC23" s="171">
        <f t="shared" si="0"/>
        <v>1868903.8399999999</v>
      </c>
      <c r="AD23" s="171">
        <f t="shared" si="0"/>
        <v>2163506.14</v>
      </c>
      <c r="AE23" s="171">
        <f t="shared" si="0"/>
        <v>1948776.9739999999</v>
      </c>
      <c r="AF23" s="171">
        <f t="shared" si="0"/>
        <v>2161636.5970000001</v>
      </c>
      <c r="AG23" s="171">
        <f t="shared" si="0"/>
        <v>2159262.4539999999</v>
      </c>
      <c r="AH23" s="171">
        <f t="shared" si="0"/>
        <v>2153848.9369999999</v>
      </c>
      <c r="AI23" s="171">
        <f t="shared" si="0"/>
        <v>2031603.7</v>
      </c>
      <c r="AJ23" s="171">
        <f t="shared" si="0"/>
        <v>2061752.709</v>
      </c>
      <c r="AK23" s="171">
        <f t="shared" si="0"/>
        <v>2089980.8739999998</v>
      </c>
      <c r="AL23" s="171">
        <f t="shared" si="0"/>
        <v>2066585.936</v>
      </c>
      <c r="AM23" s="171">
        <f t="shared" si="0"/>
        <v>2017095.6089999999</v>
      </c>
      <c r="AN23" s="133">
        <v>2034344.5399999996</v>
      </c>
      <c r="AO23" s="133">
        <v>1982613.2499999998</v>
      </c>
      <c r="AP23" s="133">
        <v>2316174.91</v>
      </c>
      <c r="AQ23" s="133">
        <v>2061981.47</v>
      </c>
      <c r="AR23" s="133">
        <v>2249521.7099999995</v>
      </c>
      <c r="AS23" s="133">
        <v>2259340.5399999996</v>
      </c>
      <c r="AT23" s="133">
        <v>2337759.9099999992</v>
      </c>
      <c r="AU23" s="133">
        <v>2183240.87</v>
      </c>
      <c r="AV23" s="133">
        <v>2083236.01</v>
      </c>
      <c r="AW23" s="133">
        <v>2321596.7899999996</v>
      </c>
      <c r="AX23" s="133">
        <v>2187660.4700000002</v>
      </c>
      <c r="AY23" s="154">
        <v>2060383.5100000002</v>
      </c>
      <c r="AZ23" s="115">
        <v>2089996.7300000004</v>
      </c>
      <c r="BA23" s="133">
        <v>2122342.9</v>
      </c>
      <c r="BB23" s="133">
        <v>2102832.73</v>
      </c>
      <c r="BC23" s="133">
        <v>2227177.2500000005</v>
      </c>
      <c r="BD23" s="133">
        <v>2171101.4200000018</v>
      </c>
      <c r="BE23" s="133">
        <v>2018666.6399999997</v>
      </c>
      <c r="BF23" s="133">
        <v>2319229.870000001</v>
      </c>
      <c r="BG23" s="133">
        <v>1999799.3200000008</v>
      </c>
      <c r="BH23" s="133">
        <v>2037417.4399999978</v>
      </c>
      <c r="BI23" s="133">
        <v>2130366.7199999988</v>
      </c>
      <c r="BJ23" s="133">
        <v>1928513.9600000002</v>
      </c>
      <c r="BK23" s="154">
        <v>1977939.8300000019</v>
      </c>
      <c r="BL23" s="133">
        <v>1824535.6900000011</v>
      </c>
      <c r="BM23" s="133">
        <v>1832128.4799999984</v>
      </c>
      <c r="BN23" s="133">
        <v>1990402.4200000006</v>
      </c>
      <c r="BO23" s="133">
        <v>1986899.2800000014</v>
      </c>
      <c r="BP23" s="133">
        <v>1996349.9999999995</v>
      </c>
      <c r="BQ23" s="133">
        <v>2074679.2000000007</v>
      </c>
      <c r="BR23" s="133">
        <v>2227951.3600000003</v>
      </c>
      <c r="BS23" s="133">
        <v>1949393.0999999994</v>
      </c>
      <c r="BT23" s="133">
        <v>1980259.86</v>
      </c>
      <c r="BU23" s="133">
        <v>2059227.97</v>
      </c>
      <c r="BV23" s="133">
        <v>1915698.2300000009</v>
      </c>
      <c r="BW23" s="154">
        <v>1947298.3</v>
      </c>
      <c r="BX23" s="133">
        <v>1711105.8999999987</v>
      </c>
      <c r="BY23" s="133">
        <v>1811391.7600000023</v>
      </c>
      <c r="BZ23" s="133">
        <v>2102078.02</v>
      </c>
      <c r="CA23" s="133">
        <v>1948620.7900000003</v>
      </c>
      <c r="CB23" s="133">
        <v>2003224.2299999988</v>
      </c>
      <c r="CC23" s="133">
        <v>2089348.2900000021</v>
      </c>
      <c r="CD23" s="133">
        <v>2156735.39</v>
      </c>
      <c r="CE23" s="133">
        <v>1953450.830000001</v>
      </c>
      <c r="CF23" s="133">
        <v>1952874.889999999</v>
      </c>
      <c r="CG23" s="133">
        <v>1971329.7399999993</v>
      </c>
      <c r="CH23" s="133">
        <v>1950905.7300000018</v>
      </c>
      <c r="CI23" s="154">
        <v>1935324.1699999997</v>
      </c>
      <c r="CJ23" s="133">
        <v>1750024.5800000019</v>
      </c>
      <c r="CK23" s="133">
        <v>1791548.2399999991</v>
      </c>
      <c r="CL23" s="139">
        <v>1961000</v>
      </c>
      <c r="CM23" s="133"/>
      <c r="CN23" s="133"/>
      <c r="CO23" s="133"/>
      <c r="CP23" s="133"/>
      <c r="CQ23" s="133"/>
      <c r="CR23" s="133"/>
      <c r="CS23" s="133"/>
      <c r="CT23" s="133"/>
      <c r="CU23" s="154"/>
    </row>
    <row r="24" spans="2:99">
      <c r="B24" s="192"/>
      <c r="C24" s="46" t="s">
        <v>12</v>
      </c>
      <c r="D24" s="47">
        <v>556170.95068000001</v>
      </c>
      <c r="E24" s="48">
        <v>529548.08715000004</v>
      </c>
      <c r="F24" s="48">
        <v>555917.25995000009</v>
      </c>
      <c r="G24" s="48">
        <v>467015.34340000001</v>
      </c>
      <c r="H24" s="48">
        <v>405409.58228000003</v>
      </c>
      <c r="I24" s="48">
        <v>436659.73774000001</v>
      </c>
      <c r="J24" s="48">
        <v>458523.98177999997</v>
      </c>
      <c r="K24" s="48">
        <v>382329.25152000005</v>
      </c>
      <c r="L24" s="48">
        <v>431279.91067999991</v>
      </c>
      <c r="M24" s="48">
        <v>470291.51388000004</v>
      </c>
      <c r="N24" s="48">
        <v>571052.59935999999</v>
      </c>
      <c r="O24" s="49">
        <v>575779.3693299999</v>
      </c>
      <c r="P24" s="47">
        <v>581341.62624999997</v>
      </c>
      <c r="Q24" s="48">
        <v>583236.25286999997</v>
      </c>
      <c r="R24" s="48">
        <v>558141.00756000006</v>
      </c>
      <c r="S24" s="48">
        <v>449552.33184999996</v>
      </c>
      <c r="T24" s="48">
        <v>415190.66885000007</v>
      </c>
      <c r="U24" s="48">
        <v>433519.20440999995</v>
      </c>
      <c r="V24" s="48">
        <v>417700.81450000004</v>
      </c>
      <c r="W24" s="48">
        <v>407725.62981999997</v>
      </c>
      <c r="X24" s="48">
        <v>444986.50317999994</v>
      </c>
      <c r="Y24" s="48">
        <v>454526.19987999997</v>
      </c>
      <c r="Z24" s="48">
        <v>546567.96322999999</v>
      </c>
      <c r="AA24" s="49">
        <v>613629.9299799999</v>
      </c>
      <c r="AB24" s="98">
        <v>582235.13971999998</v>
      </c>
      <c r="AC24" s="99">
        <v>550599.24323999998</v>
      </c>
      <c r="AD24" s="99">
        <v>551502.83491999994</v>
      </c>
      <c r="AE24" s="99">
        <v>402944.15740000003</v>
      </c>
      <c r="AF24" s="99">
        <v>434097.36989000003</v>
      </c>
      <c r="AG24" s="99">
        <v>441180.94131000002</v>
      </c>
      <c r="AH24" s="99">
        <v>425658.46207000007</v>
      </c>
      <c r="AI24" s="99">
        <v>390833.56073000003</v>
      </c>
      <c r="AJ24" s="99">
        <v>443173.77130999998</v>
      </c>
      <c r="AK24" s="99">
        <v>490820.60703000007</v>
      </c>
      <c r="AL24" s="99">
        <v>510546.38556999998</v>
      </c>
      <c r="AM24" s="100">
        <v>559282.11867</v>
      </c>
      <c r="AN24" s="130">
        <v>635836.25</v>
      </c>
      <c r="AO24" s="130">
        <v>503084.45</v>
      </c>
      <c r="AP24" s="130">
        <v>577755.01000000013</v>
      </c>
      <c r="AQ24" s="130">
        <v>435631.47000000009</v>
      </c>
      <c r="AR24" s="130">
        <v>438031.89</v>
      </c>
      <c r="AS24" s="130">
        <v>445691.68000000005</v>
      </c>
      <c r="AT24" s="130">
        <v>468966.05</v>
      </c>
      <c r="AU24" s="130">
        <v>418491.94999999995</v>
      </c>
      <c r="AV24" s="130">
        <v>414346.25</v>
      </c>
      <c r="AW24" s="130">
        <v>589494.04</v>
      </c>
      <c r="AX24" s="130">
        <v>597776.72</v>
      </c>
      <c r="AY24" s="153">
        <v>585447.2300000001</v>
      </c>
      <c r="AZ24" s="114">
        <v>607142.55000000005</v>
      </c>
      <c r="BA24" s="130">
        <v>558621.71000000031</v>
      </c>
      <c r="BB24" s="130">
        <v>508184.56000000006</v>
      </c>
      <c r="BC24" s="130">
        <v>466995.93999999994</v>
      </c>
      <c r="BD24" s="130">
        <v>397165.88000000018</v>
      </c>
      <c r="BE24" s="130">
        <v>398606.79000000004</v>
      </c>
      <c r="BF24" s="130">
        <v>466868.43999999977</v>
      </c>
      <c r="BG24" s="130">
        <v>373741.93000000011</v>
      </c>
      <c r="BH24" s="130">
        <v>422760.50999999989</v>
      </c>
      <c r="BI24" s="130">
        <v>526503.61</v>
      </c>
      <c r="BJ24" s="130">
        <v>556613.5199999999</v>
      </c>
      <c r="BK24" s="153">
        <v>630670.67000000016</v>
      </c>
      <c r="BL24" s="130">
        <v>613909.90000000026</v>
      </c>
      <c r="BM24" s="130">
        <v>533150.80000000028</v>
      </c>
      <c r="BN24" s="130">
        <v>522532.06999999995</v>
      </c>
      <c r="BO24" s="130">
        <v>449666.76</v>
      </c>
      <c r="BP24" s="130">
        <v>392148.58000000013</v>
      </c>
      <c r="BQ24" s="130">
        <v>413152.39</v>
      </c>
      <c r="BR24" s="130">
        <v>410303.24999999988</v>
      </c>
      <c r="BS24" s="130">
        <v>326487.37999999977</v>
      </c>
      <c r="BT24" s="130">
        <v>406013.57999999973</v>
      </c>
      <c r="BU24" s="130">
        <v>476378.50999999989</v>
      </c>
      <c r="BV24" s="130">
        <v>460518.86000000004</v>
      </c>
      <c r="BW24" s="153">
        <v>567021.8600000001</v>
      </c>
      <c r="BX24" s="130">
        <v>495165.27999999985</v>
      </c>
      <c r="BY24" s="130">
        <v>533232.07999999973</v>
      </c>
      <c r="BZ24" s="130">
        <v>566009.00000000012</v>
      </c>
      <c r="CA24" s="130">
        <v>421718.35</v>
      </c>
      <c r="CB24" s="130">
        <v>404120.67999999988</v>
      </c>
      <c r="CC24" s="130">
        <v>407863.03999999998</v>
      </c>
      <c r="CD24" s="130">
        <v>403482.95000000013</v>
      </c>
      <c r="CE24" s="130">
        <v>343994.41000000003</v>
      </c>
      <c r="CF24" s="130">
        <v>396390.40000000002</v>
      </c>
      <c r="CG24" s="130">
        <v>507223.12999999977</v>
      </c>
      <c r="CH24" s="130">
        <v>542916.57999999996</v>
      </c>
      <c r="CI24" s="153">
        <v>565340.67000000039</v>
      </c>
      <c r="CJ24" s="130">
        <v>511540.32</v>
      </c>
      <c r="CK24" s="130">
        <v>497598.83000000007</v>
      </c>
      <c r="CL24" s="130"/>
      <c r="CM24" s="130"/>
      <c r="CN24" s="130"/>
      <c r="CO24" s="130"/>
      <c r="CP24" s="130"/>
      <c r="CQ24" s="130"/>
      <c r="CR24" s="130"/>
      <c r="CS24" s="130"/>
      <c r="CT24" s="130"/>
      <c r="CU24" s="153"/>
    </row>
    <row r="25" spans="2:99" ht="15" customHeight="1">
      <c r="B25" s="192"/>
      <c r="C25" s="46" t="s">
        <v>13</v>
      </c>
      <c r="D25" s="47">
        <v>388224.87599999999</v>
      </c>
      <c r="E25" s="48">
        <v>356337.07199999999</v>
      </c>
      <c r="F25" s="48">
        <v>372951.924</v>
      </c>
      <c r="G25" s="48">
        <v>234632.28</v>
      </c>
      <c r="H25" s="48">
        <v>173383.704</v>
      </c>
      <c r="I25" s="48">
        <v>115724.60399999999</v>
      </c>
      <c r="J25" s="48">
        <v>147829.66800000001</v>
      </c>
      <c r="K25" s="48">
        <v>112243.33199999999</v>
      </c>
      <c r="L25" s="48">
        <v>116246.02799999999</v>
      </c>
      <c r="M25" s="48">
        <v>200494.34399999998</v>
      </c>
      <c r="N25" s="48">
        <v>303891.36</v>
      </c>
      <c r="O25" s="49">
        <v>413350.35599999997</v>
      </c>
      <c r="P25" s="47">
        <v>430203.76799999998</v>
      </c>
      <c r="Q25" s="48">
        <v>429020.33999999997</v>
      </c>
      <c r="R25" s="48">
        <v>359952.10800000001</v>
      </c>
      <c r="S25" s="48">
        <v>170142.696</v>
      </c>
      <c r="T25" s="48">
        <v>109887.552</v>
      </c>
      <c r="U25" s="48">
        <v>106129.38</v>
      </c>
      <c r="V25" s="48">
        <v>107711.54399999999</v>
      </c>
      <c r="W25" s="48">
        <v>130016.90399999999</v>
      </c>
      <c r="X25" s="48">
        <v>118594.992</v>
      </c>
      <c r="Y25" s="48">
        <v>165043.476</v>
      </c>
      <c r="Z25" s="48">
        <v>303512.21999999997</v>
      </c>
      <c r="AA25" s="49">
        <v>400264.48800000001</v>
      </c>
      <c r="AB25" s="98">
        <v>406052.97599999997</v>
      </c>
      <c r="AC25" s="99">
        <v>400873.66800000001</v>
      </c>
      <c r="AD25" s="99">
        <v>326519.62799999997</v>
      </c>
      <c r="AE25" s="99">
        <v>123384.936</v>
      </c>
      <c r="AF25" s="99">
        <v>100854.648</v>
      </c>
      <c r="AG25" s="99">
        <v>119780.124</v>
      </c>
      <c r="AH25" s="99">
        <v>109503.3</v>
      </c>
      <c r="AI25" s="99">
        <v>144577.584</v>
      </c>
      <c r="AJ25" s="99">
        <v>120174.59999999999</v>
      </c>
      <c r="AK25" s="99">
        <v>195785.34</v>
      </c>
      <c r="AL25" s="99">
        <v>234167.94</v>
      </c>
      <c r="AM25" s="100">
        <v>374183.06400000001</v>
      </c>
      <c r="AN25" s="130">
        <v>391140.37</v>
      </c>
      <c r="AO25" s="130">
        <v>338726.34</v>
      </c>
      <c r="AP25" s="130">
        <v>307170.8</v>
      </c>
      <c r="AQ25" s="130">
        <v>232375.74000000002</v>
      </c>
      <c r="AR25" s="130">
        <v>130839.62000000001</v>
      </c>
      <c r="AS25" s="130">
        <v>137435.96</v>
      </c>
      <c r="AT25" s="130">
        <v>130036.91999999998</v>
      </c>
      <c r="AU25" s="130">
        <v>198511.3</v>
      </c>
      <c r="AV25" s="130">
        <v>128860.22</v>
      </c>
      <c r="AW25" s="130">
        <v>207544.04</v>
      </c>
      <c r="AX25" s="130">
        <v>309329.71000000002</v>
      </c>
      <c r="AY25" s="153">
        <v>375727.43000000005</v>
      </c>
      <c r="AZ25" s="114">
        <v>383852.34000000014</v>
      </c>
      <c r="BA25" s="130">
        <v>340811.62</v>
      </c>
      <c r="BB25" s="130">
        <v>253116.55000000005</v>
      </c>
      <c r="BC25" s="130">
        <v>199651.84999999998</v>
      </c>
      <c r="BD25" s="130">
        <v>133698.77000000002</v>
      </c>
      <c r="BE25" s="130">
        <v>138720.42000000001</v>
      </c>
      <c r="BF25" s="130">
        <v>129003.96999999997</v>
      </c>
      <c r="BG25" s="130">
        <v>146173.79</v>
      </c>
      <c r="BH25" s="130">
        <v>116362.53</v>
      </c>
      <c r="BI25" s="130">
        <v>197924.18999999997</v>
      </c>
      <c r="BJ25" s="130">
        <v>316011.11999999994</v>
      </c>
      <c r="BK25" s="153">
        <v>427625.36000000016</v>
      </c>
      <c r="BL25" s="130">
        <v>415539.82</v>
      </c>
      <c r="BM25" s="130">
        <v>318623.72000000015</v>
      </c>
      <c r="BN25" s="130">
        <v>254076.40000000005</v>
      </c>
      <c r="BO25" s="130">
        <v>223050.95999999996</v>
      </c>
      <c r="BP25" s="130">
        <v>97985.430000000037</v>
      </c>
      <c r="BQ25" s="130">
        <v>100404.84000000001</v>
      </c>
      <c r="BR25" s="130">
        <v>146693.07</v>
      </c>
      <c r="BS25" s="130">
        <v>96952.159999999989</v>
      </c>
      <c r="BT25" s="130">
        <v>139883.48000000004</v>
      </c>
      <c r="BU25" s="130">
        <v>170531.92000000004</v>
      </c>
      <c r="BV25" s="130">
        <v>192719.87999999998</v>
      </c>
      <c r="BW25" s="153">
        <v>355123.08999999991</v>
      </c>
      <c r="BX25" s="130">
        <v>345466.52999999991</v>
      </c>
      <c r="BY25" s="130">
        <v>338084.19999999995</v>
      </c>
      <c r="BZ25" s="130">
        <v>319189.64999999991</v>
      </c>
      <c r="CA25" s="130">
        <v>168474.80000000002</v>
      </c>
      <c r="CB25" s="130">
        <v>138163.20999999996</v>
      </c>
      <c r="CC25" s="130">
        <v>109189.27000000003</v>
      </c>
      <c r="CD25" s="130">
        <v>121905.79999999999</v>
      </c>
      <c r="CE25" s="130">
        <v>125424.54000000002</v>
      </c>
      <c r="CF25" s="130">
        <v>117349.79999999997</v>
      </c>
      <c r="CG25" s="130">
        <v>195686.14</v>
      </c>
      <c r="CH25" s="130">
        <v>262354.48000000016</v>
      </c>
      <c r="CI25" s="153">
        <v>338727.05999999994</v>
      </c>
      <c r="CJ25" s="130">
        <v>296062.71999999997</v>
      </c>
      <c r="CK25" s="130">
        <v>306695.2699999999</v>
      </c>
      <c r="CL25" s="130"/>
      <c r="CM25" s="130"/>
      <c r="CN25" s="130"/>
      <c r="CO25" s="130"/>
      <c r="CP25" s="130"/>
      <c r="CQ25" s="130"/>
      <c r="CR25" s="130"/>
      <c r="CS25" s="130"/>
      <c r="CT25" s="130"/>
      <c r="CU25" s="153"/>
    </row>
    <row r="26" spans="2:99">
      <c r="B26" s="192"/>
      <c r="C26" s="46" t="s">
        <v>10</v>
      </c>
      <c r="D26" s="47">
        <v>167003.07948000048</v>
      </c>
      <c r="E26" s="48">
        <v>172231.34395999991</v>
      </c>
      <c r="F26" s="48">
        <v>130546.24554000061</v>
      </c>
      <c r="G26" s="48">
        <v>207973.15908999965</v>
      </c>
      <c r="H26" s="48">
        <v>124932.85192999998</v>
      </c>
      <c r="I26" s="48">
        <v>191239.04484000086</v>
      </c>
      <c r="J26" s="48">
        <v>162114.56859000016</v>
      </c>
      <c r="K26" s="48">
        <v>181536.35736000031</v>
      </c>
      <c r="L26" s="48">
        <v>219382.34430000023</v>
      </c>
      <c r="M26" s="48">
        <v>208188.27910999977</v>
      </c>
      <c r="N26" s="48">
        <v>157918.6356800003</v>
      </c>
      <c r="O26" s="49">
        <v>191477.97580000031</v>
      </c>
      <c r="P26" s="47">
        <v>206842.48489000107</v>
      </c>
      <c r="Q26" s="48">
        <v>139850.04956000031</v>
      </c>
      <c r="R26" s="48">
        <v>215431.14712000033</v>
      </c>
      <c r="S26" s="48">
        <v>186243.48260999983</v>
      </c>
      <c r="T26" s="48">
        <v>215120.00543000022</v>
      </c>
      <c r="U26" s="48">
        <v>152382.38228000019</v>
      </c>
      <c r="V26" s="48">
        <v>241776.67423999991</v>
      </c>
      <c r="W26" s="48">
        <v>240780.64925000007</v>
      </c>
      <c r="X26" s="48">
        <v>188573.1678799993</v>
      </c>
      <c r="Y26" s="48">
        <v>164562.47157000055</v>
      </c>
      <c r="Z26" s="48">
        <v>163117.09807000065</v>
      </c>
      <c r="AA26" s="49">
        <v>160813.21347000054</v>
      </c>
      <c r="AB26" s="98">
        <v>158040.74884000019</v>
      </c>
      <c r="AC26" s="99">
        <v>156344.5897800008</v>
      </c>
      <c r="AD26" s="99">
        <v>177933.26445999969</v>
      </c>
      <c r="AE26" s="99">
        <v>158573.29180000036</v>
      </c>
      <c r="AF26" s="99">
        <v>185471.47718999977</v>
      </c>
      <c r="AG26" s="99">
        <v>228300.70755000034</v>
      </c>
      <c r="AH26" s="99">
        <v>193207.69123000104</v>
      </c>
      <c r="AI26" s="99">
        <v>200958.14080999981</v>
      </c>
      <c r="AJ26" s="99">
        <v>236001.75975999993</v>
      </c>
      <c r="AK26" s="99">
        <v>200777.33197000003</v>
      </c>
      <c r="AL26" s="99">
        <v>195208.0026800005</v>
      </c>
      <c r="AM26" s="100">
        <v>152905.00293000019</v>
      </c>
      <c r="AN26" s="130">
        <v>150947</v>
      </c>
      <c r="AO26" s="130">
        <v>133281</v>
      </c>
      <c r="AP26" s="130">
        <v>156435</v>
      </c>
      <c r="AQ26" s="130">
        <v>147870</v>
      </c>
      <c r="AR26" s="130">
        <v>150035</v>
      </c>
      <c r="AS26" s="130">
        <v>147448</v>
      </c>
      <c r="AT26" s="130">
        <v>170136</v>
      </c>
      <c r="AU26" s="130">
        <v>147008</v>
      </c>
      <c r="AV26" s="130">
        <v>136048</v>
      </c>
      <c r="AW26" s="130">
        <v>148318</v>
      </c>
      <c r="AX26" s="130">
        <v>138359</v>
      </c>
      <c r="AY26" s="153">
        <v>129274</v>
      </c>
      <c r="AZ26" s="114">
        <v>145247</v>
      </c>
      <c r="BA26" s="130">
        <v>113958</v>
      </c>
      <c r="BB26" s="130">
        <v>121246</v>
      </c>
      <c r="BC26" s="130">
        <v>129507</v>
      </c>
      <c r="BD26" s="130">
        <v>128868</v>
      </c>
      <c r="BE26" s="130">
        <v>130611</v>
      </c>
      <c r="BF26" s="130">
        <v>128522</v>
      </c>
      <c r="BG26" s="130">
        <v>132730</v>
      </c>
      <c r="BH26" s="130">
        <v>122572</v>
      </c>
      <c r="BI26" s="130">
        <v>132965</v>
      </c>
      <c r="BJ26" s="130">
        <v>121990</v>
      </c>
      <c r="BK26" s="153">
        <v>146491</v>
      </c>
      <c r="BL26" s="130">
        <v>126529</v>
      </c>
      <c r="BM26" s="130">
        <v>117107</v>
      </c>
      <c r="BN26" s="130">
        <v>138429</v>
      </c>
      <c r="BO26" s="130">
        <v>110529</v>
      </c>
      <c r="BP26" s="130">
        <v>117625</v>
      </c>
      <c r="BQ26" s="130">
        <v>120941</v>
      </c>
      <c r="BR26" s="130">
        <v>117977</v>
      </c>
      <c r="BS26" s="130">
        <v>114767</v>
      </c>
      <c r="BT26" s="130">
        <v>129084</v>
      </c>
      <c r="BU26" s="130">
        <v>123866</v>
      </c>
      <c r="BV26" s="130">
        <v>122508</v>
      </c>
      <c r="BW26" s="153">
        <v>138213</v>
      </c>
      <c r="BX26" s="130">
        <v>118300</v>
      </c>
      <c r="BY26" s="130">
        <v>117108</v>
      </c>
      <c r="BZ26" s="130">
        <v>130835</v>
      </c>
      <c r="CA26" s="130">
        <v>114313</v>
      </c>
      <c r="CB26" s="130">
        <v>108375</v>
      </c>
      <c r="CC26" s="130">
        <v>128286</v>
      </c>
      <c r="CD26" s="130">
        <v>119471</v>
      </c>
      <c r="CE26" s="130">
        <v>123132</v>
      </c>
      <c r="CF26" s="130">
        <v>118790</v>
      </c>
      <c r="CG26" s="130">
        <v>132907</v>
      </c>
      <c r="CH26" s="130">
        <v>126439</v>
      </c>
      <c r="CI26" s="153">
        <v>133392</v>
      </c>
      <c r="CJ26" s="130">
        <v>115452</v>
      </c>
      <c r="CK26" s="130">
        <v>99105</v>
      </c>
      <c r="CL26" s="130"/>
      <c r="CM26" s="130"/>
      <c r="CN26" s="130"/>
      <c r="CO26" s="130"/>
      <c r="CP26" s="130"/>
      <c r="CQ26" s="130"/>
      <c r="CR26" s="130"/>
      <c r="CS26" s="130"/>
      <c r="CT26" s="130"/>
      <c r="CU26" s="153"/>
    </row>
    <row r="27" spans="2:99">
      <c r="B27" s="193"/>
      <c r="C27" s="50" t="s">
        <v>9</v>
      </c>
      <c r="D27" s="51">
        <v>2774880.0861600004</v>
      </c>
      <c r="E27" s="52">
        <v>2738850.7981099999</v>
      </c>
      <c r="F27" s="52">
        <v>2958159.6314900005</v>
      </c>
      <c r="G27" s="52">
        <v>2701241.7684899997</v>
      </c>
      <c r="H27" s="52">
        <v>2542142.0462099998</v>
      </c>
      <c r="I27" s="52">
        <v>2674205.3255800009</v>
      </c>
      <c r="J27" s="52">
        <v>2818833.78737</v>
      </c>
      <c r="K27" s="52">
        <v>2460296.3278800002</v>
      </c>
      <c r="L27" s="52">
        <v>2640921.1979799997</v>
      </c>
      <c r="M27" s="52">
        <v>2734863.5019899998</v>
      </c>
      <c r="N27" s="52">
        <v>2919179.3400400002</v>
      </c>
      <c r="O27" s="53">
        <v>3055210.9981300002</v>
      </c>
      <c r="P27" s="51">
        <v>2914171.869140001</v>
      </c>
      <c r="Q27" s="52">
        <v>2926545.9984299997</v>
      </c>
      <c r="R27" s="52">
        <v>3080530.0906800004</v>
      </c>
      <c r="S27" s="52">
        <v>2785498.6074599996</v>
      </c>
      <c r="T27" s="52">
        <v>2725155.0202800008</v>
      </c>
      <c r="U27" s="52">
        <v>2719703.8326899996</v>
      </c>
      <c r="V27" s="52">
        <v>2858505.4147400004</v>
      </c>
      <c r="W27" s="52">
        <v>2737111.2630700003</v>
      </c>
      <c r="X27" s="52">
        <v>2706787.5200599991</v>
      </c>
      <c r="Y27" s="52">
        <v>2709414.10445</v>
      </c>
      <c r="Z27" s="52">
        <v>2983903.330300001</v>
      </c>
      <c r="AA27" s="53">
        <v>3147235.2864500005</v>
      </c>
      <c r="AB27" s="101">
        <v>3007988.3305599997</v>
      </c>
      <c r="AC27" s="102">
        <v>2976721.3410200006</v>
      </c>
      <c r="AD27" s="102">
        <v>3219461.8673799997</v>
      </c>
      <c r="AE27" s="102">
        <v>2633679.3592000003</v>
      </c>
      <c r="AF27" s="102">
        <v>2882060.0920799999</v>
      </c>
      <c r="AG27" s="102">
        <v>2948524.2268600003</v>
      </c>
      <c r="AH27" s="102">
        <v>2882218.3903000006</v>
      </c>
      <c r="AI27" s="102">
        <v>2767972.9855399998</v>
      </c>
      <c r="AJ27" s="102">
        <v>2861102.8400699999</v>
      </c>
      <c r="AK27" s="102">
        <v>2977364.1529999999</v>
      </c>
      <c r="AL27" s="102">
        <v>3006508.2642500005</v>
      </c>
      <c r="AM27" s="103">
        <v>3103465.7946000006</v>
      </c>
      <c r="AN27" s="140">
        <v>3212268.1599999997</v>
      </c>
      <c r="AO27" s="140">
        <v>2957705.0399999996</v>
      </c>
      <c r="AP27" s="140">
        <v>3357535.72</v>
      </c>
      <c r="AQ27" s="140">
        <v>2877858.68</v>
      </c>
      <c r="AR27" s="140">
        <v>2968428.2199999997</v>
      </c>
      <c r="AS27" s="140">
        <v>2989916.1799999997</v>
      </c>
      <c r="AT27" s="140">
        <v>3106898.879999999</v>
      </c>
      <c r="AU27" s="140">
        <v>2947252.12</v>
      </c>
      <c r="AV27" s="140">
        <v>2762490.48</v>
      </c>
      <c r="AW27" s="140">
        <v>3266952.8699999996</v>
      </c>
      <c r="AX27" s="140">
        <v>3233125.9000000004</v>
      </c>
      <c r="AY27" s="155">
        <v>3150832.1700000004</v>
      </c>
      <c r="AZ27" s="116">
        <v>3226238.6200000006</v>
      </c>
      <c r="BA27" s="140">
        <v>3135734.2300000004</v>
      </c>
      <c r="BB27" s="140">
        <v>2985379.8399999999</v>
      </c>
      <c r="BC27" s="140">
        <v>3023332.0400000005</v>
      </c>
      <c r="BD27" s="140">
        <v>2830834.0700000022</v>
      </c>
      <c r="BE27" s="140">
        <v>2686604.8499999996</v>
      </c>
      <c r="BF27" s="140">
        <v>3043624.2800000007</v>
      </c>
      <c r="BG27" s="140">
        <v>2652445.040000001</v>
      </c>
      <c r="BH27" s="140">
        <v>2699112.4799999977</v>
      </c>
      <c r="BI27" s="140">
        <v>2987759.5199999986</v>
      </c>
      <c r="BJ27" s="140">
        <v>2923128.6</v>
      </c>
      <c r="BK27" s="155">
        <v>3182726.8600000022</v>
      </c>
      <c r="BL27" s="140">
        <v>2980514.4100000011</v>
      </c>
      <c r="BM27" s="140">
        <v>2801009.9999999986</v>
      </c>
      <c r="BN27" s="140">
        <v>2905439.8900000006</v>
      </c>
      <c r="BO27" s="140">
        <v>2770146.0000000014</v>
      </c>
      <c r="BP27" s="140">
        <v>2604109.0099999998</v>
      </c>
      <c r="BQ27" s="140">
        <v>2709177.4300000006</v>
      </c>
      <c r="BR27" s="140">
        <v>2902924.68</v>
      </c>
      <c r="BS27" s="140">
        <v>2487599.6399999992</v>
      </c>
      <c r="BT27" s="140">
        <v>2655240.92</v>
      </c>
      <c r="BU27" s="140">
        <v>2830004.4</v>
      </c>
      <c r="BV27" s="140">
        <v>2691444.9700000007</v>
      </c>
      <c r="BW27" s="155">
        <v>3007656.25</v>
      </c>
      <c r="BX27" s="140">
        <v>2670037.7099999986</v>
      </c>
      <c r="BY27" s="140">
        <v>2799816.0400000019</v>
      </c>
      <c r="BZ27" s="140">
        <v>3118111.67</v>
      </c>
      <c r="CA27" s="140">
        <v>2653126.94</v>
      </c>
      <c r="CB27" s="140">
        <v>2653883.1199999987</v>
      </c>
      <c r="CC27" s="140">
        <v>2734686.600000002</v>
      </c>
      <c r="CD27" s="140">
        <v>2801595.14</v>
      </c>
      <c r="CE27" s="140">
        <v>2546001.7800000012</v>
      </c>
      <c r="CF27" s="140">
        <v>2585405.0899999989</v>
      </c>
      <c r="CG27" s="140">
        <v>2807146.0099999993</v>
      </c>
      <c r="CH27" s="140">
        <v>2882615.7900000019</v>
      </c>
      <c r="CI27" s="155">
        <v>2972783.9</v>
      </c>
      <c r="CJ27" s="140">
        <v>2673079.620000002</v>
      </c>
      <c r="CK27" s="140">
        <v>2694947.3399999994</v>
      </c>
      <c r="CL27" s="140"/>
      <c r="CM27" s="140"/>
      <c r="CN27" s="140"/>
      <c r="CO27" s="140"/>
      <c r="CP27" s="140"/>
      <c r="CQ27" s="140"/>
      <c r="CR27" s="140"/>
      <c r="CS27" s="140"/>
      <c r="CT27" s="140"/>
      <c r="CU27" s="155"/>
    </row>
    <row r="28" spans="2:99" ht="15" customHeight="1">
      <c r="B28" s="194" t="s">
        <v>3</v>
      </c>
      <c r="C28" s="54" t="s">
        <v>14</v>
      </c>
      <c r="D28" s="55">
        <v>247825</v>
      </c>
      <c r="E28" s="55">
        <v>263917</v>
      </c>
      <c r="F28" s="55">
        <v>325117</v>
      </c>
      <c r="G28" s="55">
        <v>270616</v>
      </c>
      <c r="H28" s="55">
        <v>260776</v>
      </c>
      <c r="I28" s="55">
        <v>290148</v>
      </c>
      <c r="J28" s="55">
        <v>312806</v>
      </c>
      <c r="K28" s="55">
        <v>275283</v>
      </c>
      <c r="L28" s="56">
        <v>266061</v>
      </c>
      <c r="M28" s="55">
        <v>265739</v>
      </c>
      <c r="N28" s="55">
        <v>251839</v>
      </c>
      <c r="O28" s="57">
        <v>329300</v>
      </c>
      <c r="P28" s="55">
        <v>353002</v>
      </c>
      <c r="Q28" s="55">
        <v>328098</v>
      </c>
      <c r="R28" s="55">
        <v>404814</v>
      </c>
      <c r="S28" s="55">
        <v>290458</v>
      </c>
      <c r="T28" s="55">
        <v>246425</v>
      </c>
      <c r="U28" s="55">
        <v>301677</v>
      </c>
      <c r="V28" s="55">
        <v>356258</v>
      </c>
      <c r="W28" s="55">
        <v>287754</v>
      </c>
      <c r="X28" s="56">
        <v>270098</v>
      </c>
      <c r="Y28" s="55">
        <v>225558</v>
      </c>
      <c r="Z28" s="55">
        <v>254471</v>
      </c>
      <c r="AA28" s="57">
        <v>294228</v>
      </c>
      <c r="AB28" s="141">
        <v>282570</v>
      </c>
      <c r="AC28" s="141">
        <v>298000</v>
      </c>
      <c r="AD28" s="141">
        <v>254349</v>
      </c>
      <c r="AE28" s="141">
        <v>212055</v>
      </c>
      <c r="AF28" s="141">
        <v>209417</v>
      </c>
      <c r="AG28" s="141">
        <v>233581</v>
      </c>
      <c r="AH28" s="141">
        <v>279811</v>
      </c>
      <c r="AI28" s="141">
        <v>331557</v>
      </c>
      <c r="AJ28" s="172">
        <v>260835</v>
      </c>
      <c r="AK28" s="141">
        <v>290994</v>
      </c>
      <c r="AL28" s="141">
        <v>323259</v>
      </c>
      <c r="AM28" s="156">
        <v>201455</v>
      </c>
      <c r="AN28" s="141">
        <v>324218.37</v>
      </c>
      <c r="AO28" s="141">
        <v>328248.75999999995</v>
      </c>
      <c r="AP28" s="141">
        <v>319776.39999999997</v>
      </c>
      <c r="AQ28" s="141">
        <v>319045.27000000008</v>
      </c>
      <c r="AR28" s="141">
        <v>309730.13999999996</v>
      </c>
      <c r="AS28" s="141">
        <v>327926.38999999996</v>
      </c>
      <c r="AT28" s="141">
        <v>316646.15999999997</v>
      </c>
      <c r="AU28" s="141">
        <v>362269.44</v>
      </c>
      <c r="AV28" s="172">
        <v>325039.59999999998</v>
      </c>
      <c r="AW28" s="141">
        <v>354181</v>
      </c>
      <c r="AX28" s="141">
        <v>329939.73</v>
      </c>
      <c r="AY28" s="156">
        <v>309064.7</v>
      </c>
      <c r="AZ28" s="117">
        <v>343405.50999999978</v>
      </c>
      <c r="BA28" s="141">
        <v>356292.3</v>
      </c>
      <c r="BB28" s="141">
        <v>313375.69999999984</v>
      </c>
      <c r="BC28" s="141">
        <v>323791.59999999986</v>
      </c>
      <c r="BD28" s="141">
        <v>312064.71999999991</v>
      </c>
      <c r="BE28" s="141">
        <v>289154.3</v>
      </c>
      <c r="BF28" s="141">
        <v>332834.98999999987</v>
      </c>
      <c r="BG28" s="141">
        <v>283060.53000000009</v>
      </c>
      <c r="BH28" s="172">
        <v>325266.86</v>
      </c>
      <c r="BI28" s="141">
        <v>328506.90999999997</v>
      </c>
      <c r="BJ28" s="141">
        <v>281234.96000000002</v>
      </c>
      <c r="BK28" s="156">
        <v>311309.10999999987</v>
      </c>
      <c r="BL28" s="141">
        <v>316702.05999999994</v>
      </c>
      <c r="BM28" s="141">
        <v>301681.11000000016</v>
      </c>
      <c r="BN28" s="141">
        <v>297229.15999999986</v>
      </c>
      <c r="BO28" s="141">
        <v>265075.98000000016</v>
      </c>
      <c r="BP28" s="141">
        <v>271329.52999999991</v>
      </c>
      <c r="BQ28" s="141">
        <v>281656.85999999987</v>
      </c>
      <c r="BR28" s="141">
        <v>278756.83999999997</v>
      </c>
      <c r="BS28" s="141">
        <v>285453.17999999993</v>
      </c>
      <c r="BT28" s="172">
        <v>301739.78999999998</v>
      </c>
      <c r="BU28" s="141">
        <v>285797.52999999991</v>
      </c>
      <c r="BV28" s="141">
        <v>264449.27000000008</v>
      </c>
      <c r="BW28" s="156">
        <v>256433.05000000008</v>
      </c>
      <c r="BX28" s="141">
        <v>292686.86</v>
      </c>
      <c r="BY28" s="141">
        <v>230899.16000000003</v>
      </c>
      <c r="BZ28" s="141">
        <v>276329.7200000002</v>
      </c>
      <c r="CA28" s="141">
        <v>263120.62</v>
      </c>
      <c r="CB28" s="141">
        <v>246392.53999999998</v>
      </c>
      <c r="CC28" s="141">
        <v>269275.12</v>
      </c>
      <c r="CD28" s="141">
        <v>272491.5400000001</v>
      </c>
      <c r="CE28" s="141">
        <v>247541.3</v>
      </c>
      <c r="CF28" s="172">
        <v>256935.58999999994</v>
      </c>
      <c r="CG28" s="141">
        <v>252077.51999999996</v>
      </c>
      <c r="CH28" s="141">
        <v>244797.19</v>
      </c>
      <c r="CI28" s="156">
        <v>246651.94</v>
      </c>
      <c r="CJ28" s="141">
        <v>259614.12</v>
      </c>
      <c r="CK28" s="141">
        <v>241513.11999999994</v>
      </c>
      <c r="CL28" s="141"/>
      <c r="CM28" s="141"/>
      <c r="CN28" s="141"/>
      <c r="CO28" s="141"/>
      <c r="CP28" s="141"/>
      <c r="CQ28" s="141"/>
      <c r="CR28" s="172"/>
      <c r="CS28" s="141"/>
      <c r="CT28" s="141"/>
      <c r="CU28" s="156"/>
    </row>
    <row r="29" spans="2:99">
      <c r="B29" s="195"/>
      <c r="C29" s="58" t="s">
        <v>10</v>
      </c>
      <c r="D29" s="59">
        <v>778104.60099999991</v>
      </c>
      <c r="E29" s="59">
        <v>692585.20799999998</v>
      </c>
      <c r="F29" s="59">
        <v>641303.49099999992</v>
      </c>
      <c r="G29" s="59">
        <v>770126.69299999997</v>
      </c>
      <c r="H29" s="59">
        <v>810531.83700000006</v>
      </c>
      <c r="I29" s="59">
        <v>845010.30299999984</v>
      </c>
      <c r="J29" s="59">
        <v>720292.73399999994</v>
      </c>
      <c r="K29" s="59">
        <v>876367.64300000016</v>
      </c>
      <c r="L29" s="59">
        <v>941376.33700000006</v>
      </c>
      <c r="M29" s="59">
        <v>911558.85699999984</v>
      </c>
      <c r="N29" s="59">
        <v>768026.89999999991</v>
      </c>
      <c r="O29" s="60">
        <v>871096.33600000013</v>
      </c>
      <c r="P29" s="59">
        <v>958254.99899999984</v>
      </c>
      <c r="Q29" s="59">
        <v>746440.92100000009</v>
      </c>
      <c r="R29" s="59">
        <v>807024.86300000013</v>
      </c>
      <c r="S29" s="59">
        <v>764215.87099999981</v>
      </c>
      <c r="T29" s="59">
        <v>844815.49500000011</v>
      </c>
      <c r="U29" s="59">
        <v>950381.87599999993</v>
      </c>
      <c r="V29" s="59">
        <v>916997.64399999985</v>
      </c>
      <c r="W29" s="59">
        <v>912879.84600000014</v>
      </c>
      <c r="X29" s="59">
        <v>759393.46600000001</v>
      </c>
      <c r="Y29" s="59">
        <v>750409.9169999999</v>
      </c>
      <c r="Z29" s="59">
        <v>727096.97500000009</v>
      </c>
      <c r="AA29" s="60">
        <v>785524.38100000005</v>
      </c>
      <c r="AB29" s="129">
        <v>749193.75900000008</v>
      </c>
      <c r="AC29" s="129">
        <v>721550.58799999999</v>
      </c>
      <c r="AD29" s="129">
        <v>780783.94700000016</v>
      </c>
      <c r="AE29" s="129">
        <v>723470.78499999992</v>
      </c>
      <c r="AF29" s="129">
        <v>790553.47899999982</v>
      </c>
      <c r="AG29" s="129">
        <v>768367.821</v>
      </c>
      <c r="AH29" s="129">
        <v>795538.14320999989</v>
      </c>
      <c r="AI29" s="129">
        <v>787113.54200000013</v>
      </c>
      <c r="AJ29" s="129">
        <v>794704.1521399999</v>
      </c>
      <c r="AK29" s="129">
        <v>753554.24499999988</v>
      </c>
      <c r="AL29" s="129">
        <v>751855.22299999977</v>
      </c>
      <c r="AM29" s="157">
        <v>725499.18299999973</v>
      </c>
      <c r="AN29" s="129">
        <v>642062.77</v>
      </c>
      <c r="AO29" s="129">
        <v>575054.45000000007</v>
      </c>
      <c r="AP29" s="129">
        <v>690637.4</v>
      </c>
      <c r="AQ29" s="129">
        <v>596653.11</v>
      </c>
      <c r="AR29" s="129">
        <v>647093.96000000008</v>
      </c>
      <c r="AS29" s="129">
        <v>679308.28</v>
      </c>
      <c r="AT29" s="129">
        <v>684297.71</v>
      </c>
      <c r="AU29" s="129">
        <v>685980.46</v>
      </c>
      <c r="AV29" s="129">
        <v>667772</v>
      </c>
      <c r="AW29" s="129">
        <v>710017</v>
      </c>
      <c r="AX29" s="129">
        <v>627879</v>
      </c>
      <c r="AY29" s="157">
        <v>611888</v>
      </c>
      <c r="AZ29" s="118">
        <v>599254.16</v>
      </c>
      <c r="BA29" s="129">
        <v>548835.89999999991</v>
      </c>
      <c r="BB29" s="129">
        <v>656111.76</v>
      </c>
      <c r="BC29" s="129">
        <v>625689.10000000009</v>
      </c>
      <c r="BD29" s="129">
        <v>686906.03</v>
      </c>
      <c r="BE29" s="129">
        <v>653489.23</v>
      </c>
      <c r="BF29" s="129">
        <v>699480.29</v>
      </c>
      <c r="BG29" s="129">
        <v>710029.04999999993</v>
      </c>
      <c r="BH29" s="129">
        <v>694143.61</v>
      </c>
      <c r="BI29" s="129">
        <v>651142.1</v>
      </c>
      <c r="BJ29" s="129">
        <v>634429.52</v>
      </c>
      <c r="BK29" s="157">
        <v>677632.83</v>
      </c>
      <c r="BL29" s="129">
        <v>694249.78999999992</v>
      </c>
      <c r="BM29" s="129">
        <v>584506.93999999994</v>
      </c>
      <c r="BN29" s="129">
        <v>670141.02</v>
      </c>
      <c r="BO29" s="129">
        <v>618171.32000000007</v>
      </c>
      <c r="BP29" s="129">
        <v>668280.54</v>
      </c>
      <c r="BQ29" s="129">
        <v>634072.92999999993</v>
      </c>
      <c r="BR29" s="129">
        <v>664278.02</v>
      </c>
      <c r="BS29" s="129">
        <v>656111.54</v>
      </c>
      <c r="BT29" s="129">
        <v>617390.2300000001</v>
      </c>
      <c r="BU29" s="129">
        <v>646630.98</v>
      </c>
      <c r="BV29" s="129">
        <v>629361.16</v>
      </c>
      <c r="BW29" s="157">
        <v>656312.74</v>
      </c>
      <c r="BX29" s="129">
        <v>560833.67999999993</v>
      </c>
      <c r="BY29" s="129">
        <v>523283.13</v>
      </c>
      <c r="BZ29" s="129">
        <v>626826.92999999993</v>
      </c>
      <c r="CA29" s="129">
        <v>630394.18000000005</v>
      </c>
      <c r="CB29" s="129">
        <v>586637.41</v>
      </c>
      <c r="CC29" s="129">
        <v>607961.22</v>
      </c>
      <c r="CD29" s="129">
        <v>660838.07999999996</v>
      </c>
      <c r="CE29" s="129">
        <v>614472.22</v>
      </c>
      <c r="CF29" s="129">
        <v>622115.22000000009</v>
      </c>
      <c r="CG29" s="129">
        <v>657114.32999999996</v>
      </c>
      <c r="CH29" s="129">
        <v>596502.34</v>
      </c>
      <c r="CI29" s="157">
        <v>621490.55000000005</v>
      </c>
      <c r="CJ29" s="129">
        <v>602489.64999999991</v>
      </c>
      <c r="CK29" s="129">
        <v>583889.22000000009</v>
      </c>
      <c r="CL29" s="129"/>
      <c r="CM29" s="129"/>
      <c r="CN29" s="129"/>
      <c r="CO29" s="129"/>
      <c r="CP29" s="129"/>
      <c r="CQ29" s="129"/>
      <c r="CR29" s="129"/>
      <c r="CS29" s="129"/>
      <c r="CT29" s="129"/>
      <c r="CU29" s="157"/>
    </row>
    <row r="30" spans="2:99">
      <c r="B30" s="196"/>
      <c r="C30" s="61" t="s">
        <v>9</v>
      </c>
      <c r="D30" s="62">
        <v>1025929.6009999999</v>
      </c>
      <c r="E30" s="62">
        <v>956502.20799999998</v>
      </c>
      <c r="F30" s="62">
        <v>966420.49099999992</v>
      </c>
      <c r="G30" s="62">
        <v>1040742.693</v>
      </c>
      <c r="H30" s="62">
        <v>1071307.8370000001</v>
      </c>
      <c r="I30" s="62">
        <v>1135158.3029999998</v>
      </c>
      <c r="J30" s="62">
        <v>1033098.7339999999</v>
      </c>
      <c r="K30" s="62">
        <v>1151650.6430000002</v>
      </c>
      <c r="L30" s="62">
        <v>1207437.3370000001</v>
      </c>
      <c r="M30" s="62">
        <v>1177297.8569999998</v>
      </c>
      <c r="N30" s="62">
        <v>1019865.8999999999</v>
      </c>
      <c r="O30" s="63">
        <v>1200396.3360000001</v>
      </c>
      <c r="P30" s="62">
        <v>1311256.9989999998</v>
      </c>
      <c r="Q30" s="62">
        <v>1074538.9210000001</v>
      </c>
      <c r="R30" s="62">
        <v>1211838.8630000001</v>
      </c>
      <c r="S30" s="62">
        <v>1054673.8709999998</v>
      </c>
      <c r="T30" s="62">
        <v>1091240.4950000001</v>
      </c>
      <c r="U30" s="62">
        <v>1252058.8759999999</v>
      </c>
      <c r="V30" s="62">
        <v>1273255.6439999999</v>
      </c>
      <c r="W30" s="62">
        <v>1200633.8460000001</v>
      </c>
      <c r="X30" s="62">
        <v>1029491.466</v>
      </c>
      <c r="Y30" s="62">
        <v>975967.9169999999</v>
      </c>
      <c r="Z30" s="62">
        <v>981567.97500000009</v>
      </c>
      <c r="AA30" s="63">
        <v>1079752.3810000001</v>
      </c>
      <c r="AB30" s="142">
        <v>1031763.7590000001</v>
      </c>
      <c r="AC30" s="142">
        <v>1019550.588</v>
      </c>
      <c r="AD30" s="142">
        <v>1035132.9470000002</v>
      </c>
      <c r="AE30" s="142">
        <v>935525.78499999992</v>
      </c>
      <c r="AF30" s="142">
        <v>999970.47899999982</v>
      </c>
      <c r="AG30" s="142">
        <v>1001948.821</v>
      </c>
      <c r="AH30" s="142">
        <v>1075349.1432099999</v>
      </c>
      <c r="AI30" s="142">
        <v>1118670.5420000001</v>
      </c>
      <c r="AJ30" s="142">
        <v>1055539.1521399999</v>
      </c>
      <c r="AK30" s="142">
        <v>1044548.2449999999</v>
      </c>
      <c r="AL30" s="142">
        <v>1075114.2229999998</v>
      </c>
      <c r="AM30" s="158">
        <v>926954.18299999973</v>
      </c>
      <c r="AN30" s="142">
        <v>966281.14</v>
      </c>
      <c r="AO30" s="142">
        <v>903303.21</v>
      </c>
      <c r="AP30" s="142">
        <v>1010413.8</v>
      </c>
      <c r="AQ30" s="142">
        <v>915698.38000000012</v>
      </c>
      <c r="AR30" s="142">
        <v>956824.10000000009</v>
      </c>
      <c r="AS30" s="142">
        <v>1007234.6699999999</v>
      </c>
      <c r="AT30" s="142">
        <v>1000943.8699999999</v>
      </c>
      <c r="AU30" s="142">
        <v>1048249.8999999999</v>
      </c>
      <c r="AV30" s="142">
        <v>992811.6</v>
      </c>
      <c r="AW30" s="142">
        <v>1064198</v>
      </c>
      <c r="AX30" s="142">
        <v>957818.73</v>
      </c>
      <c r="AY30" s="158">
        <v>920952.7</v>
      </c>
      <c r="AZ30" s="119">
        <v>942659.66999999981</v>
      </c>
      <c r="BA30" s="142">
        <v>905128.2</v>
      </c>
      <c r="BB30" s="142">
        <v>969487.45999999985</v>
      </c>
      <c r="BC30" s="142">
        <v>949480.7</v>
      </c>
      <c r="BD30" s="142">
        <v>998970.75</v>
      </c>
      <c r="BE30" s="142">
        <v>942643.53</v>
      </c>
      <c r="BF30" s="142">
        <v>1032315.2799999999</v>
      </c>
      <c r="BG30" s="142">
        <v>993089.58000000007</v>
      </c>
      <c r="BH30" s="142">
        <v>1019410.47</v>
      </c>
      <c r="BI30" s="142">
        <v>979649.01</v>
      </c>
      <c r="BJ30" s="142">
        <v>915664.48</v>
      </c>
      <c r="BK30" s="158">
        <v>988941.93999999983</v>
      </c>
      <c r="BL30" s="142">
        <v>1010951.8499999999</v>
      </c>
      <c r="BM30" s="142">
        <v>886188.05</v>
      </c>
      <c r="BN30" s="142">
        <v>967370.17999999993</v>
      </c>
      <c r="BO30" s="142">
        <v>883247.30000000028</v>
      </c>
      <c r="BP30" s="142">
        <v>939610.07</v>
      </c>
      <c r="BQ30" s="142">
        <v>915729.7899999998</v>
      </c>
      <c r="BR30" s="142">
        <v>943034.86</v>
      </c>
      <c r="BS30" s="142">
        <v>941564.72</v>
      </c>
      <c r="BT30" s="142">
        <v>919130.02</v>
      </c>
      <c r="BU30" s="142">
        <v>932428.50999999989</v>
      </c>
      <c r="BV30" s="142">
        <v>893810.43000000017</v>
      </c>
      <c r="BW30" s="158">
        <v>912745.79</v>
      </c>
      <c r="BX30" s="142">
        <v>853520.53999999992</v>
      </c>
      <c r="BY30" s="142">
        <v>754182.29</v>
      </c>
      <c r="BZ30" s="142">
        <v>903156.65000000014</v>
      </c>
      <c r="CA30" s="142">
        <v>893514.8</v>
      </c>
      <c r="CB30" s="142">
        <v>833029.95</v>
      </c>
      <c r="CC30" s="142">
        <v>877236.34</v>
      </c>
      <c r="CD30" s="142">
        <v>933329.62000000011</v>
      </c>
      <c r="CE30" s="142">
        <v>862013.52</v>
      </c>
      <c r="CF30" s="142">
        <v>879050.81</v>
      </c>
      <c r="CG30" s="142">
        <v>909191.84999999986</v>
      </c>
      <c r="CH30" s="142">
        <v>841299.53</v>
      </c>
      <c r="CI30" s="158">
        <v>868142.49</v>
      </c>
      <c r="CJ30" s="142">
        <v>862103.7699999999</v>
      </c>
      <c r="CK30" s="142">
        <v>825402.34000000008</v>
      </c>
      <c r="CL30" s="142"/>
      <c r="CM30" s="142"/>
      <c r="CN30" s="142"/>
      <c r="CO30" s="142"/>
      <c r="CP30" s="142"/>
      <c r="CQ30" s="142"/>
      <c r="CR30" s="142"/>
      <c r="CS30" s="142"/>
      <c r="CT30" s="142"/>
      <c r="CU30" s="158"/>
    </row>
    <row r="31" spans="2:99" ht="15" customHeight="1">
      <c r="B31" s="197" t="s">
        <v>16</v>
      </c>
      <c r="C31" s="64" t="s">
        <v>17</v>
      </c>
      <c r="D31" s="65">
        <v>40100</v>
      </c>
      <c r="E31" s="65">
        <v>40100</v>
      </c>
      <c r="F31" s="65">
        <v>43300</v>
      </c>
      <c r="G31" s="65">
        <v>44000</v>
      </c>
      <c r="H31" s="65">
        <v>43950</v>
      </c>
      <c r="I31" s="65">
        <v>49500</v>
      </c>
      <c r="J31" s="65">
        <v>48200</v>
      </c>
      <c r="K31" s="65">
        <v>29700</v>
      </c>
      <c r="L31" s="65">
        <v>47500</v>
      </c>
      <c r="M31" s="65">
        <v>47200</v>
      </c>
      <c r="N31" s="65">
        <v>50800</v>
      </c>
      <c r="O31" s="66">
        <v>39100</v>
      </c>
      <c r="P31" s="65">
        <v>45200</v>
      </c>
      <c r="Q31" s="65">
        <v>46500</v>
      </c>
      <c r="R31" s="65">
        <v>47500</v>
      </c>
      <c r="S31" s="65">
        <v>45700</v>
      </c>
      <c r="T31" s="65">
        <v>48900</v>
      </c>
      <c r="U31" s="65">
        <v>53300</v>
      </c>
      <c r="V31" s="65">
        <v>49300</v>
      </c>
      <c r="W31" s="65">
        <v>34700</v>
      </c>
      <c r="X31" s="65">
        <v>55500</v>
      </c>
      <c r="Y31" s="65">
        <v>54000</v>
      </c>
      <c r="Z31" s="65">
        <v>51200</v>
      </c>
      <c r="AA31" s="66">
        <v>41500</v>
      </c>
      <c r="AB31" s="143">
        <v>46000</v>
      </c>
      <c r="AC31" s="143">
        <v>46100</v>
      </c>
      <c r="AD31" s="143">
        <v>51300</v>
      </c>
      <c r="AE31" s="143">
        <v>40300</v>
      </c>
      <c r="AF31" s="143">
        <v>51300</v>
      </c>
      <c r="AG31" s="143">
        <v>50100</v>
      </c>
      <c r="AH31" s="143">
        <v>47900</v>
      </c>
      <c r="AI31" s="143">
        <v>34300</v>
      </c>
      <c r="AJ31" s="143">
        <v>45500</v>
      </c>
      <c r="AK31" s="143">
        <v>50100</v>
      </c>
      <c r="AL31" s="143">
        <v>53700</v>
      </c>
      <c r="AM31" s="159">
        <v>41200</v>
      </c>
      <c r="AN31" s="143">
        <v>47700</v>
      </c>
      <c r="AO31" s="143">
        <v>42600</v>
      </c>
      <c r="AP31" s="143">
        <v>48000</v>
      </c>
      <c r="AQ31" s="143">
        <v>41900</v>
      </c>
      <c r="AR31" s="143">
        <v>47600</v>
      </c>
      <c r="AS31" s="143">
        <v>48100</v>
      </c>
      <c r="AT31" s="143">
        <v>51600</v>
      </c>
      <c r="AU31" s="143">
        <v>31900</v>
      </c>
      <c r="AV31" s="143">
        <v>45200</v>
      </c>
      <c r="AW31" s="143">
        <v>52500</v>
      </c>
      <c r="AX31" s="143">
        <v>51500</v>
      </c>
      <c r="AY31" s="159">
        <v>42000</v>
      </c>
      <c r="AZ31" s="120">
        <v>49200</v>
      </c>
      <c r="BA31" s="134">
        <v>45100</v>
      </c>
      <c r="BB31" s="134">
        <v>38300</v>
      </c>
      <c r="BC31" s="134">
        <v>45300</v>
      </c>
      <c r="BD31" s="134">
        <v>42300</v>
      </c>
      <c r="BE31" s="134">
        <v>44000</v>
      </c>
      <c r="BF31" s="134">
        <v>50000</v>
      </c>
      <c r="BG31" s="134">
        <v>27900</v>
      </c>
      <c r="BH31" s="134">
        <v>43500</v>
      </c>
      <c r="BI31" s="134">
        <v>41000</v>
      </c>
      <c r="BJ31" s="134">
        <v>33300</v>
      </c>
      <c r="BK31" s="160">
        <v>25900</v>
      </c>
      <c r="BL31" s="143">
        <v>28600</v>
      </c>
      <c r="BM31" s="143">
        <v>30500</v>
      </c>
      <c r="BN31" s="143">
        <v>34900</v>
      </c>
      <c r="BO31" s="143">
        <v>33600</v>
      </c>
      <c r="BP31" s="143">
        <v>35600</v>
      </c>
      <c r="BQ31" s="143">
        <v>38100</v>
      </c>
      <c r="BR31" s="143">
        <v>42100</v>
      </c>
      <c r="BS31" s="143">
        <v>26700</v>
      </c>
      <c r="BT31" s="143">
        <v>38200</v>
      </c>
      <c r="BU31" s="143">
        <v>36800</v>
      </c>
      <c r="BV31" s="143">
        <v>38900</v>
      </c>
      <c r="BW31" s="159">
        <v>32000</v>
      </c>
      <c r="BX31" s="143">
        <v>30300</v>
      </c>
      <c r="BY31" s="143">
        <v>34000</v>
      </c>
      <c r="BZ31" s="143">
        <v>40800</v>
      </c>
      <c r="CA31" s="143">
        <v>37500</v>
      </c>
      <c r="CB31" s="143">
        <v>36900</v>
      </c>
      <c r="CC31" s="143">
        <v>42000</v>
      </c>
      <c r="CD31" s="143">
        <v>40200</v>
      </c>
      <c r="CE31" s="143">
        <v>24700</v>
      </c>
      <c r="CF31" s="143">
        <v>37600</v>
      </c>
      <c r="CG31" s="143">
        <v>36800</v>
      </c>
      <c r="CH31" s="143">
        <v>36900</v>
      </c>
      <c r="CI31" s="159">
        <v>33000</v>
      </c>
      <c r="CJ31" s="143">
        <v>33300</v>
      </c>
      <c r="CK31" s="143">
        <v>36500</v>
      </c>
      <c r="CL31" s="143"/>
      <c r="CM31" s="143"/>
      <c r="CN31" s="143"/>
      <c r="CO31" s="143"/>
      <c r="CP31" s="143"/>
      <c r="CQ31" s="143"/>
      <c r="CR31" s="143"/>
      <c r="CS31" s="143"/>
      <c r="CT31" s="143"/>
      <c r="CU31" s="159"/>
    </row>
    <row r="32" spans="2:99">
      <c r="B32" s="198"/>
      <c r="C32" s="67" t="s">
        <v>18</v>
      </c>
      <c r="D32" s="68">
        <v>111019</v>
      </c>
      <c r="E32" s="68">
        <v>127216</v>
      </c>
      <c r="F32" s="68">
        <v>177700</v>
      </c>
      <c r="G32" s="68">
        <v>150006</v>
      </c>
      <c r="H32" s="68">
        <v>197286</v>
      </c>
      <c r="I32" s="68">
        <v>217248</v>
      </c>
      <c r="J32" s="68">
        <v>211278</v>
      </c>
      <c r="K32" s="68">
        <v>195744</v>
      </c>
      <c r="L32" s="68">
        <v>203885</v>
      </c>
      <c r="M32" s="68">
        <v>194563</v>
      </c>
      <c r="N32" s="68">
        <v>223480</v>
      </c>
      <c r="O32" s="69">
        <v>122330</v>
      </c>
      <c r="P32" s="68">
        <v>114037</v>
      </c>
      <c r="Q32" s="68">
        <v>129262</v>
      </c>
      <c r="R32" s="68">
        <v>168947</v>
      </c>
      <c r="S32" s="68">
        <v>162295</v>
      </c>
      <c r="T32" s="68">
        <v>209771</v>
      </c>
      <c r="U32" s="68">
        <v>219771</v>
      </c>
      <c r="V32" s="68">
        <v>210191</v>
      </c>
      <c r="W32" s="68">
        <v>195807</v>
      </c>
      <c r="X32" s="68">
        <v>192807</v>
      </c>
      <c r="Y32" s="68">
        <v>187209</v>
      </c>
      <c r="Z32" s="68">
        <v>222872</v>
      </c>
      <c r="AA32" s="69">
        <v>131888</v>
      </c>
      <c r="AB32" s="134">
        <v>118950</v>
      </c>
      <c r="AC32" s="134">
        <v>130064</v>
      </c>
      <c r="AD32" s="134">
        <v>165933</v>
      </c>
      <c r="AE32" s="134">
        <v>169765</v>
      </c>
      <c r="AF32" s="134">
        <v>218477</v>
      </c>
      <c r="AG32" s="134">
        <v>231125</v>
      </c>
      <c r="AH32" s="134">
        <v>230875</v>
      </c>
      <c r="AI32" s="134">
        <v>213186</v>
      </c>
      <c r="AJ32" s="134">
        <v>199034</v>
      </c>
      <c r="AK32" s="134">
        <v>215307</v>
      </c>
      <c r="AL32" s="134">
        <v>238418</v>
      </c>
      <c r="AM32" s="160">
        <v>150655</v>
      </c>
      <c r="AN32" s="134">
        <v>124877</v>
      </c>
      <c r="AO32" s="134">
        <v>140416</v>
      </c>
      <c r="AP32" s="134">
        <v>181457</v>
      </c>
      <c r="AQ32" s="134">
        <v>185649</v>
      </c>
      <c r="AR32" s="134">
        <v>237678</v>
      </c>
      <c r="AS32" s="134">
        <v>245314</v>
      </c>
      <c r="AT32" s="134">
        <v>242732</v>
      </c>
      <c r="AU32" s="134">
        <v>224056</v>
      </c>
      <c r="AV32" s="134">
        <v>218373</v>
      </c>
      <c r="AW32" s="134">
        <v>233586</v>
      </c>
      <c r="AX32" s="134">
        <v>219910</v>
      </c>
      <c r="AY32" s="160">
        <v>155423</v>
      </c>
      <c r="AZ32" s="120">
        <v>133929</v>
      </c>
      <c r="BA32" s="134">
        <v>152705</v>
      </c>
      <c r="BB32" s="134">
        <v>184754</v>
      </c>
      <c r="BC32" s="134">
        <v>181595</v>
      </c>
      <c r="BD32" s="134">
        <v>236303</v>
      </c>
      <c r="BE32" s="134">
        <v>222260</v>
      </c>
      <c r="BF32" s="134">
        <v>230265</v>
      </c>
      <c r="BG32" s="134">
        <v>206170</v>
      </c>
      <c r="BH32" s="134">
        <v>211983</v>
      </c>
      <c r="BI32" s="134">
        <v>212868</v>
      </c>
      <c r="BJ32" s="134">
        <v>204452</v>
      </c>
      <c r="BK32" s="160">
        <v>144150</v>
      </c>
      <c r="BL32" s="134">
        <v>108178</v>
      </c>
      <c r="BM32" s="134">
        <v>131835</v>
      </c>
      <c r="BN32" s="134">
        <v>197603</v>
      </c>
      <c r="BO32" s="134">
        <v>187750</v>
      </c>
      <c r="BP32" s="134">
        <v>218134</v>
      </c>
      <c r="BQ32" s="134">
        <v>223036</v>
      </c>
      <c r="BR32" s="134">
        <v>212723</v>
      </c>
      <c r="BS32" s="134">
        <v>193963</v>
      </c>
      <c r="BT32" s="134">
        <v>191083</v>
      </c>
      <c r="BU32" s="134">
        <v>194174</v>
      </c>
      <c r="BV32" s="134">
        <v>201363</v>
      </c>
      <c r="BW32" s="160">
        <v>140627</v>
      </c>
      <c r="BX32" s="134">
        <v>104682</v>
      </c>
      <c r="BY32" s="134">
        <v>130732</v>
      </c>
      <c r="BZ32" s="134">
        <v>192058</v>
      </c>
      <c r="CA32" s="134">
        <v>176104</v>
      </c>
      <c r="CB32" s="134">
        <v>212417</v>
      </c>
      <c r="CC32" s="134">
        <v>221315</v>
      </c>
      <c r="CD32" s="134">
        <v>199956</v>
      </c>
      <c r="CE32" s="134">
        <v>185525</v>
      </c>
      <c r="CF32" s="134">
        <v>180960</v>
      </c>
      <c r="CG32" s="134">
        <v>193993</v>
      </c>
      <c r="CH32" s="134">
        <v>189604</v>
      </c>
      <c r="CI32" s="160">
        <v>133291</v>
      </c>
      <c r="CJ32" s="134">
        <v>104096</v>
      </c>
      <c r="CK32" s="134">
        <v>134064</v>
      </c>
      <c r="CL32" s="134"/>
      <c r="CM32" s="134"/>
      <c r="CN32" s="134"/>
      <c r="CO32" s="134"/>
      <c r="CP32" s="134"/>
      <c r="CQ32" s="134"/>
      <c r="CR32" s="134"/>
      <c r="CS32" s="134"/>
      <c r="CT32" s="134"/>
      <c r="CU32" s="160"/>
    </row>
    <row r="33" spans="2:99">
      <c r="B33" s="198"/>
      <c r="C33" s="67" t="s">
        <v>19</v>
      </c>
      <c r="D33" s="68">
        <v>400000</v>
      </c>
      <c r="E33" s="68">
        <v>269000</v>
      </c>
      <c r="F33" s="68">
        <v>470000</v>
      </c>
      <c r="G33" s="68">
        <v>327000</v>
      </c>
      <c r="H33" s="68">
        <v>261000</v>
      </c>
      <c r="I33" s="68">
        <v>380000</v>
      </c>
      <c r="J33" s="68">
        <v>467000</v>
      </c>
      <c r="K33" s="68">
        <v>440000</v>
      </c>
      <c r="L33" s="68">
        <v>362000</v>
      </c>
      <c r="M33" s="68">
        <v>362000</v>
      </c>
      <c r="N33" s="68">
        <v>440000</v>
      </c>
      <c r="O33" s="69">
        <v>170000</v>
      </c>
      <c r="P33" s="68">
        <v>370000</v>
      </c>
      <c r="Q33" s="68">
        <v>280000</v>
      </c>
      <c r="R33" s="68">
        <v>480000</v>
      </c>
      <c r="S33" s="68">
        <v>340000</v>
      </c>
      <c r="T33" s="68">
        <v>250000</v>
      </c>
      <c r="U33" s="68">
        <v>415000</v>
      </c>
      <c r="V33" s="68">
        <v>495000</v>
      </c>
      <c r="W33" s="68">
        <v>420000</v>
      </c>
      <c r="X33" s="68">
        <v>398000</v>
      </c>
      <c r="Y33" s="68">
        <v>385000</v>
      </c>
      <c r="Z33" s="68">
        <v>400000</v>
      </c>
      <c r="AA33" s="69">
        <v>185000</v>
      </c>
      <c r="AB33" s="134">
        <v>390000</v>
      </c>
      <c r="AC33" s="134">
        <v>300000</v>
      </c>
      <c r="AD33" s="134">
        <v>440000</v>
      </c>
      <c r="AE33" s="134">
        <v>370000</v>
      </c>
      <c r="AF33" s="134">
        <v>273000</v>
      </c>
      <c r="AG33" s="134">
        <v>390000</v>
      </c>
      <c r="AH33" s="134">
        <v>450000</v>
      </c>
      <c r="AI33" s="134">
        <v>460000</v>
      </c>
      <c r="AJ33" s="134">
        <v>435000</v>
      </c>
      <c r="AK33" s="134">
        <v>400000</v>
      </c>
      <c r="AL33" s="134">
        <v>361000</v>
      </c>
      <c r="AM33" s="160">
        <v>202000</v>
      </c>
      <c r="AN33" s="134">
        <v>370000</v>
      </c>
      <c r="AO33" s="134">
        <v>307000</v>
      </c>
      <c r="AP33" s="134">
        <v>436000</v>
      </c>
      <c r="AQ33" s="134">
        <v>380000</v>
      </c>
      <c r="AR33" s="134">
        <v>283000</v>
      </c>
      <c r="AS33" s="134">
        <v>396000</v>
      </c>
      <c r="AT33" s="134">
        <v>460000</v>
      </c>
      <c r="AU33" s="134">
        <v>469660</v>
      </c>
      <c r="AV33" s="134">
        <v>426000</v>
      </c>
      <c r="AW33" s="134">
        <v>394000</v>
      </c>
      <c r="AX33" s="134">
        <v>368000</v>
      </c>
      <c r="AY33" s="160">
        <v>198000</v>
      </c>
      <c r="AZ33" s="120">
        <v>379000</v>
      </c>
      <c r="BA33" s="134">
        <v>315000</v>
      </c>
      <c r="BB33" s="134">
        <v>445000</v>
      </c>
      <c r="BC33" s="134">
        <v>373000</v>
      </c>
      <c r="BD33" s="134">
        <v>295000</v>
      </c>
      <c r="BE33" s="134">
        <v>375000</v>
      </c>
      <c r="BF33" s="134">
        <v>450000</v>
      </c>
      <c r="BG33" s="134">
        <v>455000</v>
      </c>
      <c r="BH33" s="134">
        <v>424000</v>
      </c>
      <c r="BI33" s="134">
        <v>380000</v>
      </c>
      <c r="BJ33" s="134">
        <v>359000</v>
      </c>
      <c r="BK33" s="160">
        <v>188000</v>
      </c>
      <c r="BL33" s="134">
        <v>371000</v>
      </c>
      <c r="BM33" s="134">
        <v>307000</v>
      </c>
      <c r="BN33" s="134">
        <v>436000</v>
      </c>
      <c r="BO33" s="134">
        <v>366000</v>
      </c>
      <c r="BP33" s="134">
        <v>289000</v>
      </c>
      <c r="BQ33" s="134">
        <v>370000</v>
      </c>
      <c r="BR33" s="134">
        <v>440000</v>
      </c>
      <c r="BS33" s="134">
        <v>430000</v>
      </c>
      <c r="BT33" s="134">
        <v>401000</v>
      </c>
      <c r="BU33" s="134">
        <v>357000</v>
      </c>
      <c r="BV33" s="134">
        <v>350000</v>
      </c>
      <c r="BW33" s="160">
        <v>186000</v>
      </c>
      <c r="BX33" s="134">
        <v>362000</v>
      </c>
      <c r="BY33" s="134">
        <v>300000</v>
      </c>
      <c r="BZ33" s="134">
        <v>430000</v>
      </c>
      <c r="CA33" s="134">
        <v>365000</v>
      </c>
      <c r="CB33" s="134">
        <v>290000</v>
      </c>
      <c r="CC33" s="134">
        <v>375000</v>
      </c>
      <c r="CD33" s="134">
        <v>430000</v>
      </c>
      <c r="CE33" s="134">
        <v>420000</v>
      </c>
      <c r="CF33" s="134">
        <v>400000</v>
      </c>
      <c r="CG33" s="134">
        <v>355000</v>
      </c>
      <c r="CH33" s="134">
        <v>349000</v>
      </c>
      <c r="CI33" s="160">
        <v>184000</v>
      </c>
      <c r="CJ33" s="134">
        <v>330000</v>
      </c>
      <c r="CK33" s="134">
        <v>310000</v>
      </c>
      <c r="CL33" s="134"/>
      <c r="CM33" s="134"/>
      <c r="CN33" s="134"/>
      <c r="CO33" s="134"/>
      <c r="CP33" s="134"/>
      <c r="CQ33" s="134"/>
      <c r="CR33" s="134"/>
      <c r="CS33" s="134"/>
      <c r="CT33" s="134"/>
      <c r="CU33" s="160"/>
    </row>
    <row r="34" spans="2:99">
      <c r="B34" s="198"/>
      <c r="C34" s="67" t="s">
        <v>10</v>
      </c>
      <c r="D34" s="68">
        <v>591281</v>
      </c>
      <c r="E34" s="68">
        <v>370684</v>
      </c>
      <c r="F34" s="68">
        <v>456000</v>
      </c>
      <c r="G34" s="68">
        <v>550494</v>
      </c>
      <c r="H34" s="68">
        <v>478414</v>
      </c>
      <c r="I34" s="68">
        <v>441752</v>
      </c>
      <c r="J34" s="68">
        <v>414122</v>
      </c>
      <c r="K34" s="68">
        <v>417656</v>
      </c>
      <c r="L34" s="68">
        <v>420685</v>
      </c>
      <c r="M34" s="68">
        <v>403637</v>
      </c>
      <c r="N34" s="68">
        <v>507520</v>
      </c>
      <c r="O34" s="69">
        <v>519070</v>
      </c>
      <c r="P34" s="68">
        <v>533363</v>
      </c>
      <c r="Q34" s="68">
        <v>357838</v>
      </c>
      <c r="R34" s="68">
        <v>416853</v>
      </c>
      <c r="S34" s="68">
        <v>497305</v>
      </c>
      <c r="T34" s="68">
        <v>432909</v>
      </c>
      <c r="U34" s="68">
        <v>399909</v>
      </c>
      <c r="V34" s="68">
        <v>380489</v>
      </c>
      <c r="W34" s="68">
        <v>384993</v>
      </c>
      <c r="X34" s="68">
        <v>380993</v>
      </c>
      <c r="Y34" s="68">
        <v>371691</v>
      </c>
      <c r="Z34" s="68">
        <v>461028</v>
      </c>
      <c r="AA34" s="69">
        <v>480112</v>
      </c>
      <c r="AB34" s="134">
        <v>478650</v>
      </c>
      <c r="AC34" s="134">
        <v>258736</v>
      </c>
      <c r="AD34" s="134">
        <v>384267</v>
      </c>
      <c r="AE34" s="134">
        <v>469735</v>
      </c>
      <c r="AF34" s="134">
        <v>394123</v>
      </c>
      <c r="AG34" s="134">
        <v>371175</v>
      </c>
      <c r="AH34" s="134">
        <v>370125</v>
      </c>
      <c r="AI34" s="134">
        <v>385914</v>
      </c>
      <c r="AJ34" s="134">
        <v>344866</v>
      </c>
      <c r="AK34" s="134">
        <v>338193</v>
      </c>
      <c r="AL34" s="134">
        <v>414182</v>
      </c>
      <c r="AM34" s="160">
        <v>434645</v>
      </c>
      <c r="AN34" s="134">
        <v>430623</v>
      </c>
      <c r="AO34" s="134">
        <v>283684</v>
      </c>
      <c r="AP34" s="134">
        <v>351229</v>
      </c>
      <c r="AQ34" s="134">
        <v>444111</v>
      </c>
      <c r="AR34" s="134">
        <v>366357</v>
      </c>
      <c r="AS34" s="134">
        <v>342220</v>
      </c>
      <c r="AT34" s="134">
        <v>339458</v>
      </c>
      <c r="AU34" s="134">
        <v>388998</v>
      </c>
      <c r="AV34" s="134">
        <v>378634</v>
      </c>
      <c r="AW34" s="134">
        <v>344957</v>
      </c>
      <c r="AX34" s="134">
        <v>411211</v>
      </c>
      <c r="AY34" s="160">
        <v>432000</v>
      </c>
      <c r="AZ34" s="120">
        <v>459797</v>
      </c>
      <c r="BA34" s="134">
        <v>286711</v>
      </c>
      <c r="BB34" s="134">
        <v>371965</v>
      </c>
      <c r="BC34" s="134">
        <v>441605</v>
      </c>
      <c r="BD34" s="134">
        <v>371867</v>
      </c>
      <c r="BE34" s="134">
        <v>314176</v>
      </c>
      <c r="BF34" s="134">
        <v>313504</v>
      </c>
      <c r="BG34" s="134">
        <v>350574</v>
      </c>
      <c r="BH34" s="134">
        <v>401212</v>
      </c>
      <c r="BI34" s="134">
        <v>323194</v>
      </c>
      <c r="BJ34" s="134">
        <v>383766</v>
      </c>
      <c r="BK34" s="160">
        <v>350782</v>
      </c>
      <c r="BL34" s="134">
        <v>430567</v>
      </c>
      <c r="BM34" s="134">
        <v>283901</v>
      </c>
      <c r="BN34" s="134">
        <v>384252</v>
      </c>
      <c r="BO34" s="134">
        <v>362854</v>
      </c>
      <c r="BP34" s="134">
        <v>335532</v>
      </c>
      <c r="BQ34" s="134">
        <v>291000</v>
      </c>
      <c r="BR34" s="134">
        <v>288971</v>
      </c>
      <c r="BS34" s="134">
        <v>315642</v>
      </c>
      <c r="BT34" s="134">
        <v>368271</v>
      </c>
      <c r="BU34" s="134">
        <v>293894</v>
      </c>
      <c r="BV34" s="134">
        <v>358812</v>
      </c>
      <c r="BW34" s="160">
        <v>332048</v>
      </c>
      <c r="BX34" s="134">
        <v>407707</v>
      </c>
      <c r="BY34" s="134">
        <v>276087</v>
      </c>
      <c r="BZ34" s="134">
        <v>357578</v>
      </c>
      <c r="CA34" s="134">
        <v>342612</v>
      </c>
      <c r="CB34" s="134">
        <v>352234</v>
      </c>
      <c r="CC34" s="134">
        <v>274746</v>
      </c>
      <c r="CD34" s="134">
        <v>277445</v>
      </c>
      <c r="CE34" s="134">
        <v>302471</v>
      </c>
      <c r="CF34" s="134">
        <v>338788</v>
      </c>
      <c r="CG34" s="134">
        <v>291065</v>
      </c>
      <c r="CH34" s="134">
        <v>331972</v>
      </c>
      <c r="CI34" s="160">
        <v>322999</v>
      </c>
      <c r="CJ34" s="134">
        <v>386517</v>
      </c>
      <c r="CK34" s="134">
        <v>291231</v>
      </c>
      <c r="CL34" s="134"/>
      <c r="CM34" s="134"/>
      <c r="CN34" s="134"/>
      <c r="CO34" s="134"/>
      <c r="CP34" s="134"/>
      <c r="CQ34" s="134"/>
      <c r="CR34" s="134"/>
      <c r="CS34" s="134"/>
      <c r="CT34" s="134"/>
      <c r="CU34" s="160"/>
    </row>
    <row r="35" spans="2:99">
      <c r="B35" s="199"/>
      <c r="C35" s="70" t="s">
        <v>9</v>
      </c>
      <c r="D35" s="71">
        <v>1142400</v>
      </c>
      <c r="E35" s="71">
        <v>807000</v>
      </c>
      <c r="F35" s="71">
        <v>1147000</v>
      </c>
      <c r="G35" s="71">
        <v>1071500</v>
      </c>
      <c r="H35" s="71">
        <v>980650</v>
      </c>
      <c r="I35" s="71">
        <v>1088500</v>
      </c>
      <c r="J35" s="71">
        <v>1140600</v>
      </c>
      <c r="K35" s="71">
        <v>1083100</v>
      </c>
      <c r="L35" s="71">
        <v>1034070</v>
      </c>
      <c r="M35" s="71">
        <v>1007400</v>
      </c>
      <c r="N35" s="71">
        <v>1221800</v>
      </c>
      <c r="O35" s="72">
        <v>850500</v>
      </c>
      <c r="P35" s="71">
        <v>1062600</v>
      </c>
      <c r="Q35" s="71">
        <v>813600</v>
      </c>
      <c r="R35" s="71">
        <v>1113300</v>
      </c>
      <c r="S35" s="71">
        <v>1045300</v>
      </c>
      <c r="T35" s="71">
        <v>941580</v>
      </c>
      <c r="U35" s="71">
        <v>1087980</v>
      </c>
      <c r="V35" s="71">
        <v>1134980</v>
      </c>
      <c r="W35" s="71">
        <v>1035500</v>
      </c>
      <c r="X35" s="71">
        <v>1027300</v>
      </c>
      <c r="Y35" s="71">
        <v>997900</v>
      </c>
      <c r="Z35" s="71">
        <v>1135100</v>
      </c>
      <c r="AA35" s="72">
        <v>838500</v>
      </c>
      <c r="AB35" s="144">
        <v>1033600</v>
      </c>
      <c r="AC35" s="144">
        <v>734900</v>
      </c>
      <c r="AD35" s="144">
        <v>1041500</v>
      </c>
      <c r="AE35" s="144">
        <v>1049800</v>
      </c>
      <c r="AF35" s="144">
        <v>936900</v>
      </c>
      <c r="AG35" s="144">
        <v>1042400</v>
      </c>
      <c r="AH35" s="144">
        <v>1098900</v>
      </c>
      <c r="AI35" s="144">
        <v>1093400</v>
      </c>
      <c r="AJ35" s="144">
        <v>1024400</v>
      </c>
      <c r="AK35" s="144">
        <v>1003600</v>
      </c>
      <c r="AL35" s="144">
        <v>1067300</v>
      </c>
      <c r="AM35" s="161">
        <v>828500</v>
      </c>
      <c r="AN35" s="144">
        <v>973200</v>
      </c>
      <c r="AO35" s="144">
        <v>773700</v>
      </c>
      <c r="AP35" s="144">
        <v>1016686</v>
      </c>
      <c r="AQ35" s="144">
        <v>1051660</v>
      </c>
      <c r="AR35" s="144">
        <v>934635</v>
      </c>
      <c r="AS35" s="144">
        <v>1031634</v>
      </c>
      <c r="AT35" s="144">
        <v>1093790</v>
      </c>
      <c r="AU35" s="144">
        <v>1114614</v>
      </c>
      <c r="AV35" s="144">
        <v>1068207</v>
      </c>
      <c r="AW35" s="144">
        <v>1025043</v>
      </c>
      <c r="AX35" s="144">
        <v>1050621</v>
      </c>
      <c r="AY35" s="161">
        <v>827423</v>
      </c>
      <c r="AZ35" s="121">
        <v>1021926</v>
      </c>
      <c r="BA35" s="144">
        <v>799516</v>
      </c>
      <c r="BB35" s="144">
        <v>1040019</v>
      </c>
      <c r="BC35" s="144">
        <v>1041500</v>
      </c>
      <c r="BD35" s="144">
        <v>945470</v>
      </c>
      <c r="BE35" s="144">
        <v>955436</v>
      </c>
      <c r="BF35" s="144">
        <v>1043769</v>
      </c>
      <c r="BG35" s="144">
        <v>1039644</v>
      </c>
      <c r="BH35" s="144">
        <v>1080695</v>
      </c>
      <c r="BI35" s="144">
        <v>957062</v>
      </c>
      <c r="BJ35" s="144">
        <v>980518</v>
      </c>
      <c r="BK35" s="161">
        <v>708832</v>
      </c>
      <c r="BL35" s="144">
        <v>938345</v>
      </c>
      <c r="BM35" s="144">
        <v>753236</v>
      </c>
      <c r="BN35" s="144">
        <v>1052755</v>
      </c>
      <c r="BO35" s="144">
        <v>950204</v>
      </c>
      <c r="BP35" s="144">
        <v>878266</v>
      </c>
      <c r="BQ35" s="144">
        <v>922136</v>
      </c>
      <c r="BR35" s="144">
        <v>983794</v>
      </c>
      <c r="BS35" s="144">
        <v>966305</v>
      </c>
      <c r="BT35" s="144">
        <v>998554</v>
      </c>
      <c r="BU35" s="144">
        <v>881868</v>
      </c>
      <c r="BV35" s="144">
        <v>949075</v>
      </c>
      <c r="BW35" s="161">
        <v>690675</v>
      </c>
      <c r="BX35" s="144">
        <v>904689</v>
      </c>
      <c r="BY35" s="144">
        <v>740819</v>
      </c>
      <c r="BZ35" s="144">
        <v>1020436</v>
      </c>
      <c r="CA35" s="144">
        <v>921216</v>
      </c>
      <c r="CB35" s="144">
        <v>891551</v>
      </c>
      <c r="CC35" s="144">
        <v>913061</v>
      </c>
      <c r="CD35" s="144">
        <v>947601</v>
      </c>
      <c r="CE35" s="144">
        <v>932696</v>
      </c>
      <c r="CF35" s="144">
        <v>957348</v>
      </c>
      <c r="CG35" s="144">
        <v>876858</v>
      </c>
      <c r="CH35" s="144">
        <v>907476</v>
      </c>
      <c r="CI35" s="161">
        <v>673290</v>
      </c>
      <c r="CJ35" s="144">
        <v>853913</v>
      </c>
      <c r="CK35" s="144">
        <v>771795</v>
      </c>
      <c r="CL35" s="144"/>
      <c r="CM35" s="144"/>
      <c r="CN35" s="144"/>
      <c r="CO35" s="144"/>
      <c r="CP35" s="144"/>
      <c r="CQ35" s="144"/>
      <c r="CR35" s="144"/>
      <c r="CS35" s="144"/>
      <c r="CT35" s="144"/>
      <c r="CU35" s="161"/>
    </row>
    <row r="36" spans="2:99" ht="15.75" thickBot="1"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</row>
    <row r="37" spans="2:99" ht="15.75" thickBot="1">
      <c r="B37" s="200" t="s">
        <v>15</v>
      </c>
      <c r="C37" s="201"/>
      <c r="D37" s="74">
        <v>6166133.1031599995</v>
      </c>
      <c r="E37" s="74">
        <v>5645582.0091099991</v>
      </c>
      <c r="F37" s="74">
        <v>6358087.9414900001</v>
      </c>
      <c r="G37" s="74">
        <v>6094660.0244899997</v>
      </c>
      <c r="H37" s="74">
        <v>5786220.595209999</v>
      </c>
      <c r="I37" s="74">
        <v>6120398.8675800003</v>
      </c>
      <c r="J37" s="74">
        <v>6289212.4323700005</v>
      </c>
      <c r="K37" s="74">
        <v>6027407.3158799997</v>
      </c>
      <c r="L37" s="74">
        <v>6109071.6739800004</v>
      </c>
      <c r="M37" s="74">
        <v>6117680.8709899988</v>
      </c>
      <c r="N37" s="74">
        <v>6351872.5940400008</v>
      </c>
      <c r="O37" s="75">
        <v>6443960.7321300004</v>
      </c>
      <c r="P37" s="74">
        <v>6516003.9761400009</v>
      </c>
      <c r="Q37" s="74">
        <v>5975945.15943</v>
      </c>
      <c r="R37" s="74">
        <v>6728231.0876799999</v>
      </c>
      <c r="S37" s="74">
        <v>6111568.9804599993</v>
      </c>
      <c r="T37" s="74">
        <v>5956883.5042800009</v>
      </c>
      <c r="U37" s="74">
        <v>6258400.7256899998</v>
      </c>
      <c r="V37" s="74">
        <v>6560457.2187400004</v>
      </c>
      <c r="W37" s="74">
        <v>6280605.5740700001</v>
      </c>
      <c r="X37" s="74">
        <v>5964907.6420599995</v>
      </c>
      <c r="Y37" s="74">
        <v>5854924.5944500007</v>
      </c>
      <c r="Z37" s="74">
        <v>6237880.8103000009</v>
      </c>
      <c r="AA37" s="75">
        <v>6363276.7064499995</v>
      </c>
      <c r="AB37" s="81">
        <v>6258708.3015600005</v>
      </c>
      <c r="AC37" s="81">
        <v>5876923.9820200009</v>
      </c>
      <c r="AD37" s="81">
        <v>6548220.6153799994</v>
      </c>
      <c r="AE37" s="81">
        <v>5782998.9121999992</v>
      </c>
      <c r="AF37" s="81">
        <v>6013787.0150799993</v>
      </c>
      <c r="AG37" s="81">
        <v>6179268.9858599994</v>
      </c>
      <c r="AH37" s="81">
        <v>6324726.8865100006</v>
      </c>
      <c r="AI37" s="81">
        <v>6279790.5205399999</v>
      </c>
      <c r="AJ37" s="81">
        <v>6139002.6902099997</v>
      </c>
      <c r="AK37" s="81">
        <v>6223052.602</v>
      </c>
      <c r="AL37" s="81">
        <v>6254487.4092500005</v>
      </c>
      <c r="AM37" s="82">
        <v>6087675.1996000009</v>
      </c>
      <c r="AN37" s="104">
        <v>6293976.8799999999</v>
      </c>
      <c r="AO37" s="104">
        <v>5722528.2199999988</v>
      </c>
      <c r="AP37" s="104">
        <v>6605126.0500000007</v>
      </c>
      <c r="AQ37" s="104">
        <v>6071433.96</v>
      </c>
      <c r="AR37" s="104">
        <v>6070034.7600000007</v>
      </c>
      <c r="AS37" s="104">
        <v>6203708.6099999994</v>
      </c>
      <c r="AT37" s="104">
        <v>6518775.2499999991</v>
      </c>
      <c r="AU37" s="104">
        <v>6434112.7699999996</v>
      </c>
      <c r="AV37" s="104">
        <v>5988215.5900000008</v>
      </c>
      <c r="AW37" s="104">
        <v>6587220.96</v>
      </c>
      <c r="AX37" s="104">
        <v>6356709.5600000005</v>
      </c>
      <c r="AY37" s="105">
        <v>6151514.6499999994</v>
      </c>
      <c r="AZ37" s="104">
        <v>6361264.3700000001</v>
      </c>
      <c r="BA37" s="104">
        <v>5969346.0200000005</v>
      </c>
      <c r="BB37" s="104">
        <v>6188526.6299999999</v>
      </c>
      <c r="BC37" s="104">
        <v>6200949</v>
      </c>
      <c r="BD37" s="104">
        <v>5950306.2400000021</v>
      </c>
      <c r="BE37" s="104">
        <v>5713885.4500000002</v>
      </c>
      <c r="BF37" s="104">
        <v>6334482.1500000004</v>
      </c>
      <c r="BG37" s="104">
        <v>5917906.0000000009</v>
      </c>
      <c r="BH37" s="104">
        <v>5946517.4599999972</v>
      </c>
      <c r="BI37" s="104">
        <v>6041970.7499999981</v>
      </c>
      <c r="BJ37" s="104">
        <v>5831564.0500000007</v>
      </c>
      <c r="BK37" s="105">
        <v>6077737.1700000027</v>
      </c>
      <c r="BL37" s="174">
        <v>5977673.8500000015</v>
      </c>
      <c r="BM37" s="174">
        <v>5469919.7899999991</v>
      </c>
      <c r="BN37" s="174">
        <v>6007109.0600000005</v>
      </c>
      <c r="BO37" s="174">
        <v>5705542.0000000019</v>
      </c>
      <c r="BP37" s="174">
        <v>5475680.6899999995</v>
      </c>
      <c r="BQ37" s="174">
        <v>5626268.4800000004</v>
      </c>
      <c r="BR37" s="174">
        <v>6042237.6500000013</v>
      </c>
      <c r="BS37" s="174">
        <v>5540548.879999999</v>
      </c>
      <c r="BT37" s="174">
        <v>5637811.7399999993</v>
      </c>
      <c r="BU37" s="174">
        <v>5724910.7199999997</v>
      </c>
      <c r="BV37" s="174">
        <v>5509618.04</v>
      </c>
      <c r="BW37" s="177">
        <v>5724711.9400000004</v>
      </c>
      <c r="BX37" s="174">
        <v>5415097.6899999985</v>
      </c>
      <c r="BY37" s="174">
        <v>5284286.200000002</v>
      </c>
      <c r="BZ37" s="174">
        <v>6134037.2700000005</v>
      </c>
      <c r="CA37" s="174">
        <v>5493544.2000000011</v>
      </c>
      <c r="CB37" s="174">
        <v>5421877.9099999992</v>
      </c>
      <c r="CC37" s="174">
        <v>5615122.9300000016</v>
      </c>
      <c r="CD37" s="174">
        <v>5840959.1399999997</v>
      </c>
      <c r="CE37" s="174">
        <v>5496533.0800000001</v>
      </c>
      <c r="CF37" s="174">
        <v>5467024.9399999985</v>
      </c>
      <c r="CG37" s="174">
        <v>5655018.0499999998</v>
      </c>
      <c r="CH37" s="174">
        <v>5631075.4400000023</v>
      </c>
      <c r="CI37" s="177">
        <v>5639833.2499999991</v>
      </c>
      <c r="CJ37" s="174">
        <v>5388676.3900000025</v>
      </c>
      <c r="CK37" s="174">
        <v>5267380.97</v>
      </c>
      <c r="CL37" s="174"/>
      <c r="CM37" s="174"/>
      <c r="CN37" s="174"/>
      <c r="CO37" s="174"/>
      <c r="CP37" s="174"/>
      <c r="CQ37" s="174"/>
      <c r="CR37" s="174"/>
      <c r="CS37" s="174"/>
      <c r="CT37" s="174"/>
      <c r="CU37" s="177"/>
    </row>
    <row r="38" spans="2:99">
      <c r="AZ38" s="173"/>
      <c r="BL38" s="173"/>
      <c r="BX38" s="173"/>
      <c r="CJ38" s="173"/>
    </row>
    <row r="39" spans="2:99">
      <c r="AZ39" s="106">
        <v>2.3206740491448184E-2</v>
      </c>
      <c r="BA39" s="175">
        <v>2.0160059168636679E-2</v>
      </c>
      <c r="BB39" s="175">
        <v>2.1254844623188534E-2</v>
      </c>
      <c r="BC39" s="175">
        <v>2.6685421189556656E-2</v>
      </c>
      <c r="BD39" s="175">
        <v>2.6756964953804224E-2</v>
      </c>
      <c r="BE39" s="175">
        <v>3.3177576510620185E-2</v>
      </c>
      <c r="BF39" s="175">
        <v>2.2299370567370913E-2</v>
      </c>
      <c r="BG39" s="175">
        <v>2.5172114750699297E-2</v>
      </c>
      <c r="BH39" s="175">
        <v>2.1454407828702362E-2</v>
      </c>
      <c r="BI39" s="175">
        <v>1.6691333543825366E-2</v>
      </c>
      <c r="BJ39" s="175">
        <v>1.95239452092438E-2</v>
      </c>
      <c r="BK39" s="178">
        <v>1.8236836072006945E-2</v>
      </c>
      <c r="BL39" s="175">
        <v>2.7304687300710433E-2</v>
      </c>
      <c r="BM39" s="175">
        <v>3.5074326426422303E-2</v>
      </c>
      <c r="BN39" s="175">
        <v>3.4889762895655943E-2</v>
      </c>
      <c r="BO39" s="175">
        <v>4.0517268296735034E-2</v>
      </c>
      <c r="BP39" s="175">
        <v>3.9175880442448505E-2</v>
      </c>
      <c r="BQ39" s="175">
        <v>3.7677410179755885E-2</v>
      </c>
      <c r="BR39" s="175">
        <v>3.884473064772688E-2</v>
      </c>
      <c r="BS39" s="175">
        <v>3.6672022959256263E-2</v>
      </c>
      <c r="BT39" s="175">
        <v>3.8120466975907277E-2</v>
      </c>
      <c r="BU39" s="175">
        <v>4.5293442092087223E-2</v>
      </c>
      <c r="BV39" s="175">
        <v>4.7138259992127646E-2</v>
      </c>
      <c r="BW39" s="178">
        <v>5.129969294623743E-2</v>
      </c>
      <c r="BX39" s="175">
        <v>4.6132857843782508E-2</v>
      </c>
      <c r="BY39" s="175">
        <v>5.5071959739369757E-2</v>
      </c>
      <c r="BZ39" s="175">
        <v>6.0792247335718044E-2</v>
      </c>
      <c r="CA39" s="175">
        <v>6.6857040627252604E-2</v>
      </c>
      <c r="CB39" s="175">
        <v>6.4964204506116563E-2</v>
      </c>
      <c r="CC39" s="175">
        <v>6.4337144097389984E-2</v>
      </c>
      <c r="CD39" s="175">
        <v>6.1342652977949018E-2</v>
      </c>
      <c r="CE39" s="175">
        <v>6.2076615821378384E-2</v>
      </c>
      <c r="CF39" s="175">
        <v>6.7646209537464572E-2</v>
      </c>
      <c r="CG39" s="175">
        <v>6.7568725332111168E-2</v>
      </c>
      <c r="CH39" s="175">
        <v>6.7304524167046867E-2</v>
      </c>
      <c r="CI39" s="178">
        <v>6.2126659004015983E-2</v>
      </c>
      <c r="CJ39" s="175">
        <v>6.3959807889729506E-2</v>
      </c>
      <c r="CK39" s="175">
        <v>6.5000000000000002E-2</v>
      </c>
      <c r="CL39" s="175"/>
      <c r="CM39" s="175"/>
      <c r="CN39" s="175"/>
      <c r="CO39" s="175"/>
      <c r="CP39" s="175"/>
      <c r="CQ39" s="175"/>
      <c r="CR39" s="175"/>
      <c r="CS39" s="175"/>
      <c r="CT39" s="175"/>
      <c r="CU39" s="178"/>
    </row>
    <row r="40" spans="2:99">
      <c r="AZ40" s="107">
        <v>1.9464461075974979E-2</v>
      </c>
      <c r="BA40" s="176">
        <v>2.1486810637432813E-2</v>
      </c>
      <c r="BB40" s="176">
        <v>2.407405937608741E-2</v>
      </c>
      <c r="BC40" s="176">
        <v>2.5335504841386094E-2</v>
      </c>
      <c r="BD40" s="176">
        <v>2.7841693365020199E-2</v>
      </c>
      <c r="BE40" s="176">
        <v>2.5343352382342824E-2</v>
      </c>
      <c r="BF40" s="176">
        <v>2.7591120150586873E-2</v>
      </c>
      <c r="BG40" s="176">
        <v>2.925762070966198E-2</v>
      </c>
      <c r="BH40" s="176">
        <v>2.4324961113516366E-2</v>
      </c>
      <c r="BI40" s="176">
        <v>2.0208609905434514E-2</v>
      </c>
      <c r="BJ40" s="176">
        <v>1.7879072029118214E-2</v>
      </c>
      <c r="BK40" s="179">
        <v>1.7123837381847945E-2</v>
      </c>
      <c r="BL40" s="176">
        <v>2.3166047247889121E-2</v>
      </c>
      <c r="BM40" s="176">
        <v>3.5263084661533543E-2</v>
      </c>
      <c r="BN40" s="176">
        <v>3.779797056315877E-2</v>
      </c>
      <c r="BO40" s="176">
        <v>4.5015200770519154E-2</v>
      </c>
      <c r="BP40" s="176">
        <v>4.4909541760950397E-2</v>
      </c>
      <c r="BQ40" s="176">
        <v>4.3485888979848064E-2</v>
      </c>
      <c r="BR40" s="176">
        <v>4.5410447632034466E-2</v>
      </c>
      <c r="BS40" s="176">
        <v>4.6863671512575457E-2</v>
      </c>
      <c r="BT40" s="176">
        <v>4.7370153692859282E-2</v>
      </c>
      <c r="BU40" s="176">
        <v>4.86317586682741E-2</v>
      </c>
      <c r="BV40" s="176">
        <v>4.9254698366558478E-2</v>
      </c>
      <c r="BW40" s="179">
        <v>4.937652225136744E-2</v>
      </c>
      <c r="BX40" s="176">
        <v>4.8143320644268808E-2</v>
      </c>
      <c r="BY40" s="176">
        <v>4.9597603336784403E-2</v>
      </c>
      <c r="BZ40" s="176">
        <v>5.0140132286812099E-2</v>
      </c>
      <c r="CA40" s="176">
        <v>5.2166589067337232E-2</v>
      </c>
      <c r="CB40" s="176">
        <v>5.2551376138256847E-2</v>
      </c>
      <c r="CC40" s="176">
        <v>5.3466102580723832E-2</v>
      </c>
      <c r="CD40" s="176">
        <v>5.322198102382885E-2</v>
      </c>
      <c r="CE40" s="176">
        <v>5.5337041680235059E-2</v>
      </c>
      <c r="CF40" s="176">
        <v>6.389487654275694E-2</v>
      </c>
      <c r="CG40" s="176">
        <v>7.017850803590063E-2</v>
      </c>
      <c r="CH40" s="176">
        <v>7.1440950660388816E-2</v>
      </c>
      <c r="CI40" s="179">
        <v>7.2562636204135819E-2</v>
      </c>
      <c r="CJ40" s="176">
        <v>7.0699999999999999E-2</v>
      </c>
      <c r="CK40" s="176">
        <v>6.93E-2</v>
      </c>
      <c r="CL40" s="176"/>
      <c r="CM40" s="176"/>
      <c r="CN40" s="176"/>
      <c r="CO40" s="176"/>
      <c r="CP40" s="176"/>
      <c r="CQ40" s="176"/>
      <c r="CR40" s="176"/>
      <c r="CS40" s="176"/>
      <c r="CT40" s="176"/>
      <c r="CU40" s="179"/>
    </row>
    <row r="44" spans="2:99">
      <c r="D44" s="126">
        <v>31</v>
      </c>
      <c r="E44" s="126">
        <v>29</v>
      </c>
      <c r="F44" s="126">
        <v>31</v>
      </c>
      <c r="G44" s="126">
        <v>30</v>
      </c>
      <c r="H44" s="126">
        <v>31</v>
      </c>
      <c r="I44" s="126">
        <v>30</v>
      </c>
      <c r="J44" s="126">
        <v>31</v>
      </c>
      <c r="K44" s="126">
        <v>31</v>
      </c>
      <c r="L44" s="126">
        <v>30</v>
      </c>
      <c r="M44" s="126">
        <v>31</v>
      </c>
      <c r="N44" s="126">
        <v>30</v>
      </c>
      <c r="O44" s="126">
        <v>31</v>
      </c>
      <c r="P44" s="126">
        <v>31</v>
      </c>
      <c r="Q44" s="126">
        <v>28</v>
      </c>
      <c r="R44" s="126">
        <v>31</v>
      </c>
      <c r="S44" s="126">
        <v>30</v>
      </c>
      <c r="T44" s="126">
        <v>31</v>
      </c>
      <c r="U44" s="126">
        <v>30</v>
      </c>
      <c r="V44" s="126">
        <v>31</v>
      </c>
      <c r="W44" s="126">
        <v>31</v>
      </c>
      <c r="X44" s="126">
        <v>30</v>
      </c>
      <c r="Y44" s="126">
        <v>31</v>
      </c>
      <c r="Z44" s="126">
        <v>30</v>
      </c>
      <c r="AA44" s="126">
        <v>31</v>
      </c>
      <c r="AB44" s="126">
        <v>31</v>
      </c>
      <c r="AC44" s="126">
        <v>28</v>
      </c>
      <c r="AD44" s="126">
        <v>31</v>
      </c>
      <c r="AE44" s="126">
        <v>30</v>
      </c>
      <c r="AF44" s="126">
        <v>31</v>
      </c>
      <c r="AG44" s="126">
        <v>30</v>
      </c>
      <c r="AH44" s="126">
        <v>31</v>
      </c>
      <c r="AI44" s="126">
        <v>31</v>
      </c>
      <c r="AJ44" s="126">
        <v>30</v>
      </c>
      <c r="AK44" s="126">
        <v>31</v>
      </c>
      <c r="AL44" s="126">
        <v>30</v>
      </c>
      <c r="AM44" s="126">
        <v>31</v>
      </c>
      <c r="AN44" s="126">
        <v>31</v>
      </c>
      <c r="AO44" s="126">
        <v>28</v>
      </c>
      <c r="AP44" s="126">
        <v>31</v>
      </c>
      <c r="AQ44" s="126">
        <v>30</v>
      </c>
      <c r="AR44" s="126">
        <v>31</v>
      </c>
      <c r="AS44" s="126">
        <v>30</v>
      </c>
      <c r="AT44" s="126">
        <v>31</v>
      </c>
      <c r="AU44" s="126">
        <v>31</v>
      </c>
      <c r="AV44" s="126">
        <v>30</v>
      </c>
      <c r="AW44" s="126">
        <v>31</v>
      </c>
      <c r="AX44" s="126">
        <v>30</v>
      </c>
      <c r="AY44" s="126">
        <v>31</v>
      </c>
      <c r="AZ44" s="126">
        <v>31</v>
      </c>
      <c r="BA44" s="126">
        <v>29</v>
      </c>
      <c r="BB44" s="126">
        <v>31</v>
      </c>
      <c r="BC44" s="126">
        <v>30</v>
      </c>
      <c r="BD44" s="126">
        <v>31</v>
      </c>
      <c r="BE44" s="126">
        <v>30</v>
      </c>
      <c r="BF44" s="126">
        <v>31</v>
      </c>
      <c r="BG44" s="126">
        <v>31</v>
      </c>
      <c r="BH44" s="126">
        <v>30</v>
      </c>
      <c r="BI44" s="126">
        <v>31</v>
      </c>
      <c r="BJ44" s="126">
        <v>30</v>
      </c>
      <c r="BK44" s="126">
        <v>31</v>
      </c>
      <c r="BL44" s="126">
        <v>31</v>
      </c>
      <c r="BM44" s="126">
        <v>28</v>
      </c>
      <c r="BN44" s="126">
        <v>31</v>
      </c>
      <c r="BO44" s="126">
        <v>30</v>
      </c>
      <c r="BP44" s="126">
        <v>31</v>
      </c>
      <c r="BQ44" s="126">
        <v>30</v>
      </c>
      <c r="BR44" s="126">
        <v>31</v>
      </c>
      <c r="BS44" s="126">
        <v>31</v>
      </c>
      <c r="BT44" s="126">
        <v>30</v>
      </c>
      <c r="BU44" s="126">
        <v>31</v>
      </c>
      <c r="BV44" s="126">
        <v>30</v>
      </c>
      <c r="BW44" s="126">
        <v>31</v>
      </c>
      <c r="BX44" s="126">
        <v>31</v>
      </c>
      <c r="BY44" s="126">
        <v>28</v>
      </c>
      <c r="BZ44" s="126">
        <v>31</v>
      </c>
      <c r="CA44" s="126">
        <v>30</v>
      </c>
      <c r="CB44" s="126">
        <v>31</v>
      </c>
      <c r="CC44" s="126">
        <v>30</v>
      </c>
      <c r="CD44" s="126">
        <v>31</v>
      </c>
      <c r="CE44" s="126">
        <v>31</v>
      </c>
      <c r="CF44" s="126">
        <v>30</v>
      </c>
      <c r="CG44" s="126">
        <v>31</v>
      </c>
      <c r="CH44" s="126">
        <v>30</v>
      </c>
      <c r="CI44" s="126">
        <v>31</v>
      </c>
      <c r="CJ44" s="126">
        <v>31</v>
      </c>
      <c r="CK44" s="126">
        <v>28</v>
      </c>
      <c r="CL44" s="126">
        <v>31</v>
      </c>
    </row>
    <row r="45" spans="2:99">
      <c r="D45" s="202">
        <f>D5</f>
        <v>38017</v>
      </c>
      <c r="E45" s="202">
        <f t="shared" ref="E45:BP45" si="1">E5</f>
        <v>38045</v>
      </c>
      <c r="F45" s="202">
        <f t="shared" si="1"/>
        <v>38077</v>
      </c>
      <c r="G45" s="202">
        <f t="shared" si="1"/>
        <v>38107</v>
      </c>
      <c r="H45" s="202">
        <f t="shared" si="1"/>
        <v>38138</v>
      </c>
      <c r="I45" s="202">
        <f t="shared" si="1"/>
        <v>38168</v>
      </c>
      <c r="J45" s="202">
        <f t="shared" si="1"/>
        <v>38199</v>
      </c>
      <c r="K45" s="202">
        <f t="shared" si="1"/>
        <v>38230</v>
      </c>
      <c r="L45" s="202">
        <f t="shared" si="1"/>
        <v>38260</v>
      </c>
      <c r="M45" s="202">
        <f t="shared" si="1"/>
        <v>38291</v>
      </c>
      <c r="N45" s="202">
        <f t="shared" si="1"/>
        <v>38321</v>
      </c>
      <c r="O45" s="202">
        <f t="shared" si="1"/>
        <v>38352</v>
      </c>
      <c r="P45" s="202">
        <f t="shared" si="1"/>
        <v>38383</v>
      </c>
      <c r="Q45" s="202">
        <f t="shared" si="1"/>
        <v>38411</v>
      </c>
      <c r="R45" s="202">
        <f t="shared" si="1"/>
        <v>38442</v>
      </c>
      <c r="S45" s="202">
        <f t="shared" si="1"/>
        <v>38472</v>
      </c>
      <c r="T45" s="202">
        <f t="shared" si="1"/>
        <v>38503</v>
      </c>
      <c r="U45" s="202">
        <f t="shared" si="1"/>
        <v>38533</v>
      </c>
      <c r="V45" s="202">
        <f t="shared" si="1"/>
        <v>38564</v>
      </c>
      <c r="W45" s="202">
        <f t="shared" si="1"/>
        <v>38595</v>
      </c>
      <c r="X45" s="202">
        <f t="shared" si="1"/>
        <v>38625</v>
      </c>
      <c r="Y45" s="202">
        <f t="shared" si="1"/>
        <v>38656</v>
      </c>
      <c r="Z45" s="202">
        <f t="shared" si="1"/>
        <v>38686</v>
      </c>
      <c r="AA45" s="202">
        <f t="shared" si="1"/>
        <v>38717</v>
      </c>
      <c r="AB45" s="202">
        <f t="shared" si="1"/>
        <v>38748</v>
      </c>
      <c r="AC45" s="202">
        <f t="shared" si="1"/>
        <v>38776</v>
      </c>
      <c r="AD45" s="202">
        <f t="shared" si="1"/>
        <v>38807</v>
      </c>
      <c r="AE45" s="202">
        <f t="shared" si="1"/>
        <v>38837</v>
      </c>
      <c r="AF45" s="202">
        <f t="shared" si="1"/>
        <v>38868</v>
      </c>
      <c r="AG45" s="202">
        <f t="shared" si="1"/>
        <v>38898</v>
      </c>
      <c r="AH45" s="202">
        <f t="shared" si="1"/>
        <v>38929</v>
      </c>
      <c r="AI45" s="202">
        <f t="shared" si="1"/>
        <v>38960</v>
      </c>
      <c r="AJ45" s="202">
        <f t="shared" si="1"/>
        <v>38990</v>
      </c>
      <c r="AK45" s="202">
        <f t="shared" si="1"/>
        <v>39021</v>
      </c>
      <c r="AL45" s="202">
        <f t="shared" si="1"/>
        <v>39051</v>
      </c>
      <c r="AM45" s="202">
        <f t="shared" si="1"/>
        <v>39082</v>
      </c>
      <c r="AN45" s="202">
        <f t="shared" si="1"/>
        <v>39113</v>
      </c>
      <c r="AO45" s="202">
        <f t="shared" si="1"/>
        <v>39141</v>
      </c>
      <c r="AP45" s="202">
        <f t="shared" si="1"/>
        <v>39172</v>
      </c>
      <c r="AQ45" s="202">
        <f t="shared" si="1"/>
        <v>39202</v>
      </c>
      <c r="AR45" s="202">
        <f t="shared" si="1"/>
        <v>39233</v>
      </c>
      <c r="AS45" s="202">
        <f t="shared" si="1"/>
        <v>39263</v>
      </c>
      <c r="AT45" s="202">
        <f t="shared" si="1"/>
        <v>39294</v>
      </c>
      <c r="AU45" s="202">
        <f t="shared" si="1"/>
        <v>39325</v>
      </c>
      <c r="AV45" s="202">
        <f t="shared" si="1"/>
        <v>39355</v>
      </c>
      <c r="AW45" s="202">
        <f t="shared" si="1"/>
        <v>39386</v>
      </c>
      <c r="AX45" s="202">
        <f t="shared" si="1"/>
        <v>39416</v>
      </c>
      <c r="AY45" s="202">
        <f t="shared" si="1"/>
        <v>39447</v>
      </c>
      <c r="AZ45" s="202">
        <f t="shared" si="1"/>
        <v>39478</v>
      </c>
      <c r="BA45" s="202">
        <f t="shared" si="1"/>
        <v>39507</v>
      </c>
      <c r="BB45" s="202">
        <f t="shared" si="1"/>
        <v>39538</v>
      </c>
      <c r="BC45" s="202">
        <f t="shared" si="1"/>
        <v>39568</v>
      </c>
      <c r="BD45" s="202">
        <f t="shared" si="1"/>
        <v>39599</v>
      </c>
      <c r="BE45" s="202">
        <f t="shared" si="1"/>
        <v>39629</v>
      </c>
      <c r="BF45" s="202">
        <f t="shared" si="1"/>
        <v>39660</v>
      </c>
      <c r="BG45" s="202">
        <f t="shared" si="1"/>
        <v>39691</v>
      </c>
      <c r="BH45" s="202">
        <f t="shared" si="1"/>
        <v>39721</v>
      </c>
      <c r="BI45" s="202">
        <f t="shared" si="1"/>
        <v>39752</v>
      </c>
      <c r="BJ45" s="202">
        <f t="shared" si="1"/>
        <v>39782</v>
      </c>
      <c r="BK45" s="202">
        <f t="shared" si="1"/>
        <v>39813</v>
      </c>
      <c r="BL45" s="202">
        <f t="shared" si="1"/>
        <v>39844</v>
      </c>
      <c r="BM45" s="202">
        <f t="shared" si="1"/>
        <v>39872</v>
      </c>
      <c r="BN45" s="202">
        <f t="shared" si="1"/>
        <v>39903</v>
      </c>
      <c r="BO45" s="202">
        <f t="shared" si="1"/>
        <v>39933</v>
      </c>
      <c r="BP45" s="202">
        <f t="shared" si="1"/>
        <v>39964</v>
      </c>
      <c r="BQ45" s="202">
        <f t="shared" ref="BQ45:CL45" si="2">BQ5</f>
        <v>39994</v>
      </c>
      <c r="BR45" s="202">
        <f t="shared" si="2"/>
        <v>40025</v>
      </c>
      <c r="BS45" s="202">
        <f t="shared" si="2"/>
        <v>40056</v>
      </c>
      <c r="BT45" s="202">
        <f t="shared" si="2"/>
        <v>40086</v>
      </c>
      <c r="BU45" s="202">
        <f t="shared" si="2"/>
        <v>40117</v>
      </c>
      <c r="BV45" s="202">
        <f t="shared" si="2"/>
        <v>40147</v>
      </c>
      <c r="BW45" s="202">
        <f t="shared" si="2"/>
        <v>40178</v>
      </c>
      <c r="BX45" s="202">
        <f t="shared" si="2"/>
        <v>40209</v>
      </c>
      <c r="BY45" s="202">
        <f t="shared" si="2"/>
        <v>40237</v>
      </c>
      <c r="BZ45" s="202">
        <f t="shared" si="2"/>
        <v>40268</v>
      </c>
      <c r="CA45" s="202">
        <f t="shared" si="2"/>
        <v>40298</v>
      </c>
      <c r="CB45" s="202">
        <f t="shared" si="2"/>
        <v>40329</v>
      </c>
      <c r="CC45" s="202">
        <f t="shared" si="2"/>
        <v>40359</v>
      </c>
      <c r="CD45" s="202">
        <f t="shared" si="2"/>
        <v>40390</v>
      </c>
      <c r="CE45" s="202">
        <f t="shared" si="2"/>
        <v>40421</v>
      </c>
      <c r="CF45" s="202">
        <f t="shared" si="2"/>
        <v>40451</v>
      </c>
      <c r="CG45" s="202">
        <f t="shared" si="2"/>
        <v>40482</v>
      </c>
      <c r="CH45" s="202">
        <f t="shared" si="2"/>
        <v>40512</v>
      </c>
      <c r="CI45" s="202">
        <f t="shared" si="2"/>
        <v>40543</v>
      </c>
      <c r="CJ45" s="202">
        <f t="shared" si="2"/>
        <v>40574</v>
      </c>
      <c r="CK45" s="202">
        <f t="shared" si="2"/>
        <v>40602</v>
      </c>
      <c r="CL45" s="202">
        <f t="shared" si="2"/>
        <v>40633</v>
      </c>
    </row>
    <row r="46" spans="2:99">
      <c r="C46" s="126" t="s">
        <v>29</v>
      </c>
      <c r="D46" s="171">
        <f>D16</f>
        <v>603463.52099999995</v>
      </c>
      <c r="E46" s="171">
        <f t="shared" ref="E46:BP46" si="3">E16</f>
        <v>569317.86699999997</v>
      </c>
      <c r="F46" s="171">
        <f t="shared" si="3"/>
        <v>641382.57500000007</v>
      </c>
      <c r="G46" s="171">
        <f t="shared" si="3"/>
        <v>662184.51000000013</v>
      </c>
      <c r="H46" s="171">
        <f t="shared" si="3"/>
        <v>627488.16199999989</v>
      </c>
      <c r="I46" s="171">
        <f t="shared" si="3"/>
        <v>667013.32499999995</v>
      </c>
      <c r="J46" s="171">
        <f t="shared" si="3"/>
        <v>738920.79600000009</v>
      </c>
      <c r="K46" s="171">
        <f t="shared" si="3"/>
        <v>710695.21499999997</v>
      </c>
      <c r="L46" s="171">
        <f t="shared" si="3"/>
        <v>638428.451</v>
      </c>
      <c r="M46" s="171">
        <f t="shared" si="3"/>
        <v>627183.28200000001</v>
      </c>
      <c r="N46" s="171">
        <f t="shared" si="3"/>
        <v>592772.01400000008</v>
      </c>
      <c r="O46" s="171">
        <f t="shared" si="3"/>
        <v>641909.69700000004</v>
      </c>
      <c r="P46" s="171">
        <f t="shared" si="3"/>
        <v>550740.41500000004</v>
      </c>
      <c r="Q46" s="171">
        <f t="shared" si="3"/>
        <v>528612.78399999999</v>
      </c>
      <c r="R46" s="171">
        <f t="shared" si="3"/>
        <v>628384.42299999995</v>
      </c>
      <c r="S46" s="171">
        <f t="shared" si="3"/>
        <v>600861.29499999993</v>
      </c>
      <c r="T46" s="171">
        <f t="shared" si="3"/>
        <v>619228.03299999994</v>
      </c>
      <c r="U46" s="171">
        <f t="shared" si="3"/>
        <v>631673.15899999999</v>
      </c>
      <c r="V46" s="171">
        <f t="shared" si="3"/>
        <v>683861.61100000003</v>
      </c>
      <c r="W46" s="171">
        <f t="shared" si="3"/>
        <v>689311.64399999997</v>
      </c>
      <c r="X46" s="171">
        <f t="shared" si="3"/>
        <v>600603.21000000008</v>
      </c>
      <c r="Y46" s="171">
        <f t="shared" si="3"/>
        <v>590508.12100000004</v>
      </c>
      <c r="Z46" s="171">
        <f t="shared" si="3"/>
        <v>549730.28700000001</v>
      </c>
      <c r="AA46" s="171">
        <f t="shared" si="3"/>
        <v>595522.62199999997</v>
      </c>
      <c r="AB46" s="171">
        <f t="shared" si="3"/>
        <v>532616.47399999993</v>
      </c>
      <c r="AC46" s="171">
        <f t="shared" si="3"/>
        <v>507219.26000000007</v>
      </c>
      <c r="AD46" s="171">
        <f t="shared" si="3"/>
        <v>584416.59100000001</v>
      </c>
      <c r="AE46" s="171">
        <f t="shared" si="3"/>
        <v>583372.40700000001</v>
      </c>
      <c r="AF46" s="171">
        <f t="shared" si="3"/>
        <v>597975.08200000005</v>
      </c>
      <c r="AG46" s="171">
        <f t="shared" si="3"/>
        <v>596298.34399999992</v>
      </c>
      <c r="AH46" s="171">
        <f t="shared" si="3"/>
        <v>632328.44000000006</v>
      </c>
      <c r="AI46" s="171">
        <f t="shared" si="3"/>
        <v>643231.07899999991</v>
      </c>
      <c r="AJ46" s="171">
        <f t="shared" si="3"/>
        <v>583325.86300000001</v>
      </c>
      <c r="AK46" s="171">
        <f t="shared" si="3"/>
        <v>574522.17499999993</v>
      </c>
      <c r="AL46" s="171">
        <f t="shared" si="3"/>
        <v>533132.15099999995</v>
      </c>
      <c r="AM46" s="171">
        <f t="shared" si="3"/>
        <v>571539.80900000001</v>
      </c>
      <c r="AN46" s="171">
        <f t="shared" si="3"/>
        <v>522182.88</v>
      </c>
      <c r="AO46" s="171">
        <f t="shared" si="3"/>
        <v>485651.39999999991</v>
      </c>
      <c r="AP46" s="171">
        <f t="shared" si="3"/>
        <v>577570.35000000009</v>
      </c>
      <c r="AQ46" s="171">
        <f t="shared" si="3"/>
        <v>550795.01</v>
      </c>
      <c r="AR46" s="171">
        <f t="shared" si="3"/>
        <v>565998.75999999978</v>
      </c>
      <c r="AS46" s="171">
        <f t="shared" si="3"/>
        <v>580183.72</v>
      </c>
      <c r="AT46" s="171">
        <f t="shared" si="3"/>
        <v>618939.80000000005</v>
      </c>
      <c r="AU46" s="171">
        <f t="shared" si="3"/>
        <v>633264.40000000014</v>
      </c>
      <c r="AV46" s="171">
        <f t="shared" si="3"/>
        <v>537295.54</v>
      </c>
      <c r="AW46" s="171">
        <f t="shared" si="3"/>
        <v>574018.64000000013</v>
      </c>
      <c r="AX46" s="171">
        <f t="shared" si="3"/>
        <v>518332.70999999996</v>
      </c>
      <c r="AY46" s="171">
        <f t="shared" si="3"/>
        <v>532806.26</v>
      </c>
      <c r="AZ46" s="171">
        <f t="shared" si="3"/>
        <v>493849.22000000009</v>
      </c>
      <c r="BA46" s="171">
        <f t="shared" si="3"/>
        <v>488254.25000000017</v>
      </c>
      <c r="BB46" s="171">
        <f t="shared" si="3"/>
        <v>525620.21999999974</v>
      </c>
      <c r="BC46" s="171">
        <f t="shared" si="3"/>
        <v>520710.43000000005</v>
      </c>
      <c r="BD46" s="171">
        <f t="shared" si="3"/>
        <v>528906.73999999976</v>
      </c>
      <c r="BE46" s="171">
        <f t="shared" si="3"/>
        <v>520827.89999999991</v>
      </c>
      <c r="BF46" s="171">
        <f t="shared" si="3"/>
        <v>589972.19000000006</v>
      </c>
      <c r="BG46" s="171">
        <f t="shared" si="3"/>
        <v>577170.49</v>
      </c>
      <c r="BH46" s="171">
        <f t="shared" si="3"/>
        <v>520119.22999999981</v>
      </c>
      <c r="BI46" s="171">
        <f t="shared" si="3"/>
        <v>528470.30000000005</v>
      </c>
      <c r="BJ46" s="171">
        <f t="shared" si="3"/>
        <v>476811.22000000026</v>
      </c>
      <c r="BK46" s="171">
        <f t="shared" si="3"/>
        <v>525079.26000000036</v>
      </c>
      <c r="BL46" s="171">
        <f t="shared" si="3"/>
        <v>462173.79000000027</v>
      </c>
      <c r="BM46" s="171">
        <f t="shared" si="3"/>
        <v>445294.26000000018</v>
      </c>
      <c r="BN46" s="171">
        <f t="shared" si="3"/>
        <v>495807.94</v>
      </c>
      <c r="BO46" s="171">
        <f t="shared" si="3"/>
        <v>511118.7900000001</v>
      </c>
      <c r="BP46" s="171">
        <f t="shared" si="3"/>
        <v>497271.12000000005</v>
      </c>
      <c r="BQ46" s="171">
        <f t="shared" ref="BQ46:CL46" si="4">BQ16</f>
        <v>522017.25999999989</v>
      </c>
      <c r="BR46" s="171">
        <f t="shared" si="4"/>
        <v>581255.35000000021</v>
      </c>
      <c r="BS46" s="171">
        <f t="shared" si="4"/>
        <v>552135.85999999975</v>
      </c>
      <c r="BT46" s="171">
        <f t="shared" si="4"/>
        <v>498488.39999999967</v>
      </c>
      <c r="BU46" s="171">
        <f t="shared" si="4"/>
        <v>507482.59000000014</v>
      </c>
      <c r="BV46" s="171">
        <f t="shared" si="4"/>
        <v>449781.80999999965</v>
      </c>
      <c r="BW46" s="171">
        <f t="shared" si="4"/>
        <v>489995.97000000032</v>
      </c>
      <c r="BX46" s="171">
        <f t="shared" si="4"/>
        <v>416457.7</v>
      </c>
      <c r="BY46" s="171">
        <f t="shared" si="4"/>
        <v>414864.38999999972</v>
      </c>
      <c r="BZ46" s="171">
        <f t="shared" si="4"/>
        <v>495234.3699999997</v>
      </c>
      <c r="CA46" s="171">
        <f t="shared" si="4"/>
        <v>469198.40000000072</v>
      </c>
      <c r="CB46" s="171">
        <f t="shared" si="4"/>
        <v>471377.99000000034</v>
      </c>
      <c r="CC46" s="171">
        <f t="shared" si="4"/>
        <v>490185.58999999973</v>
      </c>
      <c r="CD46" s="171">
        <f t="shared" si="4"/>
        <v>541795.59999999951</v>
      </c>
      <c r="CE46" s="171">
        <f t="shared" si="4"/>
        <v>524602.03999999946</v>
      </c>
      <c r="CF46" s="171">
        <f t="shared" si="4"/>
        <v>483926.42999999953</v>
      </c>
      <c r="CG46" s="171">
        <f t="shared" si="4"/>
        <v>466953.91000000015</v>
      </c>
      <c r="CH46" s="171">
        <f t="shared" si="4"/>
        <v>435609.21999999991</v>
      </c>
      <c r="CI46" s="171">
        <f t="shared" si="4"/>
        <v>467008.80999999994</v>
      </c>
      <c r="CJ46" s="171">
        <f t="shared" si="4"/>
        <v>403862.47000000003</v>
      </c>
      <c r="CK46" s="171">
        <f t="shared" si="4"/>
        <v>398953.99000000034</v>
      </c>
      <c r="CL46" s="171">
        <f t="shared" si="4"/>
        <v>431000</v>
      </c>
    </row>
    <row r="47" spans="2:99">
      <c r="C47" s="126" t="s">
        <v>30</v>
      </c>
      <c r="D47" s="171">
        <f>D23</f>
        <v>1663481.18</v>
      </c>
      <c r="E47" s="171">
        <f t="shared" ref="E47:BP47" si="5">E23</f>
        <v>1680734.2949999999</v>
      </c>
      <c r="F47" s="171">
        <f t="shared" si="5"/>
        <v>1898744.2019999998</v>
      </c>
      <c r="G47" s="171">
        <f t="shared" si="5"/>
        <v>1791620.986</v>
      </c>
      <c r="H47" s="171">
        <f t="shared" si="5"/>
        <v>1838415.9079999998</v>
      </c>
      <c r="I47" s="171">
        <f t="shared" si="5"/>
        <v>1930581.939</v>
      </c>
      <c r="J47" s="171">
        <f t="shared" si="5"/>
        <v>2050365.5689999999</v>
      </c>
      <c r="K47" s="171">
        <f t="shared" si="5"/>
        <v>1784187.3869999999</v>
      </c>
      <c r="L47" s="171">
        <f t="shared" si="5"/>
        <v>1874012.915</v>
      </c>
      <c r="M47" s="171">
        <f t="shared" si="5"/>
        <v>1855889.365</v>
      </c>
      <c r="N47" s="171">
        <f t="shared" si="5"/>
        <v>1886316.7449999999</v>
      </c>
      <c r="O47" s="171">
        <f t="shared" si="5"/>
        <v>1874603.297</v>
      </c>
      <c r="P47" s="171">
        <f t="shared" si="5"/>
        <v>1695783.99</v>
      </c>
      <c r="Q47" s="171">
        <f t="shared" si="5"/>
        <v>1774439.3559999999</v>
      </c>
      <c r="R47" s="171">
        <f t="shared" si="5"/>
        <v>1947005.828</v>
      </c>
      <c r="S47" s="171">
        <f t="shared" si="5"/>
        <v>1979560.0969999998</v>
      </c>
      <c r="T47" s="171">
        <f t="shared" si="5"/>
        <v>1984956.794</v>
      </c>
      <c r="U47" s="171">
        <f t="shared" si="5"/>
        <v>2027672.8659999999</v>
      </c>
      <c r="V47" s="171">
        <f t="shared" si="5"/>
        <v>2091316.382</v>
      </c>
      <c r="W47" s="171">
        <f t="shared" si="5"/>
        <v>1958588.0799999998</v>
      </c>
      <c r="X47" s="171">
        <f t="shared" si="5"/>
        <v>1954632.8569999998</v>
      </c>
      <c r="Y47" s="171">
        <f t="shared" si="5"/>
        <v>1925281.9569999999</v>
      </c>
      <c r="Z47" s="171">
        <f t="shared" si="5"/>
        <v>1970706.0489999999</v>
      </c>
      <c r="AA47" s="171">
        <f t="shared" si="5"/>
        <v>1972527.655</v>
      </c>
      <c r="AB47" s="171">
        <f t="shared" si="5"/>
        <v>1861659.466</v>
      </c>
      <c r="AC47" s="171">
        <f t="shared" si="5"/>
        <v>1868903.8399999999</v>
      </c>
      <c r="AD47" s="171">
        <f t="shared" si="5"/>
        <v>2163506.14</v>
      </c>
      <c r="AE47" s="171">
        <f t="shared" si="5"/>
        <v>1948776.9739999999</v>
      </c>
      <c r="AF47" s="171">
        <f t="shared" si="5"/>
        <v>2161636.5970000001</v>
      </c>
      <c r="AG47" s="171">
        <f t="shared" si="5"/>
        <v>2159262.4539999999</v>
      </c>
      <c r="AH47" s="171">
        <f t="shared" si="5"/>
        <v>2153848.9369999999</v>
      </c>
      <c r="AI47" s="171">
        <f t="shared" si="5"/>
        <v>2031603.7</v>
      </c>
      <c r="AJ47" s="171">
        <f t="shared" si="5"/>
        <v>2061752.709</v>
      </c>
      <c r="AK47" s="171">
        <f t="shared" si="5"/>
        <v>2089980.8739999998</v>
      </c>
      <c r="AL47" s="171">
        <f t="shared" si="5"/>
        <v>2066585.936</v>
      </c>
      <c r="AM47" s="171">
        <f t="shared" si="5"/>
        <v>2017095.6089999999</v>
      </c>
      <c r="AN47" s="171">
        <f t="shared" si="5"/>
        <v>2034344.5399999996</v>
      </c>
      <c r="AO47" s="171">
        <f t="shared" si="5"/>
        <v>1982613.2499999998</v>
      </c>
      <c r="AP47" s="171">
        <f t="shared" si="5"/>
        <v>2316174.91</v>
      </c>
      <c r="AQ47" s="171">
        <f t="shared" si="5"/>
        <v>2061981.47</v>
      </c>
      <c r="AR47" s="171">
        <f t="shared" si="5"/>
        <v>2249521.7099999995</v>
      </c>
      <c r="AS47" s="171">
        <f t="shared" si="5"/>
        <v>2259340.5399999996</v>
      </c>
      <c r="AT47" s="171">
        <f t="shared" si="5"/>
        <v>2337759.9099999992</v>
      </c>
      <c r="AU47" s="171">
        <f t="shared" si="5"/>
        <v>2183240.87</v>
      </c>
      <c r="AV47" s="171">
        <f t="shared" si="5"/>
        <v>2083236.01</v>
      </c>
      <c r="AW47" s="171">
        <f t="shared" si="5"/>
        <v>2321596.7899999996</v>
      </c>
      <c r="AX47" s="171">
        <f t="shared" si="5"/>
        <v>2187660.4700000002</v>
      </c>
      <c r="AY47" s="171">
        <f t="shared" si="5"/>
        <v>2060383.5100000002</v>
      </c>
      <c r="AZ47" s="171">
        <f t="shared" si="5"/>
        <v>2089996.7300000004</v>
      </c>
      <c r="BA47" s="171">
        <f t="shared" si="5"/>
        <v>2122342.9</v>
      </c>
      <c r="BB47" s="171">
        <f t="shared" si="5"/>
        <v>2102832.73</v>
      </c>
      <c r="BC47" s="171">
        <f t="shared" si="5"/>
        <v>2227177.2500000005</v>
      </c>
      <c r="BD47" s="171">
        <f t="shared" si="5"/>
        <v>2171101.4200000018</v>
      </c>
      <c r="BE47" s="171">
        <f t="shared" si="5"/>
        <v>2018666.6399999997</v>
      </c>
      <c r="BF47" s="171">
        <f t="shared" si="5"/>
        <v>2319229.870000001</v>
      </c>
      <c r="BG47" s="171">
        <f t="shared" si="5"/>
        <v>1999799.3200000008</v>
      </c>
      <c r="BH47" s="171">
        <f t="shared" si="5"/>
        <v>2037417.4399999978</v>
      </c>
      <c r="BI47" s="171">
        <f t="shared" si="5"/>
        <v>2130366.7199999988</v>
      </c>
      <c r="BJ47" s="171">
        <f t="shared" si="5"/>
        <v>1928513.9600000002</v>
      </c>
      <c r="BK47" s="171">
        <f t="shared" si="5"/>
        <v>1977939.8300000019</v>
      </c>
      <c r="BL47" s="171">
        <f t="shared" si="5"/>
        <v>1824535.6900000011</v>
      </c>
      <c r="BM47" s="171">
        <f t="shared" si="5"/>
        <v>1832128.4799999984</v>
      </c>
      <c r="BN47" s="171">
        <f t="shared" si="5"/>
        <v>1990402.4200000006</v>
      </c>
      <c r="BO47" s="171">
        <f t="shared" si="5"/>
        <v>1986899.2800000014</v>
      </c>
      <c r="BP47" s="171">
        <f t="shared" si="5"/>
        <v>1996349.9999999995</v>
      </c>
      <c r="BQ47" s="171">
        <f t="shared" ref="BQ47:CL47" si="6">BQ23</f>
        <v>2074679.2000000007</v>
      </c>
      <c r="BR47" s="171">
        <f t="shared" si="6"/>
        <v>2227951.3600000003</v>
      </c>
      <c r="BS47" s="171">
        <f t="shared" si="6"/>
        <v>1949393.0999999994</v>
      </c>
      <c r="BT47" s="171">
        <f t="shared" si="6"/>
        <v>1980259.86</v>
      </c>
      <c r="BU47" s="171">
        <f t="shared" si="6"/>
        <v>2059227.97</v>
      </c>
      <c r="BV47" s="171">
        <f t="shared" si="6"/>
        <v>1915698.2300000009</v>
      </c>
      <c r="BW47" s="171">
        <f t="shared" si="6"/>
        <v>1947298.3</v>
      </c>
      <c r="BX47" s="171">
        <f t="shared" si="6"/>
        <v>1711105.8999999987</v>
      </c>
      <c r="BY47" s="171">
        <f t="shared" si="6"/>
        <v>1811391.7600000023</v>
      </c>
      <c r="BZ47" s="171">
        <f t="shared" si="6"/>
        <v>2102078.02</v>
      </c>
      <c r="CA47" s="171">
        <f t="shared" si="6"/>
        <v>1948620.7900000003</v>
      </c>
      <c r="CB47" s="171">
        <f t="shared" si="6"/>
        <v>2003224.2299999988</v>
      </c>
      <c r="CC47" s="171">
        <f t="shared" si="6"/>
        <v>2089348.2900000021</v>
      </c>
      <c r="CD47" s="171">
        <f t="shared" si="6"/>
        <v>2156735.39</v>
      </c>
      <c r="CE47" s="171">
        <f t="shared" si="6"/>
        <v>1953450.830000001</v>
      </c>
      <c r="CF47" s="171">
        <f t="shared" si="6"/>
        <v>1952874.889999999</v>
      </c>
      <c r="CG47" s="171">
        <f t="shared" si="6"/>
        <v>1971329.7399999993</v>
      </c>
      <c r="CH47" s="171">
        <f t="shared" si="6"/>
        <v>1950905.7300000018</v>
      </c>
      <c r="CI47" s="171">
        <f t="shared" si="6"/>
        <v>1935324.1699999997</v>
      </c>
      <c r="CJ47" s="171">
        <f t="shared" si="6"/>
        <v>1750024.5800000019</v>
      </c>
      <c r="CK47" s="171">
        <f t="shared" si="6"/>
        <v>1791548.2399999991</v>
      </c>
      <c r="CL47" s="171">
        <f t="shared" si="6"/>
        <v>1961000</v>
      </c>
    </row>
    <row r="48" spans="2:99">
      <c r="C48" s="126" t="s">
        <v>15</v>
      </c>
      <c r="D48" s="171">
        <f>D46+D47</f>
        <v>2266944.7009999999</v>
      </c>
      <c r="E48" s="171">
        <f t="shared" ref="E48:BP48" si="7">E46+E47</f>
        <v>2250052.162</v>
      </c>
      <c r="F48" s="171">
        <f t="shared" si="7"/>
        <v>2540126.7769999998</v>
      </c>
      <c r="G48" s="171">
        <f t="shared" si="7"/>
        <v>2453805.4960000003</v>
      </c>
      <c r="H48" s="171">
        <f t="shared" si="7"/>
        <v>2465904.0699999998</v>
      </c>
      <c r="I48" s="171">
        <f t="shared" si="7"/>
        <v>2597595.264</v>
      </c>
      <c r="J48" s="171">
        <f t="shared" si="7"/>
        <v>2789286.3650000002</v>
      </c>
      <c r="K48" s="171">
        <f t="shared" si="7"/>
        <v>2494882.602</v>
      </c>
      <c r="L48" s="171">
        <f t="shared" si="7"/>
        <v>2512441.3659999999</v>
      </c>
      <c r="M48" s="171">
        <f t="shared" si="7"/>
        <v>2483072.6469999999</v>
      </c>
      <c r="N48" s="171">
        <f t="shared" si="7"/>
        <v>2479088.7590000001</v>
      </c>
      <c r="O48" s="171">
        <f t="shared" si="7"/>
        <v>2516512.9939999999</v>
      </c>
      <c r="P48" s="171">
        <f t="shared" si="7"/>
        <v>2246524.4050000003</v>
      </c>
      <c r="Q48" s="171">
        <f t="shared" si="7"/>
        <v>2303052.1399999997</v>
      </c>
      <c r="R48" s="171">
        <f t="shared" si="7"/>
        <v>2575390.2510000002</v>
      </c>
      <c r="S48" s="171">
        <f t="shared" si="7"/>
        <v>2580421.392</v>
      </c>
      <c r="T48" s="171">
        <f t="shared" si="7"/>
        <v>2604184.827</v>
      </c>
      <c r="U48" s="171">
        <f t="shared" si="7"/>
        <v>2659346.0249999999</v>
      </c>
      <c r="V48" s="171">
        <f t="shared" si="7"/>
        <v>2775177.9929999998</v>
      </c>
      <c r="W48" s="171">
        <f t="shared" si="7"/>
        <v>2647899.7239999999</v>
      </c>
      <c r="X48" s="171">
        <f t="shared" si="7"/>
        <v>2555236.0669999998</v>
      </c>
      <c r="Y48" s="171">
        <f t="shared" si="7"/>
        <v>2515790.0779999997</v>
      </c>
      <c r="Z48" s="171">
        <f t="shared" si="7"/>
        <v>2520436.3360000001</v>
      </c>
      <c r="AA48" s="171">
        <f t="shared" si="7"/>
        <v>2568050.2769999998</v>
      </c>
      <c r="AB48" s="171">
        <f t="shared" si="7"/>
        <v>2394275.94</v>
      </c>
      <c r="AC48" s="171">
        <f t="shared" si="7"/>
        <v>2376123.1</v>
      </c>
      <c r="AD48" s="171">
        <f t="shared" si="7"/>
        <v>2747922.7310000001</v>
      </c>
      <c r="AE48" s="171">
        <f t="shared" si="7"/>
        <v>2532149.3810000001</v>
      </c>
      <c r="AF48" s="171">
        <f t="shared" si="7"/>
        <v>2759611.679</v>
      </c>
      <c r="AG48" s="171">
        <f t="shared" si="7"/>
        <v>2755560.798</v>
      </c>
      <c r="AH48" s="171">
        <f t="shared" si="7"/>
        <v>2786177.3769999999</v>
      </c>
      <c r="AI48" s="171">
        <f t="shared" si="7"/>
        <v>2674834.7790000001</v>
      </c>
      <c r="AJ48" s="171">
        <f t="shared" si="7"/>
        <v>2645078.5720000002</v>
      </c>
      <c r="AK48" s="171">
        <f t="shared" si="7"/>
        <v>2664503.0489999996</v>
      </c>
      <c r="AL48" s="171">
        <f t="shared" si="7"/>
        <v>2599718.0869999998</v>
      </c>
      <c r="AM48" s="171">
        <f t="shared" si="7"/>
        <v>2588635.4180000001</v>
      </c>
      <c r="AN48" s="171">
        <f t="shared" si="7"/>
        <v>2556527.4199999995</v>
      </c>
      <c r="AO48" s="171">
        <f t="shared" si="7"/>
        <v>2468264.6499999994</v>
      </c>
      <c r="AP48" s="171">
        <f t="shared" si="7"/>
        <v>2893745.2600000002</v>
      </c>
      <c r="AQ48" s="171">
        <f t="shared" si="7"/>
        <v>2612776.48</v>
      </c>
      <c r="AR48" s="171">
        <f t="shared" si="7"/>
        <v>2815520.4699999993</v>
      </c>
      <c r="AS48" s="171">
        <f t="shared" si="7"/>
        <v>2839524.26</v>
      </c>
      <c r="AT48" s="171">
        <f t="shared" si="7"/>
        <v>2956699.709999999</v>
      </c>
      <c r="AU48" s="171">
        <f t="shared" si="7"/>
        <v>2816505.2700000005</v>
      </c>
      <c r="AV48" s="171">
        <f t="shared" si="7"/>
        <v>2620531.5499999998</v>
      </c>
      <c r="AW48" s="171">
        <f t="shared" si="7"/>
        <v>2895615.4299999997</v>
      </c>
      <c r="AX48" s="171">
        <f t="shared" si="7"/>
        <v>2705993.18</v>
      </c>
      <c r="AY48" s="171">
        <f t="shared" si="7"/>
        <v>2593189.7700000005</v>
      </c>
      <c r="AZ48" s="171">
        <f t="shared" si="7"/>
        <v>2583845.9500000007</v>
      </c>
      <c r="BA48" s="171">
        <f t="shared" si="7"/>
        <v>2610597.15</v>
      </c>
      <c r="BB48" s="171">
        <f t="shared" si="7"/>
        <v>2628452.9499999997</v>
      </c>
      <c r="BC48" s="171">
        <f t="shared" si="7"/>
        <v>2747887.6800000006</v>
      </c>
      <c r="BD48" s="171">
        <f t="shared" si="7"/>
        <v>2700008.1600000015</v>
      </c>
      <c r="BE48" s="171">
        <f t="shared" si="7"/>
        <v>2539494.5399999996</v>
      </c>
      <c r="BF48" s="171">
        <f t="shared" si="7"/>
        <v>2909202.060000001</v>
      </c>
      <c r="BG48" s="171">
        <f t="shared" si="7"/>
        <v>2576969.8100000005</v>
      </c>
      <c r="BH48" s="171">
        <f t="shared" si="7"/>
        <v>2557536.6699999976</v>
      </c>
      <c r="BI48" s="171">
        <f t="shared" si="7"/>
        <v>2658837.0199999986</v>
      </c>
      <c r="BJ48" s="171">
        <f t="shared" si="7"/>
        <v>2405325.1800000006</v>
      </c>
      <c r="BK48" s="171">
        <f t="shared" si="7"/>
        <v>2503019.0900000022</v>
      </c>
      <c r="BL48" s="171">
        <f t="shared" si="7"/>
        <v>2286709.4800000014</v>
      </c>
      <c r="BM48" s="171">
        <f t="shared" si="7"/>
        <v>2277422.7399999984</v>
      </c>
      <c r="BN48" s="171">
        <f t="shared" si="7"/>
        <v>2486210.3600000008</v>
      </c>
      <c r="BO48" s="171">
        <f t="shared" si="7"/>
        <v>2498018.0700000017</v>
      </c>
      <c r="BP48" s="171">
        <f t="shared" si="7"/>
        <v>2493621.1199999996</v>
      </c>
      <c r="BQ48" s="171">
        <f t="shared" ref="BQ48:CL48" si="8">BQ46+BQ47</f>
        <v>2596696.4600000004</v>
      </c>
      <c r="BR48" s="171">
        <f t="shared" si="8"/>
        <v>2809206.7100000004</v>
      </c>
      <c r="BS48" s="171">
        <f t="shared" si="8"/>
        <v>2501528.959999999</v>
      </c>
      <c r="BT48" s="171">
        <f t="shared" si="8"/>
        <v>2478748.2599999998</v>
      </c>
      <c r="BU48" s="171">
        <f t="shared" si="8"/>
        <v>2566710.56</v>
      </c>
      <c r="BV48" s="171">
        <f t="shared" si="8"/>
        <v>2365480.0400000005</v>
      </c>
      <c r="BW48" s="171">
        <f t="shared" si="8"/>
        <v>2437294.2700000005</v>
      </c>
      <c r="BX48" s="171">
        <f t="shared" si="8"/>
        <v>2127563.5999999987</v>
      </c>
      <c r="BY48" s="171">
        <f t="shared" si="8"/>
        <v>2226256.1500000022</v>
      </c>
      <c r="BZ48" s="171">
        <f t="shared" si="8"/>
        <v>2597312.3899999997</v>
      </c>
      <c r="CA48" s="171">
        <f t="shared" si="8"/>
        <v>2417819.1900000009</v>
      </c>
      <c r="CB48" s="171">
        <f t="shared" si="8"/>
        <v>2474602.2199999993</v>
      </c>
      <c r="CC48" s="171">
        <f t="shared" si="8"/>
        <v>2579533.8800000018</v>
      </c>
      <c r="CD48" s="171">
        <f t="shared" si="8"/>
        <v>2698530.9899999998</v>
      </c>
      <c r="CE48" s="171">
        <f t="shared" si="8"/>
        <v>2478052.8700000006</v>
      </c>
      <c r="CF48" s="171">
        <f t="shared" si="8"/>
        <v>2436801.3199999984</v>
      </c>
      <c r="CG48" s="171">
        <f t="shared" si="8"/>
        <v>2438283.6499999994</v>
      </c>
      <c r="CH48" s="171">
        <f t="shared" si="8"/>
        <v>2386514.9500000016</v>
      </c>
      <c r="CI48" s="171">
        <f t="shared" si="8"/>
        <v>2402332.9799999995</v>
      </c>
      <c r="CJ48" s="171">
        <f t="shared" si="8"/>
        <v>2153887.0500000021</v>
      </c>
      <c r="CK48" s="171">
        <f t="shared" si="8"/>
        <v>2190502.2299999995</v>
      </c>
      <c r="CL48" s="171">
        <f t="shared" si="8"/>
        <v>2392000</v>
      </c>
      <c r="CM48" s="205"/>
    </row>
    <row r="49" spans="3:92">
      <c r="C49" s="126" t="s">
        <v>32</v>
      </c>
      <c r="D49" s="171">
        <f>D48/D44</f>
        <v>73127.24841935483</v>
      </c>
      <c r="E49" s="171">
        <f t="shared" ref="E49:BP49" si="9">E48/E44</f>
        <v>77588.005586206898</v>
      </c>
      <c r="F49" s="171">
        <f t="shared" si="9"/>
        <v>81939.573451612901</v>
      </c>
      <c r="G49" s="171">
        <f t="shared" si="9"/>
        <v>81793.516533333343</v>
      </c>
      <c r="H49" s="171">
        <f t="shared" si="9"/>
        <v>79545.292580645153</v>
      </c>
      <c r="I49" s="171">
        <f t="shared" si="9"/>
        <v>86586.508799999996</v>
      </c>
      <c r="J49" s="171">
        <f t="shared" si="9"/>
        <v>89976.979516129039</v>
      </c>
      <c r="K49" s="171">
        <f t="shared" si="9"/>
        <v>80480.083935483868</v>
      </c>
      <c r="L49" s="171">
        <f t="shared" si="9"/>
        <v>83748.045533333338</v>
      </c>
      <c r="M49" s="171">
        <f t="shared" si="9"/>
        <v>80099.117645161285</v>
      </c>
      <c r="N49" s="171">
        <f t="shared" si="9"/>
        <v>82636.291966666671</v>
      </c>
      <c r="O49" s="171">
        <f t="shared" si="9"/>
        <v>81177.838516129035</v>
      </c>
      <c r="P49" s="171">
        <f t="shared" si="9"/>
        <v>72468.529193548398</v>
      </c>
      <c r="Q49" s="171">
        <f t="shared" si="9"/>
        <v>82251.862142857135</v>
      </c>
      <c r="R49" s="171">
        <f t="shared" si="9"/>
        <v>83077.104870967742</v>
      </c>
      <c r="S49" s="171">
        <f t="shared" si="9"/>
        <v>86014.046400000007</v>
      </c>
      <c r="T49" s="171">
        <f t="shared" si="9"/>
        <v>84005.962161290328</v>
      </c>
      <c r="U49" s="171">
        <f t="shared" si="9"/>
        <v>88644.867499999993</v>
      </c>
      <c r="V49" s="171">
        <f t="shared" si="9"/>
        <v>89521.870741935476</v>
      </c>
      <c r="W49" s="171">
        <f t="shared" si="9"/>
        <v>85416.12012903225</v>
      </c>
      <c r="X49" s="171">
        <f t="shared" si="9"/>
        <v>85174.535566666658</v>
      </c>
      <c r="Y49" s="171">
        <f t="shared" si="9"/>
        <v>81154.518645161283</v>
      </c>
      <c r="Z49" s="171">
        <f t="shared" si="9"/>
        <v>84014.544533333334</v>
      </c>
      <c r="AA49" s="171">
        <f t="shared" si="9"/>
        <v>82840.331516129023</v>
      </c>
      <c r="AB49" s="171">
        <f t="shared" si="9"/>
        <v>77234.707741935475</v>
      </c>
      <c r="AC49" s="171">
        <f t="shared" si="9"/>
        <v>84861.539285714287</v>
      </c>
      <c r="AD49" s="171">
        <f t="shared" si="9"/>
        <v>88642.668741935486</v>
      </c>
      <c r="AE49" s="171">
        <f t="shared" si="9"/>
        <v>84404.979366666666</v>
      </c>
      <c r="AF49" s="171">
        <f t="shared" si="9"/>
        <v>89019.731580645166</v>
      </c>
      <c r="AG49" s="171">
        <f t="shared" si="9"/>
        <v>91852.026599999997</v>
      </c>
      <c r="AH49" s="171">
        <f t="shared" si="9"/>
        <v>89876.68958064515</v>
      </c>
      <c r="AI49" s="171">
        <f t="shared" si="9"/>
        <v>86284.992870967748</v>
      </c>
      <c r="AJ49" s="171">
        <f t="shared" si="9"/>
        <v>88169.285733333338</v>
      </c>
      <c r="AK49" s="171">
        <f t="shared" si="9"/>
        <v>85951.711258064504</v>
      </c>
      <c r="AL49" s="171">
        <f t="shared" si="9"/>
        <v>86657.269566666655</v>
      </c>
      <c r="AM49" s="171">
        <f t="shared" si="9"/>
        <v>83504.368322580645</v>
      </c>
      <c r="AN49" s="171">
        <f t="shared" si="9"/>
        <v>82468.626451612887</v>
      </c>
      <c r="AO49" s="171">
        <f t="shared" si="9"/>
        <v>88152.308928571409</v>
      </c>
      <c r="AP49" s="171">
        <f t="shared" si="9"/>
        <v>93346.621290322582</v>
      </c>
      <c r="AQ49" s="171">
        <f t="shared" si="9"/>
        <v>87092.549333333329</v>
      </c>
      <c r="AR49" s="171">
        <f t="shared" si="9"/>
        <v>90823.240967741905</v>
      </c>
      <c r="AS49" s="171">
        <f t="shared" si="9"/>
        <v>94650.808666666664</v>
      </c>
      <c r="AT49" s="171">
        <f t="shared" si="9"/>
        <v>95377.409999999974</v>
      </c>
      <c r="AU49" s="171">
        <f t="shared" si="9"/>
        <v>90855.008709677437</v>
      </c>
      <c r="AV49" s="171">
        <f t="shared" si="9"/>
        <v>87351.051666666666</v>
      </c>
      <c r="AW49" s="171">
        <f t="shared" si="9"/>
        <v>93406.949354838696</v>
      </c>
      <c r="AX49" s="171">
        <f t="shared" si="9"/>
        <v>90199.772666666671</v>
      </c>
      <c r="AY49" s="171">
        <f t="shared" si="9"/>
        <v>83651.282903225816</v>
      </c>
      <c r="AZ49" s="171">
        <f t="shared" si="9"/>
        <v>83349.869354838724</v>
      </c>
      <c r="BA49" s="171">
        <f t="shared" si="9"/>
        <v>90020.591379310339</v>
      </c>
      <c r="BB49" s="171">
        <f t="shared" si="9"/>
        <v>84788.804838709664</v>
      </c>
      <c r="BC49" s="171">
        <f t="shared" si="9"/>
        <v>91596.256000000023</v>
      </c>
      <c r="BD49" s="171">
        <f t="shared" si="9"/>
        <v>87097.037419354892</v>
      </c>
      <c r="BE49" s="171">
        <f t="shared" si="9"/>
        <v>84649.817999999985</v>
      </c>
      <c r="BF49" s="171">
        <f t="shared" si="9"/>
        <v>93845.227741935509</v>
      </c>
      <c r="BG49" s="171">
        <f t="shared" si="9"/>
        <v>83128.058387096797</v>
      </c>
      <c r="BH49" s="171">
        <f t="shared" si="9"/>
        <v>85251.222333333251</v>
      </c>
      <c r="BI49" s="171">
        <f t="shared" si="9"/>
        <v>85768.936129032212</v>
      </c>
      <c r="BJ49" s="171">
        <f t="shared" si="9"/>
        <v>80177.506000000023</v>
      </c>
      <c r="BK49" s="171">
        <f t="shared" si="9"/>
        <v>80742.551290322648</v>
      </c>
      <c r="BL49" s="171">
        <f t="shared" si="9"/>
        <v>73764.821935483909</v>
      </c>
      <c r="BM49" s="171">
        <f t="shared" si="9"/>
        <v>81336.526428571364</v>
      </c>
      <c r="BN49" s="171">
        <f t="shared" si="9"/>
        <v>80200.334193548406</v>
      </c>
      <c r="BO49" s="171">
        <f t="shared" si="9"/>
        <v>83267.269000000058</v>
      </c>
      <c r="BP49" s="171">
        <f t="shared" si="9"/>
        <v>80439.390967741929</v>
      </c>
      <c r="BQ49" s="171">
        <f t="shared" ref="BQ49:CL49" si="10">BQ48/BQ44</f>
        <v>86556.548666666684</v>
      </c>
      <c r="BR49" s="171">
        <f t="shared" si="10"/>
        <v>90619.571290322594</v>
      </c>
      <c r="BS49" s="171">
        <f t="shared" si="10"/>
        <v>80694.482580645126</v>
      </c>
      <c r="BT49" s="171">
        <f t="shared" si="10"/>
        <v>82624.941999999995</v>
      </c>
      <c r="BU49" s="171">
        <f t="shared" si="10"/>
        <v>82797.114838709676</v>
      </c>
      <c r="BV49" s="171">
        <f t="shared" si="10"/>
        <v>78849.334666666677</v>
      </c>
      <c r="BW49" s="171">
        <f t="shared" si="10"/>
        <v>78622.395806451634</v>
      </c>
      <c r="BX49" s="171">
        <f t="shared" si="10"/>
        <v>68631.083870967705</v>
      </c>
      <c r="BY49" s="171">
        <f t="shared" si="10"/>
        <v>79509.1482142858</v>
      </c>
      <c r="BZ49" s="171">
        <f t="shared" si="10"/>
        <v>83784.270645161276</v>
      </c>
      <c r="CA49" s="171">
        <f t="shared" si="10"/>
        <v>80593.973000000027</v>
      </c>
      <c r="CB49" s="171">
        <f t="shared" si="10"/>
        <v>79825.878064516102</v>
      </c>
      <c r="CC49" s="171">
        <f t="shared" si="10"/>
        <v>85984.462666666732</v>
      </c>
      <c r="CD49" s="171">
        <f t="shared" si="10"/>
        <v>87049.386774193539</v>
      </c>
      <c r="CE49" s="171">
        <f t="shared" si="10"/>
        <v>79937.189354838731</v>
      </c>
      <c r="CF49" s="171">
        <f t="shared" si="10"/>
        <v>81226.710666666608</v>
      </c>
      <c r="CG49" s="171">
        <f t="shared" si="10"/>
        <v>78654.311290322556</v>
      </c>
      <c r="CH49" s="171">
        <f t="shared" si="10"/>
        <v>79550.49833333338</v>
      </c>
      <c r="CI49" s="171">
        <f t="shared" si="10"/>
        <v>77494.612258064502</v>
      </c>
      <c r="CJ49" s="171">
        <f t="shared" si="10"/>
        <v>69480.227419354909</v>
      </c>
      <c r="CK49" s="171">
        <f t="shared" si="10"/>
        <v>78232.222499999989</v>
      </c>
      <c r="CL49" s="171">
        <f t="shared" si="10"/>
        <v>77161.290322580651</v>
      </c>
      <c r="CM49" s="206"/>
      <c r="CN49" s="205"/>
    </row>
    <row r="50" spans="3:92">
      <c r="E50" s="205">
        <f>E49/D49-1</f>
        <v>6.0999931807517838E-2</v>
      </c>
      <c r="F50" s="207">
        <f t="shared" ref="F50:BQ50" si="11">F49/E49-1</f>
        <v>5.6085574471572697E-2</v>
      </c>
      <c r="G50" s="205">
        <f t="shared" si="11"/>
        <v>-1.7824954674167115E-3</v>
      </c>
      <c r="H50" s="205">
        <f t="shared" si="11"/>
        <v>-2.7486578985413512E-2</v>
      </c>
      <c r="I50" s="205">
        <f t="shared" si="11"/>
        <v>8.8518326992339302E-2</v>
      </c>
      <c r="J50" s="205">
        <f t="shared" si="11"/>
        <v>3.9157032234206968E-2</v>
      </c>
      <c r="K50" s="205">
        <f t="shared" si="11"/>
        <v>-0.10554805942271916</v>
      </c>
      <c r="L50" s="205">
        <f t="shared" si="11"/>
        <v>4.0605842315835528E-2</v>
      </c>
      <c r="M50" s="205">
        <f t="shared" si="11"/>
        <v>-4.3570305013502786E-2</v>
      </c>
      <c r="N50" s="205">
        <f t="shared" si="11"/>
        <v>3.1675434088363597E-2</v>
      </c>
      <c r="O50" s="205">
        <f t="shared" si="11"/>
        <v>-1.7649066963531412E-2</v>
      </c>
      <c r="P50" s="205">
        <f t="shared" si="11"/>
        <v>-0.10728678518399093</v>
      </c>
      <c r="Q50" s="205">
        <f t="shared" si="11"/>
        <v>0.13500112473898129</v>
      </c>
      <c r="R50" s="205">
        <f t="shared" si="11"/>
        <v>1.0033119088262099E-2</v>
      </c>
      <c r="S50" s="205">
        <f t="shared" si="11"/>
        <v>3.5351996601155289E-2</v>
      </c>
      <c r="T50" s="205">
        <f t="shared" si="11"/>
        <v>-2.3346003620981604E-2</v>
      </c>
      <c r="U50" s="205">
        <f t="shared" si="11"/>
        <v>5.5221144063596572E-2</v>
      </c>
      <c r="V50" s="205">
        <f t="shared" si="11"/>
        <v>9.8934463626501046E-3</v>
      </c>
      <c r="W50" s="205">
        <f t="shared" si="11"/>
        <v>-4.5863101149202556E-2</v>
      </c>
      <c r="X50" s="205">
        <f t="shared" si="11"/>
        <v>-2.8283251686057609E-3</v>
      </c>
      <c r="Y50" s="205">
        <f t="shared" si="11"/>
        <v>-4.7197403481688327E-2</v>
      </c>
      <c r="Z50" s="205">
        <f t="shared" si="11"/>
        <v>3.5241733127358899E-2</v>
      </c>
      <c r="AA50" s="205">
        <f t="shared" si="11"/>
        <v>-1.3976306408926997E-2</v>
      </c>
      <c r="AB50" s="205">
        <f t="shared" si="11"/>
        <v>-6.7667809527079625E-2</v>
      </c>
      <c r="AC50" s="205">
        <f t="shared" si="11"/>
        <v>9.8748759032821987E-2</v>
      </c>
      <c r="AD50" s="205">
        <f t="shared" si="11"/>
        <v>4.4556456176110482E-2</v>
      </c>
      <c r="AE50" s="205">
        <f t="shared" si="11"/>
        <v>-4.7806428161656145E-2</v>
      </c>
      <c r="AF50" s="205">
        <f t="shared" si="11"/>
        <v>5.4673933322480828E-2</v>
      </c>
      <c r="AG50" s="205">
        <f t="shared" si="11"/>
        <v>3.1816485728099364E-2</v>
      </c>
      <c r="AH50" s="205">
        <f t="shared" si="11"/>
        <v>-2.1505644376874855E-2</v>
      </c>
      <c r="AI50" s="205">
        <f t="shared" si="11"/>
        <v>-3.996249446253386E-2</v>
      </c>
      <c r="AJ50" s="205">
        <f t="shared" si="11"/>
        <v>2.18380137688996E-2</v>
      </c>
      <c r="AK50" s="205">
        <f t="shared" si="11"/>
        <v>-2.515132630172201E-2</v>
      </c>
      <c r="AL50" s="205">
        <f t="shared" si="11"/>
        <v>8.208775581951544E-3</v>
      </c>
      <c r="AM50" s="205">
        <f t="shared" si="11"/>
        <v>-3.6383574740494695E-2</v>
      </c>
      <c r="AN50" s="205">
        <f t="shared" si="11"/>
        <v>-1.240344537385929E-2</v>
      </c>
      <c r="AO50" s="205">
        <f t="shared" si="11"/>
        <v>6.8919329950200225E-2</v>
      </c>
      <c r="AP50" s="205">
        <f t="shared" si="11"/>
        <v>5.8924291659337547E-2</v>
      </c>
      <c r="AQ50" s="205">
        <f t="shared" si="11"/>
        <v>-6.6998375201370308E-2</v>
      </c>
      <c r="AR50" s="205">
        <f t="shared" si="11"/>
        <v>4.2835944784782143E-2</v>
      </c>
      <c r="AS50" s="205">
        <f t="shared" si="11"/>
        <v>4.2143042443114398E-2</v>
      </c>
      <c r="AT50" s="205">
        <f t="shared" si="11"/>
        <v>7.6766521445388314E-3</v>
      </c>
      <c r="AU50" s="205">
        <f t="shared" si="11"/>
        <v>-4.7415853400952446E-2</v>
      </c>
      <c r="AV50" s="205">
        <f t="shared" si="11"/>
        <v>-3.8566470828344634E-2</v>
      </c>
      <c r="AW50" s="205">
        <f t="shared" si="11"/>
        <v>6.9328274504140586E-2</v>
      </c>
      <c r="AX50" s="205">
        <f t="shared" si="11"/>
        <v>-3.4335525464903593E-2</v>
      </c>
      <c r="AY50" s="205">
        <f t="shared" si="11"/>
        <v>-7.2599847758384128E-2</v>
      </c>
      <c r="AZ50" s="205">
        <f t="shared" si="11"/>
        <v>-3.6032148931390839E-3</v>
      </c>
      <c r="BA50" s="205">
        <f t="shared" si="11"/>
        <v>8.0032783207768299E-2</v>
      </c>
      <c r="BB50" s="205">
        <f t="shared" si="11"/>
        <v>-5.8117664641371247E-2</v>
      </c>
      <c r="BC50" s="205">
        <f t="shared" si="11"/>
        <v>8.0287146094816464E-2</v>
      </c>
      <c r="BD50" s="205">
        <f t="shared" si="11"/>
        <v>-4.9120114479844323E-2</v>
      </c>
      <c r="BE50" s="205">
        <f t="shared" si="11"/>
        <v>-2.8097619527195139E-2</v>
      </c>
      <c r="BF50" s="205">
        <f t="shared" si="11"/>
        <v>0.10862881881134734</v>
      </c>
      <c r="BG50" s="205">
        <f t="shared" si="11"/>
        <v>-0.11420047255156973</v>
      </c>
      <c r="BH50" s="205">
        <f t="shared" si="11"/>
        <v>2.5540882193466619E-2</v>
      </c>
      <c r="BI50" s="205">
        <f t="shared" si="11"/>
        <v>6.0728020259310789E-3</v>
      </c>
      <c r="BJ50" s="205">
        <f t="shared" si="11"/>
        <v>-6.5191785993711671E-2</v>
      </c>
      <c r="BK50" s="205">
        <f t="shared" si="11"/>
        <v>7.0474291171220838E-3</v>
      </c>
      <c r="BL50" s="205">
        <f t="shared" si="11"/>
        <v>-8.641948072397676E-2</v>
      </c>
      <c r="BM50" s="205">
        <f t="shared" si="11"/>
        <v>0.10264655013618573</v>
      </c>
      <c r="BN50" s="205">
        <f t="shared" si="11"/>
        <v>-1.3969028244902315E-2</v>
      </c>
      <c r="BO50" s="205">
        <f t="shared" si="11"/>
        <v>3.8240923024711826E-2</v>
      </c>
      <c r="BP50" s="205">
        <f t="shared" si="11"/>
        <v>-3.39614600817294E-2</v>
      </c>
      <c r="BQ50" s="205">
        <f t="shared" si="11"/>
        <v>7.6046792812962449E-2</v>
      </c>
      <c r="BR50" s="205">
        <f t="shared" ref="BR50:CK50" si="12">BR49/BQ49-1</f>
        <v>4.6940672730642286E-2</v>
      </c>
      <c r="BS50" s="205">
        <f t="shared" si="12"/>
        <v>-0.10952478110804509</v>
      </c>
      <c r="BT50" s="205">
        <f t="shared" si="12"/>
        <v>2.392306583570436E-2</v>
      </c>
      <c r="BU50" s="205">
        <f t="shared" si="12"/>
        <v>2.0837877103705438E-3</v>
      </c>
      <c r="BV50" s="205">
        <f t="shared" si="12"/>
        <v>-4.7680165905941929E-2</v>
      </c>
      <c r="BW50" s="205">
        <f t="shared" si="12"/>
        <v>-2.8781328488619584E-3</v>
      </c>
      <c r="BX50" s="205">
        <f t="shared" si="12"/>
        <v>-0.12707971860944056</v>
      </c>
      <c r="BY50" s="205">
        <f t="shared" si="12"/>
        <v>0.15850054712482442</v>
      </c>
      <c r="BZ50" s="205">
        <f t="shared" si="12"/>
        <v>5.3768937624052437E-2</v>
      </c>
      <c r="CA50" s="205">
        <f t="shared" si="12"/>
        <v>-3.8077524821724884E-2</v>
      </c>
      <c r="CB50" s="205">
        <f t="shared" si="12"/>
        <v>-9.5304264933548932E-3</v>
      </c>
      <c r="CC50" s="205">
        <f t="shared" si="12"/>
        <v>7.71502268621862E-2</v>
      </c>
      <c r="CD50" s="205">
        <f t="shared" si="12"/>
        <v>1.2385076030016817E-2</v>
      </c>
      <c r="CE50" s="205">
        <f t="shared" si="12"/>
        <v>-8.1703015758214148E-2</v>
      </c>
      <c r="CF50" s="205">
        <f t="shared" si="12"/>
        <v>1.6131681914705931E-2</v>
      </c>
      <c r="CG50" s="205">
        <f t="shared" si="12"/>
        <v>-3.1669377661992404E-2</v>
      </c>
      <c r="CH50" s="205">
        <f t="shared" si="12"/>
        <v>1.1393997713652126E-2</v>
      </c>
      <c r="CI50" s="205">
        <f t="shared" si="12"/>
        <v>-2.5843786253283763E-2</v>
      </c>
      <c r="CJ50" s="205">
        <f t="shared" si="12"/>
        <v>-0.10341860685773774</v>
      </c>
      <c r="CK50" s="205">
        <f t="shared" si="12"/>
        <v>0.12596382317262056</v>
      </c>
      <c r="CL50" s="205">
        <f>CL49/CK49-1</f>
        <v>-1.368914423234413E-2</v>
      </c>
      <c r="CM50" s="204"/>
      <c r="CN50" s="205"/>
    </row>
    <row r="51" spans="3:92"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5"/>
      <c r="BS51" s="205"/>
      <c r="BT51" s="205"/>
      <c r="BU51" s="205"/>
      <c r="BV51" s="205"/>
      <c r="BW51" s="205"/>
      <c r="BX51" s="205"/>
      <c r="BY51" s="205"/>
      <c r="BZ51" s="205"/>
      <c r="CA51" s="205"/>
      <c r="CB51" s="205"/>
      <c r="CC51" s="205"/>
      <c r="CD51" s="205"/>
      <c r="CE51" s="205"/>
      <c r="CF51" s="205"/>
      <c r="CG51" s="205"/>
      <c r="CH51" s="205"/>
      <c r="CI51" s="205"/>
      <c r="CJ51" s="205"/>
      <c r="CK51" s="205"/>
      <c r="CL51" s="205"/>
      <c r="CM51" s="204"/>
      <c r="CN51" s="205"/>
    </row>
    <row r="52" spans="3:92">
      <c r="C52" s="126" t="s">
        <v>31</v>
      </c>
      <c r="D52" s="203">
        <v>2004</v>
      </c>
      <c r="E52" s="203">
        <v>2005</v>
      </c>
      <c r="F52" s="203">
        <v>2006</v>
      </c>
      <c r="G52" s="203">
        <v>2007</v>
      </c>
      <c r="H52" s="203">
        <v>2008</v>
      </c>
      <c r="I52" s="203">
        <v>2009</v>
      </c>
      <c r="J52" s="203">
        <v>2010</v>
      </c>
      <c r="K52" s="203">
        <v>2011</v>
      </c>
    </row>
    <row r="53" spans="3:92">
      <c r="C53" s="126" t="s">
        <v>29</v>
      </c>
      <c r="D53" s="171">
        <v>641382.57500000007</v>
      </c>
      <c r="E53" s="171">
        <v>628384.42299999995</v>
      </c>
      <c r="F53" s="171">
        <v>584416.59100000001</v>
      </c>
      <c r="G53" s="171">
        <v>577570.35000000009</v>
      </c>
      <c r="H53" s="171">
        <v>525620.21999999974</v>
      </c>
      <c r="I53" s="171">
        <v>495807.94</v>
      </c>
      <c r="J53" s="171">
        <v>495234.3699999997</v>
      </c>
      <c r="K53" s="171">
        <v>431000</v>
      </c>
    </row>
    <row r="54" spans="3:92">
      <c r="C54" s="126" t="s">
        <v>30</v>
      </c>
      <c r="D54" s="171">
        <v>1898744.2019999998</v>
      </c>
      <c r="E54" s="171">
        <v>1947005.828</v>
      </c>
      <c r="F54" s="171">
        <v>2163506.14</v>
      </c>
      <c r="G54" s="171">
        <v>2316174.91</v>
      </c>
      <c r="H54" s="171">
        <v>2102832.73</v>
      </c>
      <c r="I54" s="171">
        <v>1990402.4200000006</v>
      </c>
      <c r="J54" s="171">
        <v>2102078.02</v>
      </c>
      <c r="K54" s="171">
        <v>1961000</v>
      </c>
    </row>
    <row r="55" spans="3:92" ht="21">
      <c r="C55" s="126" t="s">
        <v>15</v>
      </c>
      <c r="D55" s="171">
        <v>2540126.7769999998</v>
      </c>
      <c r="E55" s="171">
        <v>2575390.2510000002</v>
      </c>
      <c r="F55" s="171">
        <v>2747922.7310000001</v>
      </c>
      <c r="G55" s="171">
        <v>2893745.2600000002</v>
      </c>
      <c r="H55" s="171">
        <v>2628452.9499999997</v>
      </c>
      <c r="I55" s="171">
        <v>2486210.3600000008</v>
      </c>
      <c r="J55" s="171">
        <v>2597312.3899999997</v>
      </c>
      <c r="K55" s="171">
        <v>2392000</v>
      </c>
      <c r="L55" s="208">
        <f>K55/J55-1</f>
        <v>-7.9048015475720157E-2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2011-04-29T01:09:45Z</dcterms:created>
  <dcterms:modified xsi:type="dcterms:W3CDTF">2011-04-29T01:09:50Z</dcterms:modified>
</cp:coreProperties>
</file>