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<sst xmlns="http://schemas.openxmlformats.org/spreadsheetml/2006/main" count="83" uniqueCount="59">
  <si>
    <t>模型构件数</t>
  </si>
  <si>
    <t>三角面片数</t>
  </si>
  <si>
    <t>几何数据量</t>
  </si>
  <si>
    <t>材质数据量</t>
  </si>
  <si>
    <t>整体数据量</t>
  </si>
  <si>
    <t>轻量化处理前</t>
  </si>
  <si>
    <r>
      <rPr>
        <sz val="9"/>
        <color theme="1"/>
        <rFont val="宋体"/>
        <charset val="134"/>
      </rPr>
      <t>7</t>
    </r>
    <r>
      <rPr>
        <sz val="9"/>
        <color theme="1"/>
        <rFont val="Calibri"/>
        <charset val="134"/>
      </rPr>
      <t>27.5</t>
    </r>
    <r>
      <rPr>
        <sz val="9"/>
        <color theme="1"/>
        <rFont val="宋体"/>
        <charset val="134"/>
      </rPr>
      <t>MB</t>
    </r>
  </si>
  <si>
    <r>
      <rPr>
        <sz val="9"/>
        <color theme="1"/>
        <rFont val="宋体"/>
        <charset val="134"/>
      </rPr>
      <t>3</t>
    </r>
    <r>
      <rPr>
        <sz val="9"/>
        <color theme="1"/>
        <rFont val="Calibri"/>
        <charset val="134"/>
      </rPr>
      <t>0</t>
    </r>
    <r>
      <rPr>
        <sz val="9"/>
        <color theme="1"/>
        <rFont val="宋体"/>
        <charset val="134"/>
      </rPr>
      <t>MB</t>
    </r>
  </si>
  <si>
    <r>
      <rPr>
        <sz val="9"/>
        <color theme="1"/>
        <rFont val="宋体"/>
        <charset val="134"/>
      </rPr>
      <t>7</t>
    </r>
    <r>
      <rPr>
        <sz val="9"/>
        <color theme="1"/>
        <rFont val="Calibri"/>
        <charset val="134"/>
      </rPr>
      <t>57.5</t>
    </r>
    <r>
      <rPr>
        <sz val="9"/>
        <color theme="1"/>
        <rFont val="宋体"/>
        <charset val="134"/>
      </rPr>
      <t>MB</t>
    </r>
  </si>
  <si>
    <t>轻量化处理后</t>
  </si>
  <si>
    <t>8MB</t>
  </si>
  <si>
    <r>
      <rPr>
        <sz val="9"/>
        <color theme="1"/>
        <rFont val="宋体"/>
        <charset val="134"/>
      </rPr>
      <t>1</t>
    </r>
    <r>
      <rPr>
        <sz val="9"/>
        <color theme="1"/>
        <rFont val="Calibri"/>
        <charset val="134"/>
      </rPr>
      <t>0.7</t>
    </r>
    <r>
      <rPr>
        <sz val="9"/>
        <color theme="1"/>
        <rFont val="宋体"/>
        <charset val="134"/>
      </rPr>
      <t>MB</t>
    </r>
  </si>
  <si>
    <r>
      <rPr>
        <sz val="9"/>
        <color theme="1"/>
        <rFont val="宋体"/>
        <charset val="134"/>
      </rPr>
      <t>1</t>
    </r>
    <r>
      <rPr>
        <sz val="9"/>
        <color theme="1"/>
        <rFont val="Calibri"/>
        <charset val="134"/>
      </rPr>
      <t>8.7</t>
    </r>
    <r>
      <rPr>
        <sz val="9"/>
        <color theme="1"/>
        <rFont val="宋体"/>
        <charset val="134"/>
      </rPr>
      <t>MB</t>
    </r>
  </si>
  <si>
    <t>轻量化比例</t>
  </si>
  <si>
    <t>Model component</t>
  </si>
  <si>
    <t>Triangular surface</t>
  </si>
  <si>
    <t>geometry data</t>
  </si>
  <si>
    <t>material data</t>
  </si>
  <si>
    <t>mesh data</t>
  </si>
  <si>
    <t>Before lightweight treatment</t>
  </si>
  <si>
    <t>After lightweight treatment</t>
  </si>
  <si>
    <t># of 3D components</t>
  </si>
  <si>
    <t># of Triangles</t>
  </si>
  <si>
    <t>Meshes Data Size</t>
  </si>
  <si>
    <t>Material Data Size</t>
  </si>
  <si>
    <t>Total data</t>
  </si>
  <si>
    <t>轻量化减少的数据量</t>
  </si>
  <si>
    <t>Model component（One）</t>
  </si>
  <si>
    <t>Triangular surface(A thousand)</t>
  </si>
  <si>
    <t>geometry data（MB）</t>
  </si>
  <si>
    <t>material data（MB）</t>
  </si>
  <si>
    <t>mesh data（MB）</t>
  </si>
  <si>
    <t>Reduced amount of data</t>
  </si>
  <si>
    <t>Reduced ratio of data</t>
  </si>
  <si>
    <t>模型构件</t>
  </si>
  <si>
    <t>三角面片</t>
  </si>
  <si>
    <t>几何数据</t>
  </si>
  <si>
    <t>材质数据</t>
  </si>
  <si>
    <t>整体数据</t>
  </si>
  <si>
    <t>听众模型</t>
  </si>
  <si>
    <t>嘉宾模型</t>
  </si>
  <si>
    <t>基模（三角面个数）</t>
  </si>
  <si>
    <t>增量信息</t>
  </si>
  <si>
    <t>原模型（三角面个数）</t>
  </si>
  <si>
    <t>基模</t>
  </si>
  <si>
    <t>原模型</t>
  </si>
  <si>
    <t>模型网格</t>
  </si>
  <si>
    <t>骨骼动画</t>
  </si>
  <si>
    <t>纹理贴图</t>
  </si>
  <si>
    <t>人群的最大规模</t>
  </si>
  <si>
    <t>轻量化之前</t>
  </si>
  <si>
    <t>轻量化之后</t>
  </si>
  <si>
    <t>设备1</t>
  </si>
  <si>
    <t>设备2</t>
  </si>
  <si>
    <t>Test equipment</t>
  </si>
  <si>
    <t>Afterlightweight treatment</t>
  </si>
  <si>
    <t>Rate of increase</t>
  </si>
  <si>
    <t>PC1</t>
  </si>
  <si>
    <t>PC2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</si>
</sst>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1"/>
      <color theme="9" tint="-0.249977111117893"/>
      <name val="宋体"/>
      <charset val="134"/>
      <scheme val="minor"/>
    </font>
    <font>
      <sz val="11"/>
      <color theme="9" tint="-0.249977111117893"/>
      <name val="宋体"/>
      <charset val="134"/>
      <scheme val="minor"/>
    </font>
    <font>
      <sz val="11"/>
      <color rgb="FF000000"/>
      <name val="宋体"/>
      <charset val="134"/>
    </font>
    <font>
      <sz val="9"/>
      <color theme="1"/>
      <name val="宋体"/>
      <charset val="134"/>
    </font>
    <font>
      <b/>
      <sz val="11"/>
      <color theme="4" tint="-0.249977111117893"/>
      <name val="宋体"/>
      <charset val="134"/>
      <scheme val="minor"/>
    </font>
    <font>
      <sz val="11"/>
      <color theme="4" tint="-0.24997711111789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color theme="1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/>
      <bottom style="thin">
        <color theme="9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20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15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24" borderId="20" applyNumberFormat="0" applyAlignment="0" applyProtection="0">
      <alignment vertical="center"/>
    </xf>
    <xf numFmtId="0" fontId="22" fillId="24" borderId="18" applyNumberFormat="0" applyAlignment="0" applyProtection="0">
      <alignment vertical="center"/>
    </xf>
    <xf numFmtId="0" fontId="23" fillId="27" borderId="19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top" wrapText="1"/>
    </xf>
    <xf numFmtId="10" fontId="4" fillId="0" borderId="5" xfId="0" applyNumberFormat="1" applyFont="1" applyBorder="1" applyAlignment="1">
      <alignment horizontal="center" vertical="top" wrapText="1"/>
    </xf>
    <xf numFmtId="9" fontId="4" fillId="0" borderId="5" xfId="0" applyNumberFormat="1" applyFont="1" applyBorder="1" applyAlignment="1">
      <alignment horizontal="center" vertical="top" wrapText="1"/>
    </xf>
    <xf numFmtId="0" fontId="0" fillId="0" borderId="6" xfId="0" applyBorder="1">
      <alignment vertical="center"/>
    </xf>
    <xf numFmtId="0" fontId="4" fillId="0" borderId="7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10" fontId="4" fillId="0" borderId="0" xfId="0" applyNumberFormat="1" applyFont="1" applyAlignment="1">
      <alignment horizontal="center" vertical="top" wrapText="1"/>
    </xf>
    <xf numFmtId="9" fontId="4" fillId="0" borderId="0" xfId="0" applyNumberFormat="1" applyFont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3" borderId="9" xfId="0" applyFont="1" applyFill="1" applyBorder="1" applyAlignment="1">
      <alignment horizontal="center" vertical="top" wrapText="1"/>
    </xf>
    <xf numFmtId="0" fontId="5" fillId="0" borderId="10" xfId="0" applyFont="1" applyFill="1" applyBorder="1">
      <alignment vertical="center"/>
    </xf>
    <xf numFmtId="0" fontId="5" fillId="0" borderId="10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10" fontId="6" fillId="4" borderId="10" xfId="0" applyNumberFormat="1" applyFont="1" applyFill="1" applyBorder="1" applyAlignment="1">
      <alignment horizontal="center" vertical="top" wrapText="1"/>
    </xf>
    <xf numFmtId="9" fontId="6" fillId="4" borderId="10" xfId="0" applyNumberFormat="1" applyFont="1" applyFill="1" applyBorder="1" applyAlignment="1">
      <alignment horizontal="center" vertical="top" wrapText="1"/>
    </xf>
    <xf numFmtId="0" fontId="5" fillId="0" borderId="10" xfId="0" applyFont="1" applyFill="1" applyBorder="1">
      <alignment vertical="center"/>
    </xf>
    <xf numFmtId="0" fontId="5" fillId="0" borderId="10" xfId="0" applyFont="1" applyFill="1" applyBorder="1" applyAlignment="1">
      <alignment horizontal="center" vertical="top" wrapText="1"/>
    </xf>
    <xf numFmtId="0" fontId="6" fillId="5" borderId="11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0" borderId="12" xfId="0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9" fontId="6" fillId="0" borderId="12" xfId="0" applyNumberFormat="1" applyFont="1" applyFill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Before lightweight treatment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Sheet1!$B$18:$F$18</c:f>
              <c:strCache>
                <c:ptCount val="5"/>
                <c:pt idx="0">
                  <c:v># of 3D components</c:v>
                </c:pt>
                <c:pt idx="1">
                  <c:v># of Triangles</c:v>
                </c:pt>
                <c:pt idx="2">
                  <c:v>Meshes Data Size</c:v>
                </c:pt>
                <c:pt idx="3">
                  <c:v>Material Data Size</c:v>
                </c:pt>
                <c:pt idx="4">
                  <c:v>Total data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1674</c:v>
                </c:pt>
                <c:pt idx="1">
                  <c:v>782.65</c:v>
                </c:pt>
                <c:pt idx="2">
                  <c:v>727.5</c:v>
                </c:pt>
                <c:pt idx="3">
                  <c:v>30</c:v>
                </c:pt>
                <c:pt idx="4">
                  <c:v>757.5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After lightweight treatment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Sheet1!$B$18:$F$18</c:f>
              <c:strCache>
                <c:ptCount val="5"/>
                <c:pt idx="0">
                  <c:v># of 3D components</c:v>
                </c:pt>
                <c:pt idx="1">
                  <c:v># of Triangles</c:v>
                </c:pt>
                <c:pt idx="2">
                  <c:v>Meshes Data Size</c:v>
                </c:pt>
                <c:pt idx="3">
                  <c:v>Material Data Size</c:v>
                </c:pt>
                <c:pt idx="4">
                  <c:v>Total data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43</c:v>
                </c:pt>
                <c:pt idx="1">
                  <c:v>49.395</c:v>
                </c:pt>
                <c:pt idx="2">
                  <c:v>8</c:v>
                </c:pt>
                <c:pt idx="3">
                  <c:v>10.7</c:v>
                </c:pt>
                <c:pt idx="4">
                  <c:v>18.7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736949"/>
        <c:axId val="771101116"/>
      </c:barChart>
      <c:catAx>
        <c:axId val="8377369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101116"/>
        <c:crosses val="autoZero"/>
        <c:auto val="1"/>
        <c:lblAlgn val="ctr"/>
        <c:lblOffset val="100"/>
        <c:noMultiLvlLbl val="0"/>
      </c:catAx>
      <c:valAx>
        <c:axId val="7711011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7369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Sheet1!#REF!</c:f>
              <c:numCache>
                <c:ptCount val="0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84386"/>
        <c:axId val="527714669"/>
      </c:barChart>
      <c:catAx>
        <c:axId val="3173843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714669"/>
        <c:crosses val="autoZero"/>
        <c:auto val="1"/>
        <c:lblAlgn val="ctr"/>
        <c:lblOffset val="100"/>
        <c:noMultiLvlLbl val="0"/>
      </c:catAx>
      <c:valAx>
        <c:axId val="527714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3843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488950</xdr:colOff>
      <xdr:row>6</xdr:row>
      <xdr:rowOff>35560</xdr:rowOff>
    </xdr:from>
    <xdr:to>
      <xdr:col>14</xdr:col>
      <xdr:colOff>42545</xdr:colOff>
      <xdr:row>34</xdr:row>
      <xdr:rowOff>37465</xdr:rowOff>
    </xdr:to>
    <xdr:graphicFrame>
      <xdr:nvGraphicFramePr>
        <xdr:cNvPr id="5" name="图表 4"/>
        <xdr:cNvGraphicFramePr/>
      </xdr:nvGraphicFramePr>
      <xdr:xfrm>
        <a:off x="7520305" y="1130935"/>
        <a:ext cx="3820795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361950</xdr:colOff>
      <xdr:row>0</xdr:row>
      <xdr:rowOff>107950</xdr:rowOff>
    </xdr:from>
    <xdr:to>
      <xdr:col>12</xdr:col>
      <xdr:colOff>514350</xdr:colOff>
      <xdr:row>8</xdr:row>
      <xdr:rowOff>147320</xdr:rowOff>
    </xdr:to>
    <xdr:graphicFrame>
      <xdr:nvGraphicFramePr>
        <xdr:cNvPr id="2" name="图表 1"/>
        <xdr:cNvGraphicFramePr/>
      </xdr:nvGraphicFramePr>
      <xdr:xfrm>
        <a:off x="4019550" y="107950"/>
        <a:ext cx="3810000" cy="148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abSelected="1" zoomScale="160" zoomScaleNormal="160" topLeftCell="A15" workbookViewId="0">
      <selection activeCell="F18" sqref="F18"/>
    </sheetView>
  </sheetViews>
  <sheetFormatPr defaultColWidth="8.72727272727273" defaultRowHeight="14" outlineLevelCol="5"/>
  <cols>
    <col min="1" max="1" width="19.5454545454545" customWidth="1"/>
    <col min="2" max="2" width="16.9" customWidth="1"/>
    <col min="3" max="3" width="15.2818181818182" customWidth="1"/>
    <col min="4" max="4" width="14.8636363636364" customWidth="1"/>
    <col min="5" max="5" width="13.1545454545455" customWidth="1"/>
    <col min="6" max="6" width="12.1909090909091" customWidth="1"/>
  </cols>
  <sheetData>
    <row r="1" ht="14.75" spans="1:6">
      <c r="A1" s="10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ht="14.75" spans="1:6">
      <c r="A2" s="11" t="s">
        <v>5</v>
      </c>
      <c r="B2" s="12">
        <v>1674</v>
      </c>
      <c r="C2" s="12">
        <v>782650</v>
      </c>
      <c r="D2" s="12" t="s">
        <v>6</v>
      </c>
      <c r="E2" s="12" t="s">
        <v>7</v>
      </c>
      <c r="F2" s="12" t="s">
        <v>8</v>
      </c>
    </row>
    <row r="3" ht="14.75" spans="1:6">
      <c r="A3" s="11" t="s">
        <v>9</v>
      </c>
      <c r="B3" s="12">
        <v>43</v>
      </c>
      <c r="C3" s="12">
        <v>49395</v>
      </c>
      <c r="D3" s="12" t="s">
        <v>10</v>
      </c>
      <c r="E3" s="12" t="s">
        <v>11</v>
      </c>
      <c r="F3" s="12" t="s">
        <v>12</v>
      </c>
    </row>
    <row r="4" spans="1:6">
      <c r="A4" s="11" t="s">
        <v>13</v>
      </c>
      <c r="B4" s="8">
        <v>0.974</v>
      </c>
      <c r="C4" s="8">
        <v>0.937</v>
      </c>
      <c r="D4" s="9">
        <v>0.99</v>
      </c>
      <c r="E4" s="9">
        <v>0.64</v>
      </c>
      <c r="F4" s="8">
        <v>0.976</v>
      </c>
    </row>
    <row r="5" spans="1:6">
      <c r="A5" s="13"/>
      <c r="B5" s="14"/>
      <c r="C5" s="14"/>
      <c r="D5" s="15"/>
      <c r="E5" s="15"/>
      <c r="F5" s="14"/>
    </row>
    <row r="6" spans="1:6">
      <c r="A6" s="13"/>
      <c r="B6" s="14"/>
      <c r="C6" s="14"/>
      <c r="D6" s="15"/>
      <c r="E6" s="15"/>
      <c r="F6" s="14"/>
    </row>
    <row r="7" ht="14.75" spans="1:6">
      <c r="A7" s="13"/>
      <c r="B7" s="14"/>
      <c r="C7" s="14"/>
      <c r="D7" s="15"/>
      <c r="E7" s="15"/>
      <c r="F7" s="14"/>
    </row>
    <row r="8" ht="24.75" spans="1:6">
      <c r="A8" s="10"/>
      <c r="B8" s="7" t="s">
        <v>14</v>
      </c>
      <c r="C8" s="7" t="s">
        <v>15</v>
      </c>
      <c r="D8" s="7" t="s">
        <v>16</v>
      </c>
      <c r="E8" s="7" t="s">
        <v>17</v>
      </c>
      <c r="F8" s="7" t="s">
        <v>18</v>
      </c>
    </row>
    <row r="9" ht="24.75" spans="1:6">
      <c r="A9" s="11" t="s">
        <v>19</v>
      </c>
      <c r="B9" s="12">
        <v>1674</v>
      </c>
      <c r="C9" s="12">
        <v>782.65</v>
      </c>
      <c r="D9" s="12">
        <v>727.5</v>
      </c>
      <c r="E9" s="12">
        <v>30</v>
      </c>
      <c r="F9" s="12">
        <v>757.5</v>
      </c>
    </row>
    <row r="10" ht="24.75" spans="1:6">
      <c r="A10" s="11" t="s">
        <v>20</v>
      </c>
      <c r="B10" s="16">
        <v>43</v>
      </c>
      <c r="C10" s="16">
        <v>49.395</v>
      </c>
      <c r="D10" s="16">
        <v>8</v>
      </c>
      <c r="E10" s="16">
        <v>10.7</v>
      </c>
      <c r="F10" s="16">
        <v>18.7</v>
      </c>
    </row>
    <row r="11" spans="1:6">
      <c r="A11" s="13"/>
      <c r="B11" s="14"/>
      <c r="C11" s="14"/>
      <c r="D11" s="15"/>
      <c r="E11" s="15"/>
      <c r="F11" s="14"/>
    </row>
    <row r="12" spans="1:6">
      <c r="A12" s="13"/>
      <c r="B12" s="14"/>
      <c r="C12" s="14"/>
      <c r="D12" s="15"/>
      <c r="E12" s="15"/>
      <c r="F12" s="14"/>
    </row>
    <row r="13" spans="1:6">
      <c r="A13" s="13"/>
      <c r="B13" s="14"/>
      <c r="C13" s="14"/>
      <c r="D13" s="15"/>
      <c r="E13" s="15"/>
      <c r="F13" s="14"/>
    </row>
    <row r="14" spans="1:6">
      <c r="A14" s="13"/>
      <c r="B14" s="14"/>
      <c r="C14" s="14"/>
      <c r="D14" s="15"/>
      <c r="E14" s="15"/>
      <c r="F14" s="14"/>
    </row>
    <row r="17" ht="14.75"/>
    <row r="18" ht="24.75" spans="1:6">
      <c r="A18" s="10"/>
      <c r="B18" s="7" t="s">
        <v>21</v>
      </c>
      <c r="C18" s="7" t="s">
        <v>22</v>
      </c>
      <c r="D18" s="7" t="s">
        <v>23</v>
      </c>
      <c r="E18" s="7" t="s">
        <v>24</v>
      </c>
      <c r="F18" s="7" t="s">
        <v>25</v>
      </c>
    </row>
    <row r="19" ht="24.75" spans="1:6">
      <c r="A19" s="11" t="s">
        <v>19</v>
      </c>
      <c r="B19" s="12">
        <v>1674</v>
      </c>
      <c r="C19" s="12">
        <v>782.65</v>
      </c>
      <c r="D19" s="12">
        <v>727.5</v>
      </c>
      <c r="E19" s="12">
        <v>30</v>
      </c>
      <c r="F19" s="12">
        <v>757.5</v>
      </c>
    </row>
    <row r="20" ht="24.75" spans="1:6">
      <c r="A20" s="11" t="s">
        <v>20</v>
      </c>
      <c r="B20" s="16">
        <v>43</v>
      </c>
      <c r="C20" s="16">
        <v>49.395</v>
      </c>
      <c r="D20" s="16">
        <v>8</v>
      </c>
      <c r="E20" s="16">
        <v>10.7</v>
      </c>
      <c r="F20" s="16">
        <v>18.7</v>
      </c>
    </row>
    <row r="21" ht="58" customHeight="1" spans="1:6">
      <c r="A21" s="11" t="s">
        <v>26</v>
      </c>
      <c r="B21" s="11">
        <v>0.974</v>
      </c>
      <c r="C21" s="11">
        <v>0.937</v>
      </c>
      <c r="D21" s="11">
        <v>0.99</v>
      </c>
      <c r="E21" s="11">
        <v>0.64</v>
      </c>
      <c r="F21" s="11">
        <v>0.976</v>
      </c>
    </row>
    <row r="22" ht="36" spans="2:6">
      <c r="B22" s="17" t="s">
        <v>27</v>
      </c>
      <c r="C22" s="17" t="s">
        <v>28</v>
      </c>
      <c r="D22" s="17" t="s">
        <v>29</v>
      </c>
      <c r="E22" s="17" t="s">
        <v>30</v>
      </c>
      <c r="F22" s="17" t="s">
        <v>31</v>
      </c>
    </row>
    <row r="23" spans="2:6">
      <c r="B23" s="17">
        <v>1674</v>
      </c>
      <c r="C23" s="17">
        <v>782.65</v>
      </c>
      <c r="D23" s="17">
        <v>727.5</v>
      </c>
      <c r="E23" s="17">
        <v>30</v>
      </c>
      <c r="F23" s="17">
        <v>757.5</v>
      </c>
    </row>
    <row r="24" spans="2:6">
      <c r="B24" s="17">
        <v>43</v>
      </c>
      <c r="C24" s="17">
        <v>49.395</v>
      </c>
      <c r="D24" s="17">
        <v>8</v>
      </c>
      <c r="E24" s="17">
        <v>10.7</v>
      </c>
      <c r="F24" s="17">
        <v>18.7</v>
      </c>
    </row>
    <row r="35" ht="28" spans="1:6">
      <c r="A35" s="18"/>
      <c r="B35" s="19" t="s">
        <v>14</v>
      </c>
      <c r="C35" s="19" t="s">
        <v>15</v>
      </c>
      <c r="D35" s="19" t="s">
        <v>16</v>
      </c>
      <c r="E35" s="19" t="s">
        <v>17</v>
      </c>
      <c r="F35" s="19" t="s">
        <v>18</v>
      </c>
    </row>
    <row r="36" spans="1:6">
      <c r="A36" s="20" t="s">
        <v>26</v>
      </c>
      <c r="B36" s="21">
        <v>0.974</v>
      </c>
      <c r="C36" s="21">
        <v>0.937</v>
      </c>
      <c r="D36" s="22">
        <v>0.99</v>
      </c>
      <c r="E36" s="22">
        <v>0.64</v>
      </c>
      <c r="F36" s="21">
        <v>0.976</v>
      </c>
    </row>
    <row r="42" ht="28" spans="1:6">
      <c r="A42" s="23"/>
      <c r="B42" s="24" t="s">
        <v>21</v>
      </c>
      <c r="C42" s="24" t="s">
        <v>22</v>
      </c>
      <c r="D42" s="24" t="s">
        <v>23</v>
      </c>
      <c r="E42" s="24" t="s">
        <v>24</v>
      </c>
      <c r="F42" s="24" t="s">
        <v>25</v>
      </c>
    </row>
    <row r="43" ht="28" spans="1:6">
      <c r="A43" s="25" t="s">
        <v>19</v>
      </c>
      <c r="B43" s="25">
        <v>1674</v>
      </c>
      <c r="C43" s="25">
        <v>782650</v>
      </c>
      <c r="D43" s="25">
        <v>727.5</v>
      </c>
      <c r="E43" s="25">
        <v>30</v>
      </c>
      <c r="F43" s="25">
        <v>757.5</v>
      </c>
    </row>
    <row r="44" ht="28" spans="1:6">
      <c r="A44" s="26" t="s">
        <v>20</v>
      </c>
      <c r="B44" s="26">
        <v>43</v>
      </c>
      <c r="C44" s="26">
        <v>49395</v>
      </c>
      <c r="D44" s="26">
        <v>8</v>
      </c>
      <c r="E44" s="26">
        <v>10.7</v>
      </c>
      <c r="F44" s="26">
        <v>18.7</v>
      </c>
    </row>
    <row r="45" ht="28" spans="1:6">
      <c r="A45" s="27" t="s">
        <v>32</v>
      </c>
      <c r="B45" s="27">
        <f>B43-B44</f>
        <v>1631</v>
      </c>
      <c r="C45" s="27">
        <f>C43-C44</f>
        <v>733255</v>
      </c>
      <c r="D45" s="27">
        <f>D43-D44</f>
        <v>719.5</v>
      </c>
      <c r="E45" s="27">
        <f>E43-E44</f>
        <v>19.3</v>
      </c>
      <c r="F45" s="27">
        <f>F43-F44</f>
        <v>738.8</v>
      </c>
    </row>
    <row r="46" ht="28" spans="1:6">
      <c r="A46" s="28" t="s">
        <v>33</v>
      </c>
      <c r="B46" s="29">
        <v>0.974</v>
      </c>
      <c r="C46" s="29">
        <v>0.937</v>
      </c>
      <c r="D46" s="30">
        <v>0.99</v>
      </c>
      <c r="E46" s="30">
        <v>0.64</v>
      </c>
      <c r="F46" s="29">
        <v>0.976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13" sqref="E13"/>
    </sheetView>
  </sheetViews>
  <sheetFormatPr defaultColWidth="8.72727272727273" defaultRowHeight="14" outlineLevelRow="1" outlineLevelCol="4"/>
  <sheetData>
    <row r="1" ht="14.75" spans="1:5">
      <c r="A1" s="7" t="s">
        <v>34</v>
      </c>
      <c r="B1" s="7" t="s">
        <v>35</v>
      </c>
      <c r="C1" s="7" t="s">
        <v>36</v>
      </c>
      <c r="D1" s="7" t="s">
        <v>37</v>
      </c>
      <c r="E1" s="7" t="s">
        <v>38</v>
      </c>
    </row>
    <row r="2" ht="14.75" spans="1:5">
      <c r="A2" s="8">
        <v>0.974</v>
      </c>
      <c r="B2" s="8">
        <v>0.937</v>
      </c>
      <c r="C2" s="9">
        <v>0.99</v>
      </c>
      <c r="D2" s="9">
        <v>0.64</v>
      </c>
      <c r="E2" s="8">
        <v>0.976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A31" sqref="A31:C33"/>
    </sheetView>
  </sheetViews>
  <sheetFormatPr defaultColWidth="8.72727272727273" defaultRowHeight="14" outlineLevelCol="2"/>
  <cols>
    <col min="1" max="1" width="26.7272727272727" customWidth="1"/>
    <col min="2" max="2" width="30.6363636363636" customWidth="1"/>
    <col min="3" max="3" width="32.4545454545455" customWidth="1"/>
  </cols>
  <sheetData>
    <row r="1" spans="1:2">
      <c r="A1" s="4" t="s">
        <v>39</v>
      </c>
      <c r="B1" s="4" t="s">
        <v>40</v>
      </c>
    </row>
    <row r="2" spans="1:2">
      <c r="A2" s="5">
        <v>140</v>
      </c>
      <c r="B2" s="5">
        <v>3039</v>
      </c>
    </row>
    <row r="3" spans="1:2">
      <c r="A3" s="5">
        <f>A4-A2</f>
        <v>395</v>
      </c>
      <c r="B3" s="5">
        <f>B4-B2</f>
        <v>12951</v>
      </c>
    </row>
    <row r="4" spans="1:2">
      <c r="A4" s="5">
        <v>535</v>
      </c>
      <c r="B4" s="5">
        <v>15990</v>
      </c>
    </row>
    <row r="7" spans="1:3">
      <c r="A7" s="4" t="s">
        <v>41</v>
      </c>
      <c r="B7" s="4" t="s">
        <v>42</v>
      </c>
      <c r="C7" s="4" t="s">
        <v>43</v>
      </c>
    </row>
    <row r="8" spans="1:3">
      <c r="A8" s="5">
        <v>140</v>
      </c>
      <c r="B8">
        <f>C8-A8</f>
        <v>395</v>
      </c>
      <c r="C8" s="5">
        <v>535</v>
      </c>
    </row>
    <row r="9" spans="1:3">
      <c r="A9" s="5">
        <v>3039</v>
      </c>
      <c r="B9">
        <f>C9-A9</f>
        <v>12951</v>
      </c>
      <c r="C9" s="5">
        <v>15990</v>
      </c>
    </row>
    <row r="10" spans="1:3">
      <c r="A10">
        <v>1</v>
      </c>
      <c r="B10">
        <v>1</v>
      </c>
      <c r="C10">
        <v>1</v>
      </c>
    </row>
    <row r="11" spans="1:3">
      <c r="A11">
        <v>1</v>
      </c>
      <c r="B11">
        <v>1</v>
      </c>
      <c r="C11">
        <v>1</v>
      </c>
    </row>
    <row r="12" spans="1:3">
      <c r="A12">
        <v>1</v>
      </c>
      <c r="B12">
        <v>1</v>
      </c>
      <c r="C12">
        <v>1</v>
      </c>
    </row>
    <row r="14" spans="1:3">
      <c r="A14" s="4" t="s">
        <v>44</v>
      </c>
      <c r="B14" s="4" t="s">
        <v>42</v>
      </c>
      <c r="C14" s="4" t="s">
        <v>45</v>
      </c>
    </row>
    <row r="15" spans="1:3">
      <c r="A15" s="5">
        <v>140</v>
      </c>
      <c r="B15">
        <f t="shared" ref="B15:B19" si="0">C15-A15</f>
        <v>395</v>
      </c>
      <c r="C15" s="5">
        <v>535</v>
      </c>
    </row>
    <row r="16" spans="1:3">
      <c r="A16" s="5">
        <v>3039</v>
      </c>
      <c r="B16">
        <f t="shared" si="0"/>
        <v>12951</v>
      </c>
      <c r="C16" s="5">
        <v>15990</v>
      </c>
    </row>
    <row r="17" spans="1:3">
      <c r="A17" s="4" t="s">
        <v>41</v>
      </c>
      <c r="B17" s="4" t="s">
        <v>42</v>
      </c>
      <c r="C17" s="4" t="s">
        <v>43</v>
      </c>
    </row>
    <row r="18" spans="1:3">
      <c r="A18" s="5">
        <v>140</v>
      </c>
      <c r="B18">
        <f t="shared" si="0"/>
        <v>395</v>
      </c>
      <c r="C18" s="5">
        <v>535</v>
      </c>
    </row>
    <row r="19" spans="1:3">
      <c r="A19" s="5">
        <v>3039</v>
      </c>
      <c r="B19">
        <f t="shared" si="0"/>
        <v>12951</v>
      </c>
      <c r="C19" s="5">
        <v>15990</v>
      </c>
    </row>
    <row r="20" spans="1:3">
      <c r="A20" s="4" t="s">
        <v>41</v>
      </c>
      <c r="B20" s="4" t="s">
        <v>42</v>
      </c>
      <c r="C20" s="4" t="s">
        <v>43</v>
      </c>
    </row>
    <row r="21" spans="1:3">
      <c r="A21" s="5">
        <v>140</v>
      </c>
      <c r="B21">
        <f>C21-A21</f>
        <v>395</v>
      </c>
      <c r="C21" s="5">
        <v>535</v>
      </c>
    </row>
    <row r="22" spans="1:3">
      <c r="A22" s="5">
        <v>3039</v>
      </c>
      <c r="B22">
        <f>C22-A22</f>
        <v>12951</v>
      </c>
      <c r="C22" s="5">
        <v>15990</v>
      </c>
    </row>
    <row r="25" spans="1:3">
      <c r="A25" s="6" t="s">
        <v>46</v>
      </c>
      <c r="B25" s="6" t="s">
        <v>47</v>
      </c>
      <c r="C25" s="6" t="s">
        <v>48</v>
      </c>
    </row>
    <row r="26" spans="1:3">
      <c r="A26" s="6">
        <v>2</v>
      </c>
      <c r="B26" s="6">
        <v>4</v>
      </c>
      <c r="C26" s="6">
        <v>48</v>
      </c>
    </row>
    <row r="27" spans="1:3">
      <c r="A27" s="6">
        <v>838.5</v>
      </c>
      <c r="B27" s="6">
        <v>419.25</v>
      </c>
      <c r="C27" s="6">
        <v>34.9</v>
      </c>
    </row>
    <row r="28" spans="1:3">
      <c r="A28">
        <f>1677/A26</f>
        <v>838.5</v>
      </c>
      <c r="B28">
        <f>1677/B26</f>
        <v>419.25</v>
      </c>
      <c r="C28">
        <f>1677/C26</f>
        <v>34.9375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6" sqref="A6:D8"/>
    </sheetView>
  </sheetViews>
  <sheetFormatPr defaultColWidth="8.72727272727273" defaultRowHeight="14" outlineLevelCol="3"/>
  <cols>
    <col min="1" max="1" width="16.9090909090909" customWidth="1"/>
    <col min="2" max="2" width="31.1818181818182" customWidth="1"/>
    <col min="3" max="3" width="29.3636363636364" customWidth="1"/>
    <col min="4" max="4" width="20" customWidth="1"/>
  </cols>
  <sheetData>
    <row r="1" spans="1:3">
      <c r="A1" t="s">
        <v>49</v>
      </c>
      <c r="B1" t="s">
        <v>50</v>
      </c>
      <c r="C1" t="s">
        <v>51</v>
      </c>
    </row>
    <row r="2" spans="1:3">
      <c r="A2" t="s">
        <v>52</v>
      </c>
      <c r="B2">
        <v>58</v>
      </c>
      <c r="C2">
        <v>63250</v>
      </c>
    </row>
    <row r="3" spans="1:3">
      <c r="A3" t="s">
        <v>53</v>
      </c>
      <c r="B3">
        <v>54</v>
      </c>
      <c r="C3">
        <v>4000</v>
      </c>
    </row>
    <row r="6" spans="1:4">
      <c r="A6" s="1" t="s">
        <v>54</v>
      </c>
      <c r="B6" s="1" t="s">
        <v>19</v>
      </c>
      <c r="C6" s="1" t="s">
        <v>55</v>
      </c>
      <c r="D6" s="1" t="s">
        <v>56</v>
      </c>
    </row>
    <row r="7" spans="1:4">
      <c r="A7" s="2" t="s">
        <v>57</v>
      </c>
      <c r="B7" s="2">
        <v>58</v>
      </c>
      <c r="C7" s="2">
        <v>63250</v>
      </c>
      <c r="D7" s="2">
        <v>1090.5</v>
      </c>
    </row>
    <row r="8" spans="1:4">
      <c r="A8" s="3" t="s">
        <v>58</v>
      </c>
      <c r="B8" s="3">
        <v>54</v>
      </c>
      <c r="C8" s="3">
        <v>4000</v>
      </c>
      <c r="D8" s="3">
        <v>74</v>
      </c>
    </row>
    <row r="11" spans="2:2">
      <c r="B11" t="s">
        <v>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28142</dc:creator>
  <cp:lastModifiedBy>大橙子</cp:lastModifiedBy>
  <dcterms:created xsi:type="dcterms:W3CDTF">2021-02-19T10:46:00Z</dcterms:created>
  <dcterms:modified xsi:type="dcterms:W3CDTF">2021-02-23T00:45:54Z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